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liscia\Dropbox\Mon PC (DNCA-TEN-137)\Downloads\"/>
    </mc:Choice>
  </mc:AlternateContent>
  <xr:revisionPtr revIDLastSave="0" documentId="13_ncr:1_{A95D98FA-849F-4D4B-91F9-13527BA2B738}" xr6:coauthVersionLast="47" xr6:coauthVersionMax="47" xr10:uidLastSave="{00000000-0000-0000-0000-000000000000}"/>
  <bookViews>
    <workbookView xWindow="-120" yWindow="-120" windowWidth="38640" windowHeight="21240" tabRatio="886" xr2:uid="{00000000-000D-0000-FFFF-FFFF00000000}"/>
  </bookViews>
  <sheets>
    <sheet name="View 1_Summary" sheetId="1" r:id="rId1"/>
    <sheet name="View 1_DNCA_97_positionStd_20" sheetId="2" r:id="rId2"/>
    <sheet name="View 1_DNCA_97_positionStd_202" sheetId="3" r:id="rId3"/>
    <sheet name="View 1_DNCA_58_positionStd_20" sheetId="4" r:id="rId4"/>
    <sheet name="View 1_DNCA_58_positionStd_202" sheetId="5" r:id="rId5"/>
    <sheet name="View 1_DNCA_57_positionStd_20" sheetId="6" r:id="rId6"/>
    <sheet name="View 1_DNCA_57_positionStd_202" sheetId="7" r:id="rId7"/>
    <sheet name="View 1_DNCA_97_CountryofRiskD" sheetId="14" r:id="rId8"/>
    <sheet name="Statistic Definitions" sheetId="20" r:id="rId9"/>
    <sheet name="Risk Settings" sheetId="21" r:id="rId10"/>
  </sheets>
  <definedNames>
    <definedName name="_xlnm._FilterDatabase" localSheetId="7" hidden="1">'View 1_DNCA_97_CountryofRiskD'!$B$20:$AJ$400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99" i="14" l="1"/>
  <c r="T399" i="14"/>
  <c r="U397" i="14"/>
  <c r="T397" i="14"/>
  <c r="U395" i="14"/>
  <c r="T395" i="14"/>
  <c r="U393" i="14"/>
  <c r="T393" i="14"/>
  <c r="U390" i="14"/>
  <c r="T390" i="14"/>
  <c r="U388" i="14"/>
  <c r="T388" i="14"/>
  <c r="U386" i="14"/>
  <c r="T386" i="14"/>
  <c r="U384" i="14"/>
  <c r="T384" i="14"/>
  <c r="U382" i="14"/>
  <c r="T382" i="14"/>
  <c r="U380" i="14"/>
  <c r="T380" i="14"/>
  <c r="U378" i="14"/>
  <c r="T378" i="14"/>
  <c r="U376" i="14"/>
  <c r="T376" i="14"/>
  <c r="U374" i="14"/>
  <c r="T374" i="14"/>
  <c r="U372" i="14"/>
  <c r="T372" i="14"/>
  <c r="U370" i="14"/>
  <c r="T370" i="14"/>
  <c r="U367" i="14"/>
  <c r="T367" i="14"/>
  <c r="U365" i="14"/>
  <c r="T365" i="14"/>
  <c r="U363" i="14"/>
  <c r="T363" i="14"/>
  <c r="U361" i="14"/>
  <c r="T361" i="14"/>
  <c r="U358" i="14"/>
  <c r="T358" i="14"/>
  <c r="U356" i="14"/>
  <c r="T356" i="14"/>
  <c r="U354" i="14"/>
  <c r="T354" i="14"/>
  <c r="U351" i="14"/>
  <c r="T351" i="14"/>
  <c r="U349" i="14"/>
  <c r="T349" i="14"/>
  <c r="U347" i="14"/>
  <c r="T347" i="14"/>
  <c r="U345" i="14"/>
  <c r="T345" i="14"/>
  <c r="U343" i="14"/>
  <c r="T343" i="14"/>
  <c r="U341" i="14"/>
  <c r="T341" i="14"/>
  <c r="U338" i="14"/>
  <c r="T338" i="14"/>
  <c r="U336" i="14"/>
  <c r="T336" i="14"/>
  <c r="U333" i="14"/>
  <c r="T333" i="14"/>
  <c r="U330" i="14"/>
  <c r="T330" i="14"/>
  <c r="U328" i="14"/>
  <c r="T328" i="14"/>
  <c r="U326" i="14"/>
  <c r="T326" i="14"/>
  <c r="U324" i="14"/>
  <c r="T324" i="14"/>
  <c r="U322" i="14"/>
  <c r="T322" i="14"/>
  <c r="U319" i="14"/>
  <c r="T319" i="14"/>
  <c r="U317" i="14"/>
  <c r="T317" i="14"/>
  <c r="U315" i="14"/>
  <c r="T315" i="14"/>
  <c r="U313" i="14"/>
  <c r="T313" i="14"/>
  <c r="U310" i="14"/>
  <c r="T310" i="14"/>
  <c r="U307" i="14"/>
  <c r="T307" i="14"/>
  <c r="U305" i="14"/>
  <c r="T305" i="14"/>
  <c r="U303" i="14"/>
  <c r="T303" i="14"/>
  <c r="U301" i="14"/>
  <c r="T301" i="14"/>
  <c r="U299" i="14"/>
  <c r="T299" i="14"/>
  <c r="U297" i="14"/>
  <c r="T297" i="14"/>
  <c r="U295" i="14"/>
  <c r="T295" i="14"/>
  <c r="U292" i="14"/>
  <c r="T292" i="14"/>
  <c r="U289" i="14"/>
  <c r="T289" i="14"/>
  <c r="U287" i="14"/>
  <c r="T287" i="14"/>
  <c r="U285" i="14"/>
  <c r="T285" i="14"/>
  <c r="U283" i="14"/>
  <c r="T283" i="14"/>
  <c r="U281" i="14"/>
  <c r="T281" i="14"/>
  <c r="U279" i="14"/>
  <c r="T279" i="14"/>
  <c r="U277" i="14"/>
  <c r="T277" i="14"/>
  <c r="U275" i="14"/>
  <c r="T275" i="14"/>
  <c r="U273" i="14"/>
  <c r="T273" i="14"/>
  <c r="U271" i="14"/>
  <c r="T271" i="14"/>
  <c r="U269" i="14"/>
  <c r="T269" i="14"/>
  <c r="U266" i="14"/>
  <c r="T266" i="14"/>
  <c r="U263" i="14"/>
  <c r="T263" i="14"/>
  <c r="U261" i="14"/>
  <c r="T261" i="14"/>
  <c r="U258" i="14"/>
  <c r="T258" i="14"/>
  <c r="U255" i="14"/>
  <c r="T255" i="14"/>
  <c r="U253" i="14"/>
  <c r="T253" i="14"/>
  <c r="U251" i="14"/>
  <c r="T251" i="14"/>
  <c r="U249" i="14"/>
  <c r="T249" i="14"/>
  <c r="U246" i="14"/>
  <c r="T246" i="14"/>
  <c r="U244" i="14"/>
  <c r="T244" i="14"/>
  <c r="U242" i="14"/>
  <c r="T242" i="14"/>
  <c r="U240" i="14"/>
  <c r="T240" i="14"/>
  <c r="U238" i="14"/>
  <c r="T238" i="14"/>
  <c r="U236" i="14"/>
  <c r="T236" i="14"/>
  <c r="U234" i="14"/>
  <c r="T234" i="14"/>
  <c r="U232" i="14"/>
  <c r="T232" i="14"/>
  <c r="U230" i="14"/>
  <c r="T230" i="14"/>
  <c r="U228" i="14"/>
  <c r="T228" i="14"/>
  <c r="U226" i="14"/>
  <c r="T226" i="14"/>
  <c r="U224" i="14"/>
  <c r="T224" i="14"/>
  <c r="U222" i="14"/>
  <c r="T222" i="14"/>
  <c r="U220" i="14"/>
  <c r="T220" i="14"/>
  <c r="U218" i="14"/>
  <c r="T218" i="14"/>
  <c r="U216" i="14"/>
  <c r="T216" i="14"/>
  <c r="U214" i="14"/>
  <c r="T214" i="14"/>
  <c r="U212" i="14"/>
  <c r="T212" i="14"/>
  <c r="U210" i="14"/>
  <c r="T210" i="14"/>
  <c r="U208" i="14"/>
  <c r="T208" i="14"/>
  <c r="U206" i="14"/>
  <c r="T206" i="14"/>
  <c r="U204" i="14"/>
  <c r="T204" i="14"/>
  <c r="U202" i="14"/>
  <c r="T202" i="14"/>
  <c r="U200" i="14"/>
  <c r="T200" i="14"/>
  <c r="U198" i="14"/>
  <c r="T198" i="14"/>
  <c r="U196" i="14"/>
  <c r="T196" i="14"/>
  <c r="U194" i="14"/>
  <c r="T194" i="14"/>
  <c r="U192" i="14"/>
  <c r="T192" i="14"/>
  <c r="U190" i="14"/>
  <c r="T190" i="14"/>
  <c r="U188" i="14"/>
  <c r="T188" i="14"/>
  <c r="U186" i="14"/>
  <c r="T186" i="14"/>
  <c r="U184" i="14"/>
  <c r="T184" i="14"/>
  <c r="U182" i="14"/>
  <c r="T182" i="14"/>
  <c r="U180" i="14"/>
  <c r="T180" i="14"/>
  <c r="U178" i="14"/>
  <c r="T178" i="14"/>
  <c r="U176" i="14"/>
  <c r="T176" i="14"/>
  <c r="U174" i="14"/>
  <c r="T174" i="14"/>
  <c r="U170" i="14"/>
  <c r="T170" i="14"/>
  <c r="U168" i="14"/>
  <c r="T168" i="14"/>
  <c r="U166" i="14"/>
  <c r="T166" i="14"/>
  <c r="U164" i="14"/>
  <c r="T164" i="14"/>
  <c r="U162" i="14"/>
  <c r="T162" i="14"/>
  <c r="U160" i="14"/>
  <c r="T160" i="14"/>
  <c r="U158" i="14"/>
  <c r="T158" i="14"/>
  <c r="U156" i="14"/>
  <c r="T156" i="14"/>
  <c r="U154" i="14"/>
  <c r="T154" i="14"/>
  <c r="U152" i="14"/>
  <c r="T152" i="14"/>
  <c r="U147" i="14"/>
  <c r="T147" i="14"/>
  <c r="U145" i="14"/>
  <c r="T145" i="14"/>
  <c r="U143" i="14"/>
  <c r="T143" i="14"/>
  <c r="U141" i="14"/>
  <c r="T141" i="14"/>
  <c r="U139" i="14"/>
  <c r="T139" i="14"/>
  <c r="U137" i="14"/>
  <c r="T137" i="14"/>
  <c r="U135" i="14"/>
  <c r="T135" i="14"/>
  <c r="U133" i="14"/>
  <c r="T133" i="14"/>
  <c r="U131" i="14"/>
  <c r="T131" i="14"/>
  <c r="U129" i="14"/>
  <c r="T129" i="14"/>
  <c r="U127" i="14"/>
  <c r="T127" i="14"/>
  <c r="U125" i="14"/>
  <c r="T125" i="14"/>
  <c r="U123" i="14"/>
  <c r="T123" i="14"/>
  <c r="U121" i="14"/>
  <c r="T121" i="14"/>
  <c r="U119" i="14"/>
  <c r="T119" i="14"/>
  <c r="U117" i="14"/>
  <c r="T117" i="14"/>
  <c r="U115" i="14"/>
  <c r="T115" i="14"/>
  <c r="U113" i="14"/>
  <c r="T113" i="14"/>
  <c r="U111" i="14"/>
  <c r="T111" i="14"/>
  <c r="U109" i="14"/>
  <c r="T109" i="14"/>
  <c r="U107" i="14"/>
  <c r="T107" i="14"/>
  <c r="U105" i="14"/>
  <c r="T105" i="14"/>
  <c r="U103" i="14"/>
  <c r="T103" i="14"/>
  <c r="U101" i="14"/>
  <c r="T101" i="14"/>
  <c r="U99" i="14"/>
  <c r="T99" i="14"/>
  <c r="U97" i="14"/>
  <c r="T97" i="14"/>
  <c r="U95" i="14"/>
  <c r="T95" i="14"/>
  <c r="U93" i="14"/>
  <c r="T93" i="14"/>
  <c r="U91" i="14"/>
  <c r="T91" i="14"/>
  <c r="U89" i="14"/>
  <c r="T89" i="14"/>
  <c r="U87" i="14"/>
  <c r="T87" i="14"/>
  <c r="U85" i="14"/>
  <c r="T85" i="14"/>
  <c r="U83" i="14"/>
  <c r="T83" i="14"/>
  <c r="U81" i="14"/>
  <c r="T81" i="14"/>
  <c r="U79" i="14"/>
  <c r="T79" i="14"/>
  <c r="U77" i="14"/>
  <c r="T77" i="14"/>
  <c r="U75" i="14"/>
  <c r="T75" i="14"/>
  <c r="U73" i="14"/>
  <c r="T73" i="14"/>
  <c r="U71" i="14"/>
  <c r="T71" i="14"/>
  <c r="U69" i="14"/>
  <c r="T69" i="14"/>
  <c r="U67" i="14"/>
  <c r="T67" i="14"/>
  <c r="U65" i="14"/>
  <c r="T65" i="14"/>
  <c r="U63" i="14"/>
  <c r="T63" i="14"/>
  <c r="U61" i="14"/>
  <c r="T61" i="14"/>
  <c r="U59" i="14"/>
  <c r="T59" i="14"/>
  <c r="U57" i="14"/>
  <c r="T57" i="14"/>
  <c r="U55" i="14"/>
  <c r="T55" i="14"/>
  <c r="U53" i="14"/>
  <c r="T53" i="14"/>
  <c r="U51" i="14"/>
  <c r="T51" i="14"/>
  <c r="U49" i="14"/>
  <c r="T49" i="14"/>
  <c r="U47" i="14"/>
  <c r="T47" i="14"/>
  <c r="U45" i="14"/>
  <c r="T45" i="14"/>
  <c r="U43" i="14"/>
  <c r="T43" i="14"/>
  <c r="U41" i="14"/>
  <c r="T41" i="14"/>
  <c r="U39" i="14"/>
  <c r="T39" i="14"/>
  <c r="U37" i="14"/>
  <c r="T37" i="14"/>
  <c r="U35" i="14"/>
  <c r="T35" i="14"/>
  <c r="U33" i="14"/>
  <c r="T33" i="14"/>
  <c r="U31" i="14"/>
  <c r="T31" i="14"/>
  <c r="U29" i="14"/>
  <c r="T29" i="14"/>
  <c r="U27" i="14"/>
  <c r="T27" i="14"/>
  <c r="U25" i="14"/>
  <c r="T25" i="14"/>
  <c r="U23" i="14"/>
  <c r="T23" i="14"/>
  <c r="S399" i="14"/>
  <c r="S397" i="14"/>
  <c r="S395" i="14"/>
  <c r="S393" i="14"/>
  <c r="S390" i="14"/>
  <c r="S388" i="14"/>
  <c r="S386" i="14"/>
  <c r="S384" i="14"/>
  <c r="S382" i="14"/>
  <c r="S380" i="14"/>
  <c r="S378" i="14"/>
  <c r="S376" i="14"/>
  <c r="S374" i="14"/>
  <c r="S372" i="14"/>
  <c r="S370" i="14"/>
  <c r="S367" i="14"/>
  <c r="S365" i="14"/>
  <c r="S363" i="14"/>
  <c r="S361" i="14"/>
  <c r="S358" i="14"/>
  <c r="S356" i="14"/>
  <c r="S354" i="14"/>
  <c r="S351" i="14"/>
  <c r="S349" i="14"/>
  <c r="S347" i="14"/>
  <c r="S345" i="14"/>
  <c r="S343" i="14"/>
  <c r="S341" i="14"/>
  <c r="S338" i="14"/>
  <c r="S336" i="14"/>
  <c r="S333" i="14"/>
  <c r="S330" i="14"/>
  <c r="S328" i="14"/>
  <c r="S326" i="14"/>
  <c r="S324" i="14"/>
  <c r="S322" i="14"/>
  <c r="S319" i="14"/>
  <c r="S317" i="14"/>
  <c r="S315" i="14"/>
  <c r="S313" i="14"/>
  <c r="S310" i="14"/>
  <c r="S307" i="14"/>
  <c r="S305" i="14"/>
  <c r="S303" i="14"/>
  <c r="S301" i="14"/>
  <c r="S299" i="14"/>
  <c r="S297" i="14"/>
  <c r="S295" i="14"/>
  <c r="S292" i="14"/>
  <c r="S289" i="14"/>
  <c r="S287" i="14"/>
  <c r="S285" i="14"/>
  <c r="S283" i="14"/>
  <c r="S281" i="14"/>
  <c r="S279" i="14"/>
  <c r="S277" i="14"/>
  <c r="S275" i="14"/>
  <c r="S273" i="14"/>
  <c r="S271" i="14"/>
  <c r="S269" i="14"/>
  <c r="S266" i="14"/>
  <c r="S263" i="14"/>
  <c r="S261" i="14"/>
  <c r="S258" i="14"/>
  <c r="S255" i="14"/>
  <c r="S253" i="14"/>
  <c r="S251" i="14"/>
  <c r="S249" i="14"/>
  <c r="S246" i="14"/>
  <c r="S244" i="14"/>
  <c r="S242" i="14"/>
  <c r="S240" i="14"/>
  <c r="S238" i="14"/>
  <c r="S236" i="14"/>
  <c r="S234" i="14"/>
  <c r="S232" i="14"/>
  <c r="S230" i="14"/>
  <c r="S228" i="14"/>
  <c r="S226" i="14"/>
  <c r="S224" i="14"/>
  <c r="S222" i="14"/>
  <c r="S220" i="14"/>
  <c r="S218" i="14"/>
  <c r="S216" i="14"/>
  <c r="S214" i="14"/>
  <c r="S212" i="14"/>
  <c r="S210" i="14"/>
  <c r="S208" i="14"/>
  <c r="S206" i="14"/>
  <c r="S204" i="14"/>
  <c r="S202" i="14"/>
  <c r="S200" i="14"/>
  <c r="S198" i="14"/>
  <c r="S196" i="14"/>
  <c r="S194" i="14"/>
  <c r="S192" i="14"/>
  <c r="S190" i="14"/>
  <c r="S188" i="14"/>
  <c r="S186" i="14"/>
  <c r="S184" i="14"/>
  <c r="S182" i="14"/>
  <c r="S180" i="14"/>
  <c r="S178" i="14"/>
  <c r="S176" i="14"/>
  <c r="S174" i="14"/>
  <c r="S170" i="14"/>
  <c r="S168" i="14"/>
  <c r="S166" i="14"/>
  <c r="S164" i="14"/>
  <c r="S162" i="14"/>
  <c r="S160" i="14"/>
  <c r="S158" i="14"/>
  <c r="S156" i="14"/>
  <c r="S154" i="14"/>
  <c r="S152" i="14"/>
  <c r="S147" i="14"/>
  <c r="S145" i="14"/>
  <c r="S143" i="14"/>
  <c r="S141" i="14"/>
  <c r="S139" i="14"/>
  <c r="S137" i="14"/>
  <c r="S135" i="14"/>
  <c r="S133" i="14"/>
  <c r="S131" i="14"/>
  <c r="S129" i="14"/>
  <c r="S127" i="14"/>
  <c r="S125" i="14"/>
  <c r="S123" i="14"/>
  <c r="S121" i="14"/>
  <c r="S119" i="14"/>
  <c r="S117" i="14"/>
  <c r="S115" i="14"/>
  <c r="S113" i="14"/>
  <c r="S111" i="14"/>
  <c r="S109" i="14"/>
  <c r="S107" i="14"/>
  <c r="S105" i="14"/>
  <c r="S103" i="14"/>
  <c r="S101" i="14"/>
  <c r="S99" i="14"/>
  <c r="S97" i="14"/>
  <c r="S95" i="14"/>
  <c r="S93" i="14"/>
  <c r="S91" i="14"/>
  <c r="S89" i="14"/>
  <c r="S87" i="14"/>
  <c r="S85" i="14"/>
  <c r="S83" i="14"/>
  <c r="S81" i="14"/>
  <c r="S79" i="14"/>
  <c r="S77" i="14"/>
  <c r="S75" i="14"/>
  <c r="S73" i="14"/>
  <c r="S71" i="14"/>
  <c r="S69" i="14"/>
  <c r="S67" i="14"/>
  <c r="S65" i="14"/>
  <c r="S63" i="14"/>
  <c r="S61" i="14"/>
  <c r="S59" i="14"/>
  <c r="S57" i="14"/>
  <c r="S55" i="14"/>
  <c r="S53" i="14"/>
  <c r="S51" i="14"/>
  <c r="S49" i="14"/>
  <c r="S47" i="14"/>
  <c r="S45" i="14"/>
  <c r="S43" i="14"/>
  <c r="S41" i="14"/>
  <c r="S39" i="14"/>
  <c r="S37" i="14"/>
  <c r="S35" i="14"/>
  <c r="S33" i="14"/>
  <c r="S31" i="14"/>
  <c r="S29" i="14"/>
  <c r="S27" i="14"/>
  <c r="S25" i="14"/>
  <c r="S23" i="14"/>
  <c r="U400" i="14"/>
  <c r="U398" i="14"/>
  <c r="U396" i="14"/>
  <c r="U394" i="14"/>
  <c r="U391" i="14"/>
  <c r="U389" i="14"/>
  <c r="U387" i="14"/>
  <c r="U385" i="14"/>
  <c r="U383" i="14"/>
  <c r="U381" i="14"/>
  <c r="U379" i="14"/>
  <c r="U377" i="14"/>
  <c r="U375" i="14"/>
  <c r="U373" i="14"/>
  <c r="U371" i="14"/>
  <c r="U368" i="14"/>
  <c r="U366" i="14"/>
  <c r="U364" i="14"/>
  <c r="U362" i="14"/>
  <c r="U359" i="14"/>
  <c r="U357" i="14"/>
  <c r="U355" i="14"/>
  <c r="U352" i="14"/>
  <c r="U350" i="14"/>
  <c r="U348" i="14"/>
  <c r="U346" i="14"/>
  <c r="U344" i="14"/>
  <c r="U342" i="14"/>
  <c r="U339" i="14"/>
  <c r="U337" i="14"/>
  <c r="U334" i="14"/>
  <c r="U331" i="14"/>
  <c r="U329" i="14"/>
  <c r="U327" i="14"/>
  <c r="U325" i="14"/>
  <c r="U323" i="14"/>
  <c r="U320" i="14"/>
  <c r="U318" i="14"/>
  <c r="U316" i="14"/>
  <c r="U314" i="14"/>
  <c r="U311" i="14"/>
  <c r="U308" i="14"/>
  <c r="U306" i="14"/>
  <c r="U304" i="14"/>
  <c r="U302" i="14"/>
  <c r="U300" i="14"/>
  <c r="U298" i="14"/>
  <c r="U296" i="14"/>
  <c r="U293" i="14"/>
  <c r="U290" i="14"/>
  <c r="U288" i="14"/>
  <c r="U286" i="14"/>
  <c r="U284" i="14"/>
  <c r="U282" i="14"/>
  <c r="U280" i="14"/>
  <c r="U278" i="14"/>
  <c r="U276" i="14"/>
  <c r="U274" i="14"/>
  <c r="U272" i="14"/>
  <c r="U270" i="14"/>
  <c r="U267" i="14"/>
  <c r="U264" i="14"/>
  <c r="U262" i="14"/>
  <c r="U259" i="14"/>
  <c r="U256" i="14"/>
  <c r="U254" i="14"/>
  <c r="U252" i="14"/>
  <c r="U250" i="14"/>
  <c r="U247" i="14"/>
  <c r="U245" i="14"/>
  <c r="U243" i="14"/>
  <c r="U241" i="14"/>
  <c r="U239" i="14"/>
  <c r="U237" i="14"/>
  <c r="U235" i="14"/>
  <c r="U233" i="14"/>
  <c r="U231" i="14"/>
  <c r="U229" i="14"/>
  <c r="U227" i="14"/>
  <c r="U225" i="14"/>
  <c r="U223" i="14"/>
  <c r="U221" i="14"/>
  <c r="U219" i="14"/>
  <c r="U217" i="14"/>
  <c r="U215" i="14"/>
  <c r="U213" i="14"/>
  <c r="U211" i="14"/>
  <c r="U209" i="14"/>
  <c r="U207" i="14"/>
  <c r="U205" i="14"/>
  <c r="U203" i="14"/>
  <c r="U201" i="14"/>
  <c r="U199" i="14"/>
  <c r="U197" i="14"/>
  <c r="U195" i="14"/>
  <c r="U193" i="14"/>
  <c r="U191" i="14"/>
  <c r="U189" i="14"/>
  <c r="U187" i="14"/>
  <c r="U185" i="14"/>
  <c r="U183" i="14"/>
  <c r="U181" i="14"/>
  <c r="U179" i="14"/>
  <c r="U177" i="14"/>
  <c r="U175" i="14"/>
  <c r="U173" i="14"/>
  <c r="U172" i="14"/>
  <c r="U171" i="14"/>
  <c r="U169" i="14"/>
  <c r="U167" i="14"/>
  <c r="U165" i="14"/>
  <c r="U163" i="14"/>
  <c r="U161" i="14"/>
  <c r="U159" i="14"/>
  <c r="U157" i="14"/>
  <c r="U155" i="14"/>
  <c r="U153" i="14"/>
  <c r="U151" i="14"/>
  <c r="U150" i="14"/>
  <c r="U149" i="14"/>
  <c r="U148" i="14"/>
  <c r="U146" i="14"/>
  <c r="U144" i="14"/>
  <c r="U142" i="14"/>
  <c r="U140" i="14"/>
  <c r="U138" i="14"/>
  <c r="U136" i="14"/>
  <c r="U134" i="14"/>
  <c r="U132" i="14"/>
  <c r="U130" i="14"/>
  <c r="U128" i="14"/>
  <c r="U126" i="14"/>
  <c r="U124" i="14"/>
  <c r="U122" i="14"/>
  <c r="U120" i="14"/>
  <c r="U118" i="14"/>
  <c r="U116" i="14"/>
  <c r="U114" i="14"/>
  <c r="U112" i="14"/>
  <c r="U110" i="14"/>
  <c r="U108" i="14"/>
  <c r="U106" i="14"/>
  <c r="U104" i="14"/>
  <c r="U102" i="14"/>
  <c r="U100" i="14"/>
  <c r="U98" i="14"/>
  <c r="U96" i="14"/>
  <c r="U94" i="14"/>
  <c r="U92" i="14"/>
  <c r="U90" i="14"/>
  <c r="U88" i="14"/>
  <c r="U86" i="14"/>
  <c r="U84" i="14"/>
  <c r="U82" i="14"/>
  <c r="U80" i="14"/>
  <c r="U78" i="14"/>
  <c r="U76" i="14"/>
  <c r="U74" i="14"/>
  <c r="U72" i="14"/>
  <c r="U70" i="14"/>
  <c r="U68" i="14"/>
  <c r="U66" i="14"/>
  <c r="U64" i="14"/>
  <c r="U62" i="14"/>
  <c r="U60" i="14"/>
  <c r="U58" i="14"/>
  <c r="U56" i="14"/>
  <c r="U54" i="14"/>
  <c r="U52" i="14"/>
  <c r="U50" i="14"/>
  <c r="U48" i="14"/>
  <c r="U46" i="14"/>
  <c r="U44" i="14"/>
  <c r="U42" i="14"/>
  <c r="U40" i="14"/>
  <c r="U38" i="14"/>
  <c r="U36" i="14"/>
  <c r="U34" i="14"/>
  <c r="U32" i="14"/>
  <c r="U30" i="14"/>
  <c r="U28" i="14"/>
  <c r="U26" i="14"/>
  <c r="U24" i="14"/>
  <c r="T400" i="14"/>
  <c r="T398" i="14"/>
  <c r="T396" i="14"/>
  <c r="T394" i="14"/>
  <c r="T391" i="14"/>
  <c r="T389" i="14"/>
  <c r="T387" i="14"/>
  <c r="T385" i="14"/>
  <c r="T383" i="14"/>
  <c r="T381" i="14"/>
  <c r="T379" i="14"/>
  <c r="T377" i="14"/>
  <c r="T375" i="14"/>
  <c r="T373" i="14"/>
  <c r="T371" i="14"/>
  <c r="T368" i="14"/>
  <c r="T366" i="14"/>
  <c r="T364" i="14"/>
  <c r="T362" i="14"/>
  <c r="T359" i="14"/>
  <c r="T357" i="14"/>
  <c r="T355" i="14"/>
  <c r="T352" i="14"/>
  <c r="T350" i="14"/>
  <c r="T348" i="14"/>
  <c r="T346" i="14"/>
  <c r="T344" i="14"/>
  <c r="T342" i="14"/>
  <c r="T339" i="14"/>
  <c r="T337" i="14"/>
  <c r="T334" i="14"/>
  <c r="T331" i="14"/>
  <c r="T329" i="14"/>
  <c r="T327" i="14"/>
  <c r="T325" i="14"/>
  <c r="T323" i="14"/>
  <c r="T320" i="14"/>
  <c r="T318" i="14"/>
  <c r="T316" i="14"/>
  <c r="T314" i="14"/>
  <c r="T311" i="14"/>
  <c r="T308" i="14"/>
  <c r="T306" i="14"/>
  <c r="T304" i="14"/>
  <c r="T302" i="14"/>
  <c r="T300" i="14"/>
  <c r="T298" i="14"/>
  <c r="T296" i="14"/>
  <c r="T293" i="14"/>
  <c r="T290" i="14"/>
  <c r="T288" i="14"/>
  <c r="T286" i="14"/>
  <c r="T284" i="14"/>
  <c r="T282" i="14"/>
  <c r="T280" i="14"/>
  <c r="T278" i="14"/>
  <c r="T276" i="14"/>
  <c r="T274" i="14"/>
  <c r="T272" i="14"/>
  <c r="T270" i="14"/>
  <c r="T267" i="14"/>
  <c r="T264" i="14"/>
  <c r="T262" i="14"/>
  <c r="T259" i="14"/>
  <c r="T256" i="14"/>
  <c r="T254" i="14"/>
  <c r="T252" i="14"/>
  <c r="T250" i="14"/>
  <c r="T247" i="14"/>
  <c r="T245" i="14"/>
  <c r="T243" i="14"/>
  <c r="T241" i="14"/>
  <c r="T239" i="14"/>
  <c r="T237" i="14"/>
  <c r="T235" i="14"/>
  <c r="T233" i="14"/>
  <c r="T231" i="14"/>
  <c r="T229" i="14"/>
  <c r="T227" i="14"/>
  <c r="T225" i="14"/>
  <c r="T223" i="14"/>
  <c r="T221" i="14"/>
  <c r="T219" i="14"/>
  <c r="T217" i="14"/>
  <c r="T215" i="14"/>
  <c r="T213" i="14"/>
  <c r="T211" i="14"/>
  <c r="T209" i="14"/>
  <c r="T207" i="14"/>
  <c r="T205" i="14"/>
  <c r="T203" i="14"/>
  <c r="T201" i="14"/>
  <c r="T199" i="14"/>
  <c r="T197" i="14"/>
  <c r="T195" i="14"/>
  <c r="T193" i="14"/>
  <c r="T191" i="14"/>
  <c r="T189" i="14"/>
  <c r="T187" i="14"/>
  <c r="T185" i="14"/>
  <c r="T183" i="14"/>
  <c r="T181" i="14"/>
  <c r="T179" i="14"/>
  <c r="T177" i="14"/>
  <c r="T175" i="14"/>
  <c r="T173" i="14"/>
  <c r="T172" i="14"/>
  <c r="T171" i="14"/>
  <c r="T169" i="14"/>
  <c r="T167" i="14"/>
  <c r="T165" i="14"/>
  <c r="T163" i="14"/>
  <c r="T161" i="14"/>
  <c r="T159" i="14"/>
  <c r="T157" i="14"/>
  <c r="T155" i="14"/>
  <c r="T153" i="14"/>
  <c r="T151" i="14"/>
  <c r="T150" i="14"/>
  <c r="T149" i="14"/>
  <c r="T148" i="14"/>
  <c r="T146" i="14"/>
  <c r="T144" i="14"/>
  <c r="T142" i="14"/>
  <c r="T140" i="14"/>
  <c r="T138" i="14"/>
  <c r="T136" i="14"/>
  <c r="T134" i="14"/>
  <c r="T132" i="14"/>
  <c r="T130" i="14"/>
  <c r="T128" i="14"/>
  <c r="T126" i="14"/>
  <c r="T124" i="14"/>
  <c r="T122" i="14"/>
  <c r="T120" i="14"/>
  <c r="T118" i="14"/>
  <c r="T116" i="14"/>
  <c r="T114" i="14"/>
  <c r="T112" i="14"/>
  <c r="T110" i="14"/>
  <c r="T108" i="14"/>
  <c r="T106" i="14"/>
  <c r="T104" i="14"/>
  <c r="T102" i="14"/>
  <c r="T100" i="14"/>
  <c r="T98" i="14"/>
  <c r="T96" i="14"/>
  <c r="T94" i="14"/>
  <c r="T92" i="14"/>
  <c r="T90" i="14"/>
  <c r="T88" i="14"/>
  <c r="T86" i="14"/>
  <c r="T84" i="14"/>
  <c r="T82" i="14"/>
  <c r="T80" i="14"/>
  <c r="T78" i="14"/>
  <c r="T76" i="14"/>
  <c r="T74" i="14"/>
  <c r="T72" i="14"/>
  <c r="T70" i="14"/>
  <c r="T68" i="14"/>
  <c r="T66" i="14"/>
  <c r="T64" i="14"/>
  <c r="T62" i="14"/>
  <c r="T60" i="14"/>
  <c r="T58" i="14"/>
  <c r="T56" i="14"/>
  <c r="T54" i="14"/>
  <c r="T52" i="14"/>
  <c r="T50" i="14"/>
  <c r="T48" i="14"/>
  <c r="T46" i="14"/>
  <c r="T44" i="14"/>
  <c r="T42" i="14"/>
  <c r="T40" i="14"/>
  <c r="T38" i="14"/>
  <c r="T36" i="14"/>
  <c r="T34" i="14"/>
  <c r="T32" i="14"/>
  <c r="T30" i="14"/>
  <c r="T28" i="14"/>
  <c r="T26" i="14"/>
  <c r="T24" i="14"/>
  <c r="S24" i="14"/>
  <c r="S26" i="14"/>
  <c r="S28" i="14"/>
  <c r="S400" i="14"/>
  <c r="S398" i="14"/>
  <c r="S396" i="14"/>
  <c r="S394" i="14"/>
  <c r="S391" i="14"/>
  <c r="S389" i="14"/>
  <c r="S387" i="14"/>
  <c r="S385" i="14"/>
  <c r="S383" i="14"/>
  <c r="S381" i="14"/>
  <c r="S379" i="14"/>
  <c r="S377" i="14"/>
  <c r="S375" i="14"/>
  <c r="S373" i="14"/>
  <c r="S371" i="14"/>
  <c r="S368" i="14"/>
  <c r="S366" i="14"/>
  <c r="S364" i="14"/>
  <c r="S362" i="14"/>
  <c r="S359" i="14"/>
  <c r="S357" i="14"/>
  <c r="S355" i="14"/>
  <c r="S352" i="14"/>
  <c r="S350" i="14"/>
  <c r="S348" i="14"/>
  <c r="S346" i="14"/>
  <c r="S344" i="14"/>
  <c r="S342" i="14"/>
  <c r="S339" i="14"/>
  <c r="S337" i="14"/>
  <c r="S334" i="14"/>
  <c r="S331" i="14"/>
  <c r="S329" i="14"/>
  <c r="S327" i="14"/>
  <c r="S325" i="14"/>
  <c r="S323" i="14"/>
  <c r="S320" i="14"/>
  <c r="S318" i="14"/>
  <c r="S316" i="14"/>
  <c r="S314" i="14"/>
  <c r="S311" i="14"/>
  <c r="S308" i="14"/>
  <c r="S306" i="14"/>
  <c r="S304" i="14"/>
  <c r="S302" i="14"/>
  <c r="S300" i="14"/>
  <c r="S298" i="14"/>
  <c r="S296" i="14"/>
  <c r="S293" i="14"/>
  <c r="S290" i="14"/>
  <c r="S288" i="14"/>
  <c r="S286" i="14"/>
  <c r="S284" i="14"/>
  <c r="S282" i="14"/>
  <c r="S280" i="14"/>
  <c r="S278" i="14"/>
  <c r="S276" i="14"/>
  <c r="S274" i="14"/>
  <c r="S272" i="14"/>
  <c r="S270" i="14"/>
  <c r="S267" i="14"/>
  <c r="S264" i="14"/>
  <c r="S262" i="14"/>
  <c r="S259" i="14"/>
  <c r="S256" i="14"/>
  <c r="S254" i="14"/>
  <c r="S252" i="14"/>
  <c r="S250" i="14"/>
  <c r="S247" i="14"/>
  <c r="S245" i="14"/>
  <c r="S243" i="14"/>
  <c r="S241" i="14"/>
  <c r="S239" i="14"/>
  <c r="S237" i="14"/>
  <c r="S235" i="14"/>
  <c r="S233" i="14"/>
  <c r="S231" i="14"/>
  <c r="S229" i="14"/>
  <c r="S227" i="14"/>
  <c r="S225" i="14"/>
  <c r="S223" i="14"/>
  <c r="S221" i="14"/>
  <c r="S219" i="14"/>
  <c r="S217" i="14"/>
  <c r="S215" i="14"/>
  <c r="S213" i="14"/>
  <c r="S211" i="14"/>
  <c r="S209" i="14"/>
  <c r="S207" i="14"/>
  <c r="S205" i="14"/>
  <c r="S203" i="14"/>
  <c r="S201" i="14"/>
  <c r="S199" i="14"/>
  <c r="S197" i="14"/>
  <c r="S195" i="14"/>
  <c r="S193" i="14"/>
  <c r="S191" i="14"/>
  <c r="S189" i="14"/>
  <c r="S187" i="14"/>
  <c r="S185" i="14"/>
  <c r="S183" i="14"/>
  <c r="S181" i="14"/>
  <c r="S179" i="14"/>
  <c r="S177" i="14"/>
  <c r="S175" i="14"/>
  <c r="S173" i="14"/>
  <c r="S172" i="14"/>
  <c r="S171" i="14"/>
  <c r="S169" i="14"/>
  <c r="S167" i="14"/>
  <c r="S165" i="14"/>
  <c r="S163" i="14"/>
  <c r="S161" i="14"/>
  <c r="S159" i="14"/>
  <c r="S157" i="14"/>
  <c r="S155" i="14"/>
  <c r="S153" i="14"/>
  <c r="S151" i="14"/>
  <c r="S150" i="14"/>
  <c r="S149" i="14"/>
  <c r="S148" i="14"/>
  <c r="S146" i="14"/>
  <c r="S144" i="14"/>
  <c r="S142" i="14"/>
  <c r="S140" i="14"/>
  <c r="S138" i="14"/>
  <c r="S136" i="14"/>
  <c r="S134" i="14"/>
  <c r="S132" i="14"/>
  <c r="S130" i="14"/>
  <c r="S128" i="14"/>
  <c r="S126" i="14"/>
  <c r="S124" i="14"/>
  <c r="S122" i="14"/>
  <c r="S120" i="14"/>
  <c r="S118" i="14"/>
  <c r="S116" i="14"/>
  <c r="S114" i="14"/>
  <c r="S112" i="14"/>
  <c r="S110" i="14"/>
  <c r="S108" i="14"/>
  <c r="S106" i="14"/>
  <c r="S104" i="14"/>
  <c r="S102" i="14"/>
  <c r="S100" i="14"/>
  <c r="S98" i="14"/>
  <c r="S96" i="14"/>
  <c r="S94" i="14"/>
  <c r="S92" i="14"/>
  <c r="S90" i="14"/>
  <c r="S88" i="14"/>
  <c r="S86" i="14"/>
  <c r="S84" i="14"/>
  <c r="S82" i="14"/>
  <c r="S80" i="14"/>
  <c r="S78" i="14"/>
  <c r="S76" i="14"/>
  <c r="S74" i="14"/>
  <c r="S72" i="14"/>
  <c r="S70" i="14"/>
  <c r="S68" i="14"/>
  <c r="S66" i="14"/>
  <c r="S64" i="14"/>
  <c r="S62" i="14"/>
  <c r="S60" i="14"/>
  <c r="S58" i="14"/>
  <c r="S56" i="14"/>
  <c r="S54" i="14"/>
  <c r="S52" i="14"/>
  <c r="S50" i="14"/>
  <c r="S48" i="14"/>
  <c r="S46" i="14"/>
  <c r="S44" i="14"/>
  <c r="S42" i="14"/>
  <c r="S40" i="14"/>
  <c r="S38" i="14"/>
  <c r="S36" i="14"/>
  <c r="S34" i="14"/>
  <c r="S32" i="14"/>
  <c r="S30" i="14"/>
  <c r="D400" i="14"/>
  <c r="D398" i="14"/>
  <c r="D396" i="14"/>
  <c r="D394" i="14"/>
  <c r="D391" i="14"/>
  <c r="D389" i="14"/>
  <c r="D387" i="14"/>
  <c r="D385" i="14"/>
  <c r="D383" i="14"/>
  <c r="D381" i="14"/>
  <c r="D379" i="14"/>
  <c r="D377" i="14"/>
  <c r="D375" i="14"/>
  <c r="D373" i="14"/>
  <c r="D371" i="14"/>
  <c r="D368" i="14"/>
  <c r="D366" i="14"/>
  <c r="D364" i="14"/>
  <c r="D362" i="14"/>
  <c r="D359" i="14"/>
  <c r="D357" i="14"/>
  <c r="D355" i="14"/>
  <c r="D352" i="14"/>
  <c r="D350" i="14"/>
  <c r="D348" i="14"/>
  <c r="D346" i="14"/>
  <c r="D344" i="14"/>
  <c r="D342" i="14"/>
  <c r="D339" i="14"/>
  <c r="D337" i="14"/>
  <c r="D334" i="14"/>
  <c r="D331" i="14"/>
  <c r="D329" i="14"/>
  <c r="D327" i="14"/>
  <c r="D325" i="14"/>
  <c r="D323" i="14"/>
  <c r="D320" i="14"/>
  <c r="D318" i="14"/>
  <c r="D316" i="14"/>
  <c r="D314" i="14"/>
  <c r="D311" i="14"/>
  <c r="D308" i="14"/>
  <c r="D306" i="14"/>
  <c r="D304" i="14"/>
  <c r="D302" i="14"/>
  <c r="D300" i="14"/>
  <c r="D298" i="14"/>
  <c r="D296" i="14"/>
  <c r="D293" i="14"/>
  <c r="D290" i="14"/>
  <c r="D288" i="14"/>
  <c r="D286" i="14"/>
  <c r="D284" i="14"/>
  <c r="D282" i="14"/>
  <c r="D280" i="14"/>
  <c r="D278" i="14"/>
  <c r="D276" i="14"/>
  <c r="D274" i="14"/>
  <c r="D272" i="14"/>
  <c r="D270" i="14"/>
  <c r="D267" i="14"/>
  <c r="D264" i="14"/>
  <c r="D262" i="14"/>
  <c r="D259" i="14"/>
  <c r="D256" i="14"/>
  <c r="D254" i="14"/>
  <c r="D252" i="14"/>
  <c r="D250" i="14"/>
  <c r="D247" i="14"/>
  <c r="D245" i="14"/>
  <c r="D243" i="14"/>
  <c r="D241" i="14"/>
  <c r="D239" i="14"/>
  <c r="D237" i="14"/>
  <c r="D235" i="14"/>
  <c r="D233" i="14"/>
  <c r="D231" i="14"/>
  <c r="D229" i="14"/>
  <c r="D227" i="14"/>
  <c r="D225" i="14"/>
  <c r="D223" i="14"/>
  <c r="D221" i="14"/>
  <c r="D219" i="14"/>
  <c r="D217" i="14"/>
  <c r="D215" i="14"/>
  <c r="D213" i="14"/>
  <c r="D211" i="14"/>
  <c r="D209" i="14"/>
  <c r="D207" i="14"/>
  <c r="D205" i="14"/>
  <c r="D203" i="14"/>
  <c r="D201" i="14"/>
  <c r="D199" i="14"/>
  <c r="D197" i="14"/>
  <c r="D195" i="14"/>
  <c r="D193" i="14"/>
  <c r="D191" i="14"/>
  <c r="D189" i="14"/>
  <c r="D187" i="14"/>
  <c r="D185" i="14"/>
  <c r="D183" i="14"/>
  <c r="D181" i="14"/>
  <c r="D179" i="14"/>
  <c r="D177" i="14"/>
  <c r="D175" i="14"/>
  <c r="D173" i="14"/>
  <c r="D172" i="14"/>
  <c r="D171" i="14"/>
  <c r="D169" i="14"/>
  <c r="D167" i="14"/>
  <c r="D165" i="14"/>
  <c r="D163" i="14"/>
  <c r="D161" i="14"/>
  <c r="D159" i="14"/>
  <c r="D157" i="14"/>
  <c r="D155" i="14"/>
  <c r="D153" i="14"/>
  <c r="D151" i="14"/>
  <c r="D150" i="14"/>
  <c r="D149" i="14"/>
  <c r="D148" i="14"/>
  <c r="D146" i="14"/>
  <c r="D144" i="14"/>
  <c r="D142" i="14"/>
  <c r="D140" i="14"/>
  <c r="D138" i="14"/>
  <c r="D136" i="14"/>
  <c r="D134" i="14"/>
  <c r="D132" i="14"/>
  <c r="D130" i="14"/>
  <c r="D128" i="14"/>
  <c r="D126" i="14"/>
  <c r="D124" i="14"/>
  <c r="D122" i="14"/>
  <c r="D120" i="14"/>
  <c r="D118" i="14"/>
  <c r="D116" i="14"/>
  <c r="D114" i="14"/>
  <c r="D112" i="14"/>
  <c r="D110" i="14"/>
  <c r="D108" i="14"/>
  <c r="D106" i="14"/>
  <c r="D104" i="14"/>
  <c r="D102" i="14"/>
  <c r="D100" i="14"/>
  <c r="D98" i="14"/>
  <c r="D96" i="14"/>
  <c r="D94" i="14"/>
  <c r="D92" i="14"/>
  <c r="D90" i="14"/>
  <c r="D88" i="14"/>
  <c r="D86" i="14"/>
  <c r="D84" i="14"/>
  <c r="D82" i="14"/>
  <c r="D80" i="14"/>
  <c r="D78" i="14"/>
  <c r="D76" i="14"/>
  <c r="D74" i="14"/>
  <c r="D72" i="14"/>
  <c r="D70" i="14"/>
  <c r="D68" i="14"/>
  <c r="D66" i="14"/>
  <c r="D64" i="14"/>
  <c r="D62" i="14"/>
  <c r="D60" i="14"/>
  <c r="D58" i="14"/>
  <c r="D56" i="14"/>
  <c r="D54" i="14"/>
  <c r="D52" i="14"/>
  <c r="D50" i="14"/>
  <c r="D48" i="14"/>
  <c r="D46" i="14"/>
  <c r="D44" i="14"/>
  <c r="D42" i="14"/>
  <c r="D40" i="14"/>
  <c r="D38" i="14"/>
  <c r="D36" i="14"/>
  <c r="D34" i="14"/>
  <c r="D32" i="14"/>
  <c r="D30" i="14"/>
  <c r="D28" i="14"/>
  <c r="D26" i="14"/>
  <c r="D24" i="14"/>
  <c r="C400" i="14"/>
  <c r="C398" i="14"/>
  <c r="C396" i="14"/>
  <c r="C394" i="14"/>
  <c r="C391" i="14"/>
  <c r="C389" i="14"/>
  <c r="C387" i="14"/>
  <c r="C385" i="14"/>
  <c r="C383" i="14"/>
  <c r="C381" i="14"/>
  <c r="C379" i="14"/>
  <c r="C377" i="14"/>
  <c r="C375" i="14"/>
  <c r="C373" i="14"/>
  <c r="C371" i="14"/>
  <c r="C368" i="14"/>
  <c r="C366" i="14"/>
  <c r="C364" i="14"/>
  <c r="C362" i="14"/>
  <c r="C359" i="14"/>
  <c r="C357" i="14"/>
  <c r="C355" i="14"/>
  <c r="C352" i="14"/>
  <c r="C350" i="14"/>
  <c r="C348" i="14"/>
  <c r="C346" i="14"/>
  <c r="C344" i="14"/>
  <c r="C342" i="14"/>
  <c r="C339" i="14"/>
  <c r="C337" i="14"/>
  <c r="C334" i="14"/>
  <c r="C331" i="14"/>
  <c r="C329" i="14"/>
  <c r="C327" i="14"/>
  <c r="C325" i="14"/>
  <c r="C323" i="14"/>
  <c r="C320" i="14"/>
  <c r="C318" i="14"/>
  <c r="C316" i="14"/>
  <c r="C314" i="14"/>
  <c r="C311" i="14"/>
  <c r="C308" i="14"/>
  <c r="C306" i="14"/>
  <c r="C304" i="14"/>
  <c r="C302" i="14"/>
  <c r="C300" i="14"/>
  <c r="C298" i="14"/>
  <c r="C296" i="14"/>
  <c r="C293" i="14"/>
  <c r="C290" i="14"/>
  <c r="C288" i="14"/>
  <c r="C286" i="14"/>
  <c r="C284" i="14"/>
  <c r="C282" i="14"/>
  <c r="C280" i="14"/>
  <c r="C278" i="14"/>
  <c r="C276" i="14"/>
  <c r="C274" i="14"/>
  <c r="C272" i="14"/>
  <c r="C270" i="14"/>
  <c r="C267" i="14"/>
  <c r="C264" i="14"/>
  <c r="C262" i="14"/>
  <c r="C259" i="14"/>
  <c r="C256" i="14"/>
  <c r="C254" i="14"/>
  <c r="C252" i="14"/>
  <c r="C250" i="14"/>
  <c r="C247" i="14"/>
  <c r="C245" i="14"/>
  <c r="C243" i="14"/>
  <c r="C241" i="14"/>
  <c r="C239" i="14"/>
  <c r="C237" i="14"/>
  <c r="C235" i="14"/>
  <c r="C233" i="14"/>
  <c r="C231" i="14"/>
  <c r="C229" i="14"/>
  <c r="C227" i="14"/>
  <c r="C225" i="14"/>
  <c r="C223" i="14"/>
  <c r="C221" i="14"/>
  <c r="C219" i="14"/>
  <c r="C217" i="14"/>
  <c r="C215" i="14"/>
  <c r="C213" i="14"/>
  <c r="C211" i="14"/>
  <c r="C209" i="14"/>
  <c r="C207" i="14"/>
  <c r="C205" i="14"/>
  <c r="C203" i="14"/>
  <c r="C201" i="14"/>
  <c r="C199" i="14"/>
  <c r="C197" i="14"/>
  <c r="C195" i="14"/>
  <c r="C193" i="14"/>
  <c r="C191" i="14"/>
  <c r="C189" i="14"/>
  <c r="C187" i="14"/>
  <c r="C185" i="14"/>
  <c r="C183" i="14"/>
  <c r="C181" i="14"/>
  <c r="C179" i="14"/>
  <c r="C177" i="14"/>
  <c r="C175" i="14"/>
  <c r="C173" i="14"/>
  <c r="C172" i="14"/>
  <c r="C171" i="14"/>
  <c r="C169" i="14"/>
  <c r="C167" i="14"/>
  <c r="C165" i="14"/>
  <c r="C163" i="14"/>
  <c r="C161" i="14"/>
  <c r="C159" i="14"/>
  <c r="C157" i="14"/>
  <c r="C155" i="14"/>
  <c r="C153" i="14"/>
  <c r="C151" i="14"/>
  <c r="C150" i="14"/>
  <c r="C149" i="14"/>
  <c r="C148" i="14"/>
  <c r="C146" i="14"/>
  <c r="C144" i="14"/>
  <c r="C142" i="14"/>
  <c r="C140" i="14"/>
  <c r="C138" i="14"/>
  <c r="C136" i="14"/>
  <c r="C134" i="14"/>
  <c r="C132" i="14"/>
  <c r="C130" i="14"/>
  <c r="C128" i="14"/>
  <c r="C126" i="14"/>
  <c r="C124" i="14"/>
  <c r="C122" i="14"/>
  <c r="C120" i="14"/>
  <c r="C118" i="14"/>
  <c r="C116" i="14"/>
  <c r="C114" i="14"/>
  <c r="C112" i="14"/>
  <c r="C110" i="14"/>
  <c r="C108" i="14"/>
  <c r="C106" i="14"/>
  <c r="C104" i="14"/>
  <c r="C102" i="14"/>
  <c r="C100" i="14"/>
  <c r="C98" i="14"/>
  <c r="C96" i="14"/>
  <c r="C94" i="14"/>
  <c r="C92" i="14"/>
  <c r="C90" i="14"/>
  <c r="C88" i="14"/>
  <c r="C86" i="14"/>
  <c r="C84" i="14"/>
  <c r="C82" i="14"/>
  <c r="C80" i="14"/>
  <c r="C78" i="14"/>
  <c r="C76" i="14"/>
  <c r="C74" i="14"/>
  <c r="C72" i="14"/>
  <c r="C70" i="14"/>
  <c r="C68" i="14"/>
  <c r="C66" i="14"/>
  <c r="C64" i="14"/>
  <c r="C62" i="14"/>
  <c r="C60" i="14"/>
  <c r="C58" i="14"/>
  <c r="C56" i="14"/>
  <c r="C54" i="14"/>
  <c r="C52" i="14"/>
  <c r="C50" i="14"/>
  <c r="C48" i="14"/>
  <c r="C46" i="14"/>
  <c r="C44" i="14"/>
  <c r="C42" i="14"/>
  <c r="C40" i="14"/>
  <c r="C38" i="14"/>
  <c r="C36" i="14"/>
  <c r="C34" i="14"/>
  <c r="C32" i="14"/>
  <c r="C30" i="14"/>
  <c r="C28" i="14"/>
  <c r="C26" i="14"/>
  <c r="C24" i="14"/>
  <c r="C399" i="14"/>
  <c r="C397" i="14"/>
  <c r="C395" i="14"/>
  <c r="C393" i="14"/>
  <c r="C390" i="14"/>
  <c r="C388" i="14"/>
  <c r="C386" i="14"/>
  <c r="C384" i="14"/>
  <c r="C382" i="14"/>
  <c r="C380" i="14"/>
  <c r="C378" i="14"/>
  <c r="C376" i="14"/>
  <c r="C374" i="14"/>
  <c r="C372" i="14"/>
  <c r="C370" i="14"/>
  <c r="C367" i="14"/>
  <c r="C365" i="14"/>
  <c r="C363" i="14"/>
  <c r="C361" i="14"/>
  <c r="C358" i="14"/>
  <c r="C356" i="14"/>
  <c r="C354" i="14"/>
  <c r="C351" i="14"/>
  <c r="C349" i="14"/>
  <c r="C347" i="14"/>
  <c r="C345" i="14"/>
  <c r="C343" i="14"/>
  <c r="C341" i="14"/>
  <c r="C338" i="14"/>
  <c r="C336" i="14"/>
  <c r="C333" i="14"/>
  <c r="C330" i="14"/>
  <c r="C328" i="14"/>
  <c r="C326" i="14"/>
  <c r="C324" i="14"/>
  <c r="C322" i="14"/>
  <c r="C319" i="14"/>
  <c r="C317" i="14"/>
  <c r="C315" i="14"/>
  <c r="C313" i="14"/>
  <c r="C310" i="14"/>
  <c r="C307" i="14"/>
  <c r="C305" i="14"/>
  <c r="C303" i="14"/>
  <c r="C301" i="14"/>
  <c r="C299" i="14"/>
  <c r="C297" i="14"/>
  <c r="C295" i="14"/>
  <c r="C292" i="14"/>
  <c r="C289" i="14"/>
  <c r="C287" i="14"/>
  <c r="C285" i="14"/>
  <c r="C283" i="14"/>
  <c r="C281" i="14"/>
  <c r="C279" i="14"/>
  <c r="C277" i="14"/>
  <c r="C275" i="14"/>
  <c r="C273" i="14"/>
  <c r="C271" i="14"/>
  <c r="C269" i="14"/>
  <c r="C266" i="14"/>
  <c r="C263" i="14"/>
  <c r="C261" i="14"/>
  <c r="C258" i="14"/>
  <c r="C255" i="14"/>
  <c r="C253" i="14"/>
  <c r="C251" i="14"/>
  <c r="C249" i="14"/>
  <c r="C246" i="14"/>
  <c r="C244" i="14"/>
  <c r="C242" i="14"/>
  <c r="C240" i="14"/>
  <c r="C238" i="14"/>
  <c r="C236" i="14"/>
  <c r="C234" i="14"/>
  <c r="C232" i="14"/>
  <c r="C230" i="14"/>
  <c r="C228" i="14"/>
  <c r="C226" i="14"/>
  <c r="C224" i="14"/>
  <c r="C222" i="14"/>
  <c r="C220" i="14"/>
  <c r="C218" i="14"/>
  <c r="C216" i="14"/>
  <c r="C214" i="14"/>
  <c r="C212" i="14"/>
  <c r="C210" i="14"/>
  <c r="C208" i="14"/>
  <c r="C206" i="14"/>
  <c r="C204" i="14"/>
  <c r="C202" i="14"/>
  <c r="C200" i="14"/>
  <c r="C198" i="14"/>
  <c r="C196" i="14"/>
  <c r="C194" i="14"/>
  <c r="C192" i="14"/>
  <c r="C190" i="14"/>
  <c r="C188" i="14"/>
  <c r="C186" i="14"/>
  <c r="C184" i="14"/>
  <c r="C182" i="14"/>
  <c r="C180" i="14"/>
  <c r="C178" i="14"/>
  <c r="C176" i="14"/>
  <c r="C174" i="14"/>
  <c r="C170" i="14"/>
  <c r="C168" i="14"/>
  <c r="C166" i="14"/>
  <c r="C164" i="14"/>
  <c r="C162" i="14"/>
  <c r="C160" i="14"/>
  <c r="C158" i="14"/>
  <c r="C156" i="14"/>
  <c r="C154" i="14"/>
  <c r="C152" i="14"/>
  <c r="C147" i="14"/>
  <c r="C145" i="14"/>
  <c r="C143" i="14"/>
  <c r="C141" i="14"/>
  <c r="C139" i="14"/>
  <c r="C137" i="14"/>
  <c r="C135" i="14"/>
  <c r="C133" i="14"/>
  <c r="C131" i="14"/>
  <c r="C129" i="14"/>
  <c r="C127" i="14"/>
  <c r="C125" i="14"/>
  <c r="C123" i="14"/>
  <c r="C121" i="14"/>
  <c r="C119" i="14"/>
  <c r="C117" i="14"/>
  <c r="C115" i="14"/>
  <c r="C113" i="14"/>
  <c r="C111" i="14"/>
  <c r="C109" i="14"/>
  <c r="C107" i="14"/>
  <c r="C105" i="14"/>
  <c r="C103" i="14"/>
  <c r="C101" i="14"/>
  <c r="C99" i="14"/>
  <c r="C97" i="14"/>
  <c r="C95" i="14"/>
  <c r="C93" i="14"/>
  <c r="C91" i="14"/>
  <c r="C89" i="14"/>
  <c r="C87" i="14"/>
  <c r="C85" i="14"/>
  <c r="C83" i="14"/>
  <c r="C81" i="14"/>
  <c r="C79" i="14"/>
  <c r="C77" i="14"/>
  <c r="C75" i="14"/>
  <c r="C73" i="14"/>
  <c r="C71" i="14"/>
  <c r="C69" i="14"/>
  <c r="C67" i="14"/>
  <c r="C65" i="14"/>
  <c r="C63" i="14"/>
  <c r="C61" i="14"/>
  <c r="C59" i="14"/>
  <c r="C57" i="14"/>
  <c r="C55" i="14"/>
  <c r="C53" i="14"/>
  <c r="C51" i="14"/>
  <c r="C49" i="14"/>
  <c r="C47" i="14"/>
  <c r="C45" i="14"/>
  <c r="C43" i="14"/>
  <c r="C41" i="14"/>
  <c r="C39" i="14"/>
  <c r="C37" i="14"/>
  <c r="C35" i="14"/>
  <c r="C33" i="14"/>
  <c r="C31" i="14"/>
  <c r="C29" i="14"/>
  <c r="C27" i="14"/>
  <c r="C25" i="14"/>
  <c r="C23" i="14"/>
</calcChain>
</file>

<file path=xl/sharedStrings.xml><?xml version="1.0" encoding="utf-8"?>
<sst xmlns="http://schemas.openxmlformats.org/spreadsheetml/2006/main" count="32339" uniqueCount="2794">
  <si>
    <t>Report Name</t>
  </si>
  <si>
    <t>seb-PV NoLT</t>
  </si>
  <si>
    <t>View Name</t>
  </si>
  <si>
    <t>View 1</t>
  </si>
  <si>
    <t>Currency</t>
  </si>
  <si>
    <t>EUR</t>
  </si>
  <si>
    <t>Submitted</t>
  </si>
  <si>
    <t>5-10-2022 14:46:27</t>
  </si>
  <si>
    <t>Level</t>
  </si>
  <si>
    <t>Name</t>
  </si>
  <si>
    <t>ETSecurityIdentifier</t>
  </si>
  <si>
    <t>amount</t>
  </si>
  <si>
    <t>PV</t>
  </si>
  <si>
    <t>baseMarketValueCurrency</t>
  </si>
  <si>
    <t>baseMarketValue</t>
  </si>
  <si>
    <t>PVFundCCYDNCA</t>
  </si>
  <si>
    <t>PV_pct_PTF</t>
  </si>
  <si>
    <t>Gross Exposure</t>
  </si>
  <si>
    <t>Net Exposure</t>
  </si>
  <si>
    <t>VaR 99% Histo</t>
  </si>
  <si>
    <t>clientMarketValue</t>
  </si>
  <si>
    <t>clientMarketValueCCY</t>
  </si>
  <si>
    <t>LocalMarketValue</t>
  </si>
  <si>
    <t>LocalMarketValueCurrency</t>
  </si>
  <si>
    <t>AUMDNCA</t>
  </si>
  <si>
    <t>IDDNCA</t>
  </si>
  <si>
    <t>ISIN</t>
  </si>
  <si>
    <t>ISIN_DNCA</t>
  </si>
  <si>
    <t>AssetTypeDCNA</t>
  </si>
  <si>
    <t>AssetTypeDNCA</t>
  </si>
  <si>
    <t>CountryofRiskDNCA</t>
  </si>
  <si>
    <t>countryOfRisk</t>
  </si>
  <si>
    <t>MarketCapEuroDNCA</t>
  </si>
  <si>
    <t>POSTYPEDNCA</t>
  </si>
  <si>
    <t>clientPortfolioID</t>
  </si>
  <si>
    <t>clientPositionID</t>
  </si>
  <si>
    <t>PortfolioName</t>
  </si>
  <si>
    <t>PortfolioNameDNCA</t>
  </si>
  <si>
    <t>InstrumentID</t>
  </si>
  <si>
    <t>holdingID</t>
  </si>
  <si>
    <t>PositionID</t>
  </si>
  <si>
    <t>FundName</t>
  </si>
  <si>
    <t>name</t>
  </si>
  <si>
    <t>DNCA_97(As-of 20220429, Analysis Date 20220429, Pricing Date 20220429)</t>
  </si>
  <si>
    <t/>
  </si>
  <si>
    <t>Position FO</t>
  </si>
  <si>
    <t>DNCA_97</t>
  </si>
  <si>
    <t>DNCA_97(As-of 20220428, Analysis Date 20220428, Pricing Date 20220428)</t>
  </si>
  <si>
    <t>DNCA_58(As-of 20220429, Analysis Date 20220429, Pricing Date 20220429)</t>
  </si>
  <si>
    <t>DNCA_58</t>
  </si>
  <si>
    <t>DNCA_58(As-of 20220428, Analysis Date 20220428, Pricing Date 20220428)</t>
  </si>
  <si>
    <t>DNCA_57(As-of 20220429, Analysis Date 20220429, Pricing Date 20220429)</t>
  </si>
  <si>
    <t>DNCA_57</t>
  </si>
  <si>
    <t>DNCA_57(As-of 20220428, Analysis Date 20220428, Pricing Date 20220428)</t>
  </si>
  <si>
    <t>Portfolio Name</t>
  </si>
  <si>
    <t>As-Of Date</t>
  </si>
  <si>
    <t>20220429</t>
  </si>
  <si>
    <t>Pricing Date</t>
  </si>
  <si>
    <t>Analysis Date</t>
  </si>
  <si>
    <t>Terms &amp; Conditions Date</t>
  </si>
  <si>
    <t>Constituents' as-of Date</t>
  </si>
  <si>
    <t>RowGroup</t>
  </si>
  <si>
    <t>positionStd</t>
  </si>
  <si>
    <t>Total</t>
  </si>
  <si>
    <t>69656620,800000012</t>
  </si>
  <si>
    <t>AUD</t>
  </si>
  <si>
    <t>Obligations</t>
  </si>
  <si>
    <t>AUS</t>
  </si>
  <si>
    <t>AU</t>
  </si>
  <si>
    <t>3637596,7799999998</t>
  </si>
  <si>
    <t>27490072,32</t>
  </si>
  <si>
    <t>15982916,1</t>
  </si>
  <si>
    <t>CLP</t>
  </si>
  <si>
    <t>CHL</t>
  </si>
  <si>
    <t>CL</t>
  </si>
  <si>
    <t>210893429,81999999</t>
  </si>
  <si>
    <t>ITA</t>
  </si>
  <si>
    <t>IT</t>
  </si>
  <si>
    <t>67740896,379999995</t>
  </si>
  <si>
    <t>*Unspecified</t>
  </si>
  <si>
    <t>18615439,719999999</t>
  </si>
  <si>
    <t>Change à terme</t>
  </si>
  <si>
    <t>32725100,809999999</t>
  </si>
  <si>
    <t>25111581,43</t>
  </si>
  <si>
    <t>19122517,280000001</t>
  </si>
  <si>
    <t>15644785,710000001</t>
  </si>
  <si>
    <t>19295235,710000001</t>
  </si>
  <si>
    <t>29374451,690000001</t>
  </si>
  <si>
    <t>5129021,6299999999</t>
  </si>
  <si>
    <t>131618314,98</t>
  </si>
  <si>
    <t>70846533,890000001</t>
  </si>
  <si>
    <t>17749982,280000001</t>
  </si>
  <si>
    <t>56056037,780000001</t>
  </si>
  <si>
    <t>24389676,039999999</t>
  </si>
  <si>
    <t>CAD</t>
  </si>
  <si>
    <t>CAN</t>
  </si>
  <si>
    <t>CA</t>
  </si>
  <si>
    <t>41357981,790000007</t>
  </si>
  <si>
    <t>OPCVM</t>
  </si>
  <si>
    <t>LUX</t>
  </si>
  <si>
    <t>3632869,7999999998</t>
  </si>
  <si>
    <t>3479273,8999999999</t>
  </si>
  <si>
    <t>Disponibilité</t>
  </si>
  <si>
    <t>3806403,1899999999</t>
  </si>
  <si>
    <t>BRL</t>
  </si>
  <si>
    <t>933925,92000000004</t>
  </si>
  <si>
    <t>948260,94999999995</t>
  </si>
  <si>
    <t>CHF</t>
  </si>
  <si>
    <t>114,7</t>
  </si>
  <si>
    <t>CNH</t>
  </si>
  <si>
    <t>3,1200000000000001</t>
  </si>
  <si>
    <t>CNY</t>
  </si>
  <si>
    <t>486106310,81999999</t>
  </si>
  <si>
    <t>7890096,6200000001</t>
  </si>
  <si>
    <t>GBP</t>
  </si>
  <si>
    <t>19400058,140000001</t>
  </si>
  <si>
    <t>HUF</t>
  </si>
  <si>
    <t>7,0000000000000007E-2</t>
  </si>
  <si>
    <t>IDR</t>
  </si>
  <si>
    <t>45711,599999999999</t>
  </si>
  <si>
    <t>85643247,629999995</t>
  </si>
  <si>
    <t>-220,09</t>
  </si>
  <si>
    <t>25466989,699999999</t>
  </si>
  <si>
    <t>-2675224,96</t>
  </si>
  <si>
    <t>-156885,42999999999</t>
  </si>
  <si>
    <t>-24707150,550000001</t>
  </si>
  <si>
    <t>-32123815,690000001</t>
  </si>
  <si>
    <t>-8180138,8099999996</t>
  </si>
  <si>
    <t>-33705730,170000002</t>
  </si>
  <si>
    <t>2024621,1399999999</t>
  </si>
  <si>
    <t>33705730,170000002</t>
  </si>
  <si>
    <t>44532120,939999998</t>
  </si>
  <si>
    <t>1929824,5600000001</t>
  </si>
  <si>
    <t>JPY</t>
  </si>
  <si>
    <t>-8478036,3599999994</t>
  </si>
  <si>
    <t>USD</t>
  </si>
  <si>
    <t>20935923,41</t>
  </si>
  <si>
    <t>19243731,629999999</t>
  </si>
  <si>
    <t>2256043,4900000002</t>
  </si>
  <si>
    <t>1873811,7</t>
  </si>
  <si>
    <t>KRW</t>
  </si>
  <si>
    <t>151194,44</t>
  </si>
  <si>
    <t>MXN</t>
  </si>
  <si>
    <t>260878,38</t>
  </si>
  <si>
    <t>NOK</t>
  </si>
  <si>
    <t>1415133,1499999999</t>
  </si>
  <si>
    <t>NZD</t>
  </si>
  <si>
    <t>1,9299999999999999</t>
  </si>
  <si>
    <t>RUB</t>
  </si>
  <si>
    <t>3,1800000000000002</t>
  </si>
  <si>
    <t>SEK</t>
  </si>
  <si>
    <t>20172851,699999999</t>
  </si>
  <si>
    <t>2673,2600000000002</t>
  </si>
  <si>
    <t>ZAR</t>
  </si>
  <si>
    <t>Futures</t>
  </si>
  <si>
    <t>USA</t>
  </si>
  <si>
    <t>EU</t>
  </si>
  <si>
    <t>DEU</t>
  </si>
  <si>
    <t>DE</t>
  </si>
  <si>
    <t>Options</t>
  </si>
  <si>
    <t>BE</t>
  </si>
  <si>
    <t>24375107,02</t>
  </si>
  <si>
    <t>171599671,22</t>
  </si>
  <si>
    <t>48409092,119999997</t>
  </si>
  <si>
    <t>FRA</t>
  </si>
  <si>
    <t>FR</t>
  </si>
  <si>
    <t>117399115,45</t>
  </si>
  <si>
    <t>49048551,869999997</t>
  </si>
  <si>
    <t>266134201,06999999</t>
  </si>
  <si>
    <t>94670454,979999989</t>
  </si>
  <si>
    <t>GRC</t>
  </si>
  <si>
    <t>GR</t>
  </si>
  <si>
    <t>32575369,859999999</t>
  </si>
  <si>
    <t>40933838,770000003</t>
  </si>
  <si>
    <t>86260939,180000007</t>
  </si>
  <si>
    <t>140153077,64000002</t>
  </si>
  <si>
    <t>KOR</t>
  </si>
  <si>
    <t>KR</t>
  </si>
  <si>
    <t>GBR</t>
  </si>
  <si>
    <t>GB</t>
  </si>
  <si>
    <t>30206001,030000001</t>
  </si>
  <si>
    <t>NZL</t>
  </si>
  <si>
    <t>NZ</t>
  </si>
  <si>
    <t>160452856,40000001</t>
  </si>
  <si>
    <t>16290025,57</t>
  </si>
  <si>
    <t>168229754,40000001</t>
  </si>
  <si>
    <t>BRA</t>
  </si>
  <si>
    <t>BR</t>
  </si>
  <si>
    <t>78484450,049999997</t>
  </si>
  <si>
    <t>ZAF</t>
  </si>
  <si>
    <t>ZA</t>
  </si>
  <si>
    <t>33591022,640000001</t>
  </si>
  <si>
    <t>53295838,710000001</t>
  </si>
  <si>
    <t>59320115,010000005</t>
  </si>
  <si>
    <t>58508676,719999999</t>
  </si>
  <si>
    <t>ROU</t>
  </si>
  <si>
    <t>RO</t>
  </si>
  <si>
    <t>9492658,9000000004</t>
  </si>
  <si>
    <t>4338429,3700000001</t>
  </si>
  <si>
    <t>133695790,52</t>
  </si>
  <si>
    <t>IRS</t>
  </si>
  <si>
    <t>Inflation swap</t>
  </si>
  <si>
    <t>794909601,38</t>
  </si>
  <si>
    <t>585945809,28999996</t>
  </si>
  <si>
    <t>319908210,23000002</t>
  </si>
  <si>
    <t>2777093370,98</t>
  </si>
  <si>
    <t>282431915,69</t>
  </si>
  <si>
    <t>40971311,770000003</t>
  </si>
  <si>
    <t>364662776,41000003</t>
  </si>
  <si>
    <t>157976197,66999999</t>
  </si>
  <si>
    <t>224012385,94999999</t>
  </si>
  <si>
    <t>47692289,350000001</t>
  </si>
  <si>
    <t>50076903,82</t>
  </si>
  <si>
    <t>128049325,75</t>
  </si>
  <si>
    <t>617042184,09000003</t>
  </si>
  <si>
    <t>11429194,58</t>
  </si>
  <si>
    <t>ESP</t>
  </si>
  <si>
    <t>ES</t>
  </si>
  <si>
    <t>87210468,680000007</t>
  </si>
  <si>
    <t>17969526,620000001</t>
  </si>
  <si>
    <t>35510554,82</t>
  </si>
  <si>
    <t>57845150,469999999</t>
  </si>
  <si>
    <t>8012984,6699999999</t>
  </si>
  <si>
    <t>44337082,57</t>
  </si>
  <si>
    <t>31223622,91</t>
  </si>
  <si>
    <t>31080723,030000001</t>
  </si>
  <si>
    <t>31259347,879999999</t>
  </si>
  <si>
    <t>31047378,899999999</t>
  </si>
  <si>
    <t>20297577,77</t>
  </si>
  <si>
    <t>22827735,539999999</t>
  </si>
  <si>
    <t>20262513,579999998</t>
  </si>
  <si>
    <t>32213393,510000002</t>
  </si>
  <si>
    <t>16071154,98</t>
  </si>
  <si>
    <t>17120113,600000001</t>
  </si>
  <si>
    <t>16004317,99</t>
  </si>
  <si>
    <t>16125512,99</t>
  </si>
  <si>
    <t>14178003,32</t>
  </si>
  <si>
    <t>23806265,719999999</t>
  </si>
  <si>
    <t>4932455,5999999996</t>
  </si>
  <si>
    <t>66603763,299999997</t>
  </si>
  <si>
    <t>7468404,21</t>
  </si>
  <si>
    <t>22818505,370000001</t>
  </si>
  <si>
    <t>12096605,890000001</t>
  </si>
  <si>
    <t>7477325,5300000003</t>
  </si>
  <si>
    <t>64809827,969999999</t>
  </si>
  <si>
    <t>204050164,91</t>
  </si>
  <si>
    <t>3085114,6400000001</t>
  </si>
  <si>
    <t>37618484,189999998</t>
  </si>
  <si>
    <t>31292090,52</t>
  </si>
  <si>
    <t>869294318,05999994</t>
  </si>
  <si>
    <t>118593006,92</t>
  </si>
  <si>
    <t>125765658,41</t>
  </si>
  <si>
    <t>US</t>
  </si>
  <si>
    <t>467173037,49000001</t>
  </si>
  <si>
    <t>142717892,88000003</t>
  </si>
  <si>
    <t>56292456,040000007</t>
  </si>
  <si>
    <t>24845045,960000001</t>
  </si>
  <si>
    <t>MEX</t>
  </si>
  <si>
    <t>MX</t>
  </si>
  <si>
    <t>20854211,920000002</t>
  </si>
  <si>
    <t>3218649,3199999998</t>
  </si>
  <si>
    <t>16028695,890000001</t>
  </si>
  <si>
    <t>22613405,59</t>
  </si>
  <si>
    <t>46880746,560000002</t>
  </si>
  <si>
    <t>20220428</t>
  </si>
  <si>
    <t>70171195,390000001</t>
  </si>
  <si>
    <t>3660906,1000000001</t>
  </si>
  <si>
    <t>27756328,279999997</t>
  </si>
  <si>
    <t>15837930,58</t>
  </si>
  <si>
    <t>210515558,34</t>
  </si>
  <si>
    <t>56931684,690000005</t>
  </si>
  <si>
    <t>67657854,049999997</t>
  </si>
  <si>
    <t>18461768,149999999</t>
  </si>
  <si>
    <t>32726169,760000002</t>
  </si>
  <si>
    <t>25104392,670000002</t>
  </si>
  <si>
    <t>19054884,579999998</t>
  </si>
  <si>
    <t>15589453,09</t>
  </si>
  <si>
    <t>19226992,140000001</t>
  </si>
  <si>
    <t>29101269,149999999</t>
  </si>
  <si>
    <t>5081321,7000000002</t>
  </si>
  <si>
    <t>17485291,379999999</t>
  </si>
  <si>
    <t>55220120,149999999</t>
  </si>
  <si>
    <t>24852785,219999999</t>
  </si>
  <si>
    <t>41399670,07</t>
  </si>
  <si>
    <t>3500405,5699999998</t>
  </si>
  <si>
    <t>3790626,4900000002</t>
  </si>
  <si>
    <t>-7063907,6600000001</t>
  </si>
  <si>
    <t>953074,73999999999</t>
  </si>
  <si>
    <t>-2741,3299999999999</t>
  </si>
  <si>
    <t>2864,9899999999998</t>
  </si>
  <si>
    <t>292538934,14999998</t>
  </si>
  <si>
    <t>7246882,4199999999</t>
  </si>
  <si>
    <t>19431899,399999999</t>
  </si>
  <si>
    <t>45919,459999999999</t>
  </si>
  <si>
    <t>85705965,150000006</t>
  </si>
  <si>
    <t>26482472,800000001</t>
  </si>
  <si>
    <t>-2572262,23</t>
  </si>
  <si>
    <t>-151402,04000000001</t>
  </si>
  <si>
    <t>-21515188,359999999</t>
  </si>
  <si>
    <t>-32186533,210000001</t>
  </si>
  <si>
    <t>-5611525,7000000002</t>
  </si>
  <si>
    <t>-33516311,52</t>
  </si>
  <si>
    <t>2013243,23</t>
  </si>
  <si>
    <t>33516311,52</t>
  </si>
  <si>
    <t>41759217,829999998</t>
  </si>
  <si>
    <t>1917211,3300000001</t>
  </si>
  <si>
    <t>-6868539,1200000001</t>
  </si>
  <si>
    <t>21007614,960000001</t>
  </si>
  <si>
    <t>19260916,48</t>
  </si>
  <si>
    <t>61291664,609999999</t>
  </si>
  <si>
    <t>1865481,1200000001</t>
  </si>
  <si>
    <t>1855852,0700000001</t>
  </si>
  <si>
    <t>132165550,78</t>
  </si>
  <si>
    <t>260799,04999999999</t>
  </si>
  <si>
    <t>1718891,96</t>
  </si>
  <si>
    <t>70819666,769999996</t>
  </si>
  <si>
    <t>PLN</t>
  </si>
  <si>
    <t>1,8999999999999999</t>
  </si>
  <si>
    <t>-12071625,82</t>
  </si>
  <si>
    <t>2647,23</t>
  </si>
  <si>
    <t>43898239,920000002</t>
  </si>
  <si>
    <t>24537996,579999998</t>
  </si>
  <si>
    <t>172186076,72</t>
  </si>
  <si>
    <t>48622112,670000002</t>
  </si>
  <si>
    <t>116907769,14</t>
  </si>
  <si>
    <t>48847567,959999993</t>
  </si>
  <si>
    <t>265440494,84</t>
  </si>
  <si>
    <t>94387287,530000001</t>
  </si>
  <si>
    <t>32978504,109999999</t>
  </si>
  <si>
    <t>41456298,490000002</t>
  </si>
  <si>
    <t>86555353,420000002</t>
  </si>
  <si>
    <t>131574659,46000001</t>
  </si>
  <si>
    <t>30495263,59</t>
  </si>
  <si>
    <t>163121871,87</t>
  </si>
  <si>
    <t>16496847,770000001</t>
  </si>
  <si>
    <t>167491187,25999999</t>
  </si>
  <si>
    <t>357732451,80000001</t>
  </si>
  <si>
    <t>78594141,920000002</t>
  </si>
  <si>
    <t>33174140,359999999</t>
  </si>
  <si>
    <t>52612802,289999999</t>
  </si>
  <si>
    <t>58574058,519999996</t>
  </si>
  <si>
    <t>58953031,93</t>
  </si>
  <si>
    <t>3815962,7400000002</t>
  </si>
  <si>
    <t>4380824,5499999998</t>
  </si>
  <si>
    <t>134749361,84</t>
  </si>
  <si>
    <t>795558190,40999997</t>
  </si>
  <si>
    <t>587538110,44000006</t>
  </si>
  <si>
    <t>318933001,07999998</t>
  </si>
  <si>
    <t>2789925364,2199998</t>
  </si>
  <si>
    <t>282698624,56</t>
  </si>
  <si>
    <t>41256060,920000002</t>
  </si>
  <si>
    <t>368312166,17000002</t>
  </si>
  <si>
    <t>158815544,58000001</t>
  </si>
  <si>
    <t>224042449,78</t>
  </si>
  <si>
    <t>47424269,369999997</t>
  </si>
  <si>
    <t>49795482,840000004</t>
  </si>
  <si>
    <t>127329717,23</t>
  </si>
  <si>
    <t>619155141,25</t>
  </si>
  <si>
    <t>11451571,969999999</t>
  </si>
  <si>
    <t>87214336,719999999</t>
  </si>
  <si>
    <t>17970323,620000001</t>
  </si>
  <si>
    <t>35542427,810000002</t>
  </si>
  <si>
    <t>57897070,18</t>
  </si>
  <si>
    <t>44340757,75</t>
  </si>
  <si>
    <t>31237849,350000001</t>
  </si>
  <si>
    <t>31094884,370000001</t>
  </si>
  <si>
    <t>31273590,600000001</t>
  </si>
  <si>
    <t>31062715,649999999</t>
  </si>
  <si>
    <t>20307604,350000001</t>
  </si>
  <si>
    <t>22839011,960000001</t>
  </si>
  <si>
    <t>20272522,84</t>
  </si>
  <si>
    <t>32270214,359999999</t>
  </si>
  <si>
    <t>16099502,710000001</t>
  </si>
  <si>
    <t>17150311,579999998</t>
  </si>
  <si>
    <t>16032547,83</t>
  </si>
  <si>
    <t>16153956,6</t>
  </si>
  <si>
    <t>13966578,41</t>
  </si>
  <si>
    <t>23806446,780000001</t>
  </si>
  <si>
    <t>4932618,2699999996</t>
  </si>
  <si>
    <t>66584696,460000001</t>
  </si>
  <si>
    <t>7464830,3200000003</t>
  </si>
  <si>
    <t>22807585,93</t>
  </si>
  <si>
    <t>12090817,25</t>
  </si>
  <si>
    <t>7473747,3700000001</t>
  </si>
  <si>
    <t>64778814,240000002</t>
  </si>
  <si>
    <t>204071448,81</t>
  </si>
  <si>
    <t>3085436,4399999999</t>
  </si>
  <si>
    <t>37619494,590000004</t>
  </si>
  <si>
    <t>869317666,46000004</t>
  </si>
  <si>
    <t>118594556,33</t>
  </si>
  <si>
    <t>127715500,75</t>
  </si>
  <si>
    <t>475034579,08000004</t>
  </si>
  <si>
    <t>145015533,13000003</t>
  </si>
  <si>
    <t>57908339,770000003</t>
  </si>
  <si>
    <t>24904910,550000001</t>
  </si>
  <si>
    <t>20923894,109999999</t>
  </si>
  <si>
    <t>3236949,5899999999</t>
  </si>
  <si>
    <t>16082854,800000001</t>
  </si>
  <si>
    <t>22915054,909999996</t>
  </si>
  <si>
    <t>47632971,649999999</t>
  </si>
  <si>
    <t>3989798,75</t>
  </si>
  <si>
    <t>NLD</t>
  </si>
  <si>
    <t>3688012,96</t>
  </si>
  <si>
    <t>5133723,54</t>
  </si>
  <si>
    <t>NOR</t>
  </si>
  <si>
    <t>NO</t>
  </si>
  <si>
    <t>2886052,8900000001</t>
  </si>
  <si>
    <t>FIN</t>
  </si>
  <si>
    <t>FI</t>
  </si>
  <si>
    <t>Bons et droits</t>
  </si>
  <si>
    <t>4601327,0700000003</t>
  </si>
  <si>
    <t>NL</t>
  </si>
  <si>
    <t>3837468,0600000001</t>
  </si>
  <si>
    <t>LU</t>
  </si>
  <si>
    <t>932861,32999999996</t>
  </si>
  <si>
    <t>2682564,0800000001</t>
  </si>
  <si>
    <t>1979469,4399999999</t>
  </si>
  <si>
    <t>3555946,5800000001</t>
  </si>
  <si>
    <t>12330376,050000001</t>
  </si>
  <si>
    <t>2258610,71</t>
  </si>
  <si>
    <t>JP</t>
  </si>
  <si>
    <t>2727287,9199999999</t>
  </si>
  <si>
    <t>Obligations convertibles</t>
  </si>
  <si>
    <t>AUT</t>
  </si>
  <si>
    <t>AT</t>
  </si>
  <si>
    <t>12237628,380000001</t>
  </si>
  <si>
    <t>6908394,3300000001</t>
  </si>
  <si>
    <t>3464379,5899999999</t>
  </si>
  <si>
    <t>Actions</t>
  </si>
  <si>
    <t>1300815,3400000001</t>
  </si>
  <si>
    <t>1794951,1499999999</t>
  </si>
  <si>
    <t>2517252,3999999999</t>
  </si>
  <si>
    <t>3796656,4399999999</t>
  </si>
  <si>
    <t>5237614,0899999999</t>
  </si>
  <si>
    <t>9496477,4800000004</t>
  </si>
  <si>
    <t>5059100,3200000003</t>
  </si>
  <si>
    <t>2211125,3799999999</t>
  </si>
  <si>
    <t>1379258,71</t>
  </si>
  <si>
    <t>6456323,5599999996</t>
  </si>
  <si>
    <t>7329983,5099999998</t>
  </si>
  <si>
    <t>7109050,5599999996</t>
  </si>
  <si>
    <t>PRT</t>
  </si>
  <si>
    <t>PT</t>
  </si>
  <si>
    <t>12088218,880000001</t>
  </si>
  <si>
    <t>5772664,1100000003</t>
  </si>
  <si>
    <t>4280649999,9999995</t>
  </si>
  <si>
    <t>2481098,79</t>
  </si>
  <si>
    <t>3982886,71</t>
  </si>
  <si>
    <t>10833080,99</t>
  </si>
  <si>
    <t>27780187,800000001</t>
  </si>
  <si>
    <t>56318489,439999998</t>
  </si>
  <si>
    <t>15448398,98</t>
  </si>
  <si>
    <t>2064073,45</t>
  </si>
  <si>
    <t>5859510,3799999999</t>
  </si>
  <si>
    <t>7989403,5300000003</t>
  </si>
  <si>
    <t>3491675,21</t>
  </si>
  <si>
    <t>3223512,6200000001</t>
  </si>
  <si>
    <t>1833438,54</t>
  </si>
  <si>
    <t>POL</t>
  </si>
  <si>
    <t>PL</t>
  </si>
  <si>
    <t>3834461,2999999998</t>
  </si>
  <si>
    <t>3441158,77</t>
  </si>
  <si>
    <t>6626611,7800000003</t>
  </si>
  <si>
    <t>SWE</t>
  </si>
  <si>
    <t>SE</t>
  </si>
  <si>
    <t>3258014,0499999998</t>
  </si>
  <si>
    <t>4703254,6799999997</t>
  </si>
  <si>
    <t>3998413,79</t>
  </si>
  <si>
    <t>3635846,0499999998</t>
  </si>
  <si>
    <t>6761303,1399999997</t>
  </si>
  <si>
    <t>5399572,79</t>
  </si>
  <si>
    <t>918887,78000000003</t>
  </si>
  <si>
    <t>3949030,4399999999</t>
  </si>
  <si>
    <t>4026731,1099999999</t>
  </si>
  <si>
    <t>311576,96999999997</t>
  </si>
  <si>
    <t>2081702,96</t>
  </si>
  <si>
    <t>BEL</t>
  </si>
  <si>
    <t>2742057,4900000002</t>
  </si>
  <si>
    <t>8452107,6199999992</t>
  </si>
  <si>
    <t>IRL</t>
  </si>
  <si>
    <t>IE</t>
  </si>
  <si>
    <t>6303852,5499999998</t>
  </si>
  <si>
    <t>4995289,75</t>
  </si>
  <si>
    <t>35926828,159999996</t>
  </si>
  <si>
    <t>6697067,8300000001</t>
  </si>
  <si>
    <t>5783463,3300000001</t>
  </si>
  <si>
    <t>14796266,210000001</t>
  </si>
  <si>
    <t>4501,6300000000001</t>
  </si>
  <si>
    <t>-1885891,05</t>
  </si>
  <si>
    <t>-147397,07999999999</t>
  </si>
  <si>
    <t>3681541,3300000001</t>
  </si>
  <si>
    <t>1329381,46</t>
  </si>
  <si>
    <t>3653045,0499999998</t>
  </si>
  <si>
    <t>776174,89000000001</t>
  </si>
  <si>
    <t>4540040,7199999997</t>
  </si>
  <si>
    <t>7870799,2199999997</t>
  </si>
  <si>
    <t>4060075,4199999999</t>
  </si>
  <si>
    <t>4071747,73</t>
  </si>
  <si>
    <t>5311326,5800000001</t>
  </si>
  <si>
    <t>5615199,0099999998</t>
  </si>
  <si>
    <t>5896456,3799999999</t>
  </si>
  <si>
    <t>819453,07999999996</t>
  </si>
  <si>
    <t>15719708,119999999</t>
  </si>
  <si>
    <t>4451844,4400000004</t>
  </si>
  <si>
    <t>2147745,4300000002</t>
  </si>
  <si>
    <t>6408265,6399999997</t>
  </si>
  <si>
    <t>8903291,5099999998</t>
  </si>
  <si>
    <t>9351364,540000001</t>
  </si>
  <si>
    <t>2819106,4500000002</t>
  </si>
  <si>
    <t>3711260,3300000001</t>
  </si>
  <si>
    <t>2053205,7</t>
  </si>
  <si>
    <t>8097422,7000000002</t>
  </si>
  <si>
    <t>5517396,5800000001</t>
  </si>
  <si>
    <t>4375465,2699999996</t>
  </si>
  <si>
    <t>6937543,6699999999</t>
  </si>
  <si>
    <t>4554524,0499999998</t>
  </si>
  <si>
    <t>DNK</t>
  </si>
  <si>
    <t>DK</t>
  </si>
  <si>
    <t>3425775,4700000002</t>
  </si>
  <si>
    <t>3510802,04</t>
  </si>
  <si>
    <t>4257918,79</t>
  </si>
  <si>
    <t>3521051,1800000002</t>
  </si>
  <si>
    <t>4530554,96</t>
  </si>
  <si>
    <t>4084838,8999999999</t>
  </si>
  <si>
    <t>CH</t>
  </si>
  <si>
    <t>2145498,3500000001</t>
  </si>
  <si>
    <t>1405279,3400000001</t>
  </si>
  <si>
    <t>2088604,8300000001</t>
  </si>
  <si>
    <t>6803440,9699999997</t>
  </si>
  <si>
    <t>193269,84</t>
  </si>
  <si>
    <t>9395899,4000000004</t>
  </si>
  <si>
    <t>5265847,6699999999</t>
  </si>
  <si>
    <t>4420808,5800000001</t>
  </si>
  <si>
    <t>3356376,98</t>
  </si>
  <si>
    <t>9790538,0999999996</t>
  </si>
  <si>
    <t>13560792,960000001</t>
  </si>
  <si>
    <t>3768408,4700000002</t>
  </si>
  <si>
    <t>4781232,7300000004</t>
  </si>
  <si>
    <t>4126450,52</t>
  </si>
  <si>
    <t>9977998,5299999993</t>
  </si>
  <si>
    <t>6507250,8200000003</t>
  </si>
  <si>
    <t>6297825,6799999997</t>
  </si>
  <si>
    <t>6673682,3899999997</t>
  </si>
  <si>
    <t>12584552,140000001</t>
  </si>
  <si>
    <t>7860012,75</t>
  </si>
  <si>
    <t>4425527,0800000001</t>
  </si>
  <si>
    <t>2778060,6600000001</t>
  </si>
  <si>
    <t>2472174,8999999999</t>
  </si>
  <si>
    <t>4360897,9500000002</t>
  </si>
  <si>
    <t>2797078,79</t>
  </si>
  <si>
    <t>4660312,9299999997</t>
  </si>
  <si>
    <t>2215678,3599999999</t>
  </si>
  <si>
    <t>3280745,1400000001</t>
  </si>
  <si>
    <t>5025962,2999999998</t>
  </si>
  <si>
    <t>4593889,0300000003</t>
  </si>
  <si>
    <t>SG</t>
  </si>
  <si>
    <t>3204137,1000000001</t>
  </si>
  <si>
    <t>8044034,5499999998</t>
  </si>
  <si>
    <t>3524506,8100000001</t>
  </si>
  <si>
    <t>1767009,5</t>
  </si>
  <si>
    <t>8915357,1799999997</t>
  </si>
  <si>
    <t>2062220,4199999999</t>
  </si>
  <si>
    <t>1229312,71</t>
  </si>
  <si>
    <t>812827,40000000002</t>
  </si>
  <si>
    <t>14640195,939999999</t>
  </si>
  <si>
    <t>8487790,1899999995</t>
  </si>
  <si>
    <t>2914303,3900000001</t>
  </si>
  <si>
    <t>6000344,1600000001</t>
  </si>
  <si>
    <t>4616162,8700000001</t>
  </si>
  <si>
    <t>2829176,3799999999</t>
  </si>
  <si>
    <t>2670964,6800000002</t>
  </si>
  <si>
    <t>1776492,55</t>
  </si>
  <si>
    <t>1350110,6200000001</t>
  </si>
  <si>
    <t>4666664,7199999997</t>
  </si>
  <si>
    <t>853122,44999999995</t>
  </si>
  <si>
    <t>23182390,359999999</t>
  </si>
  <si>
    <t>7534141,4400000004</t>
  </si>
  <si>
    <t>2332584,0699999998</t>
  </si>
  <si>
    <t>2139328,4399999999</t>
  </si>
  <si>
    <t>2477524,4399999999</t>
  </si>
  <si>
    <t>3577629,04</t>
  </si>
  <si>
    <t>2906561,7200000002</t>
  </si>
  <si>
    <t>15063462,960000001</t>
  </si>
  <si>
    <t>7695583,5599999996</t>
  </si>
  <si>
    <t>1059557,22</t>
  </si>
  <si>
    <t>6548623,0300000003</t>
  </si>
  <si>
    <t>3041486,3999999999</t>
  </si>
  <si>
    <t>3901107,98</t>
  </si>
  <si>
    <t>2771504,79</t>
  </si>
  <si>
    <t>4470928,4400000004</t>
  </si>
  <si>
    <t>5149648,1500000004</t>
  </si>
  <si>
    <t>2319917,0099999998</t>
  </si>
  <si>
    <t>1284262,77</t>
  </si>
  <si>
    <t>4764988,4100000001</t>
  </si>
  <si>
    <t>1937620,7</t>
  </si>
  <si>
    <t>5017583,8399999999</t>
  </si>
  <si>
    <t>3313175,6699999999</t>
  </si>
  <si>
    <t>4274177,6200000001</t>
  </si>
  <si>
    <t>4608450,1399999997</t>
  </si>
  <si>
    <t>1162092,6200000001</t>
  </si>
  <si>
    <t>5657983,3300000001</t>
  </si>
  <si>
    <t>1106788,53</t>
  </si>
  <si>
    <t>3393723,9700000002</t>
  </si>
  <si>
    <t>2438325,0800000001</t>
  </si>
  <si>
    <t>6114908,4900000002</t>
  </si>
  <si>
    <t>2327146,2999999998</t>
  </si>
  <si>
    <t>2584915,73</t>
  </si>
  <si>
    <t>4341508,71</t>
  </si>
  <si>
    <t>946771,27000000002</t>
  </si>
  <si>
    <t>9490264,7799999993</t>
  </si>
  <si>
    <t>4323268,5899999999</t>
  </si>
  <si>
    <t>1510928,4099999999</t>
  </si>
  <si>
    <t>27790058,75</t>
  </si>
  <si>
    <t>74170990,810000002</t>
  </si>
  <si>
    <t>4938648,3300000001</t>
  </si>
  <si>
    <t>7472774,96</t>
  </si>
  <si>
    <t>911538,25</t>
  </si>
  <si>
    <t>49938059639,20784</t>
  </si>
  <si>
    <t>10306652,880000001</t>
  </si>
  <si>
    <t>4905016,5800000001</t>
  </si>
  <si>
    <t>CHE</t>
  </si>
  <si>
    <t>31727266522,358082</t>
  </si>
  <si>
    <t>1835441,01</t>
  </si>
  <si>
    <t>2083300000,0000002</t>
  </si>
  <si>
    <t>2766098,5899999999</t>
  </si>
  <si>
    <t>2935254,0699999998</t>
  </si>
  <si>
    <t>3073539,8599999999</t>
  </si>
  <si>
    <t>4255877,8300000001</t>
  </si>
  <si>
    <t>IL</t>
  </si>
  <si>
    <t>9543917,5899999999</t>
  </si>
  <si>
    <t>1883878,3700000001</t>
  </si>
  <si>
    <t>2441831,1600000001</t>
  </si>
  <si>
    <t>4818813,9900000002</t>
  </si>
  <si>
    <t>1857845,6899999999</t>
  </si>
  <si>
    <t>5438226,5300000003</t>
  </si>
  <si>
    <t>3152298,96</t>
  </si>
  <si>
    <t>799439,78000000003</t>
  </si>
  <si>
    <t>1857551,1799999999</t>
  </si>
  <si>
    <t>5649219,5300000003</t>
  </si>
  <si>
    <t>22392468,079999998</t>
  </si>
  <si>
    <t>7828160,9500000002</t>
  </si>
  <si>
    <t>CYM</t>
  </si>
  <si>
    <t>KY</t>
  </si>
  <si>
    <t>1598086,3600000001</t>
  </si>
  <si>
    <t>3854364,1600000001</t>
  </si>
  <si>
    <t>2821897,9199999999</t>
  </si>
  <si>
    <t>3002872,5800000001</t>
  </si>
  <si>
    <t>2961607,8199999998</t>
  </si>
  <si>
    <t>4312014,4400000004</t>
  </si>
  <si>
    <t>4549170,8200000003</t>
  </si>
  <si>
    <t>3875171,29</t>
  </si>
  <si>
    <t>4522798,4299999997</t>
  </si>
  <si>
    <t>5030241,9900000002</t>
  </si>
  <si>
    <t>3728091,6200000001</t>
  </si>
  <si>
    <t>4467672,9000000004</t>
  </si>
  <si>
    <t>3740761,3999999999</t>
  </si>
  <si>
    <t>6326660,2199999997</t>
  </si>
  <si>
    <t>3431992,8999999999</t>
  </si>
  <si>
    <t>1405489,3200000001</t>
  </si>
  <si>
    <t>2358842,52</t>
  </si>
  <si>
    <t>1948539,8799999999</t>
  </si>
  <si>
    <t>3993045,52</t>
  </si>
  <si>
    <t>3654396,4900000002</t>
  </si>
  <si>
    <t>5143058,1699999999</t>
  </si>
  <si>
    <t>2914110,2200000002</t>
  </si>
  <si>
    <t>4607799,21</t>
  </si>
  <si>
    <t>3846021,2200000002</t>
  </si>
  <si>
    <t>936565,21999999997</t>
  </si>
  <si>
    <t>2691432,3300000001</t>
  </si>
  <si>
    <t>1991306,78</t>
  </si>
  <si>
    <t>3570918,2999999998</t>
  </si>
  <si>
    <t>12340695,4</t>
  </si>
  <si>
    <t>2261294,1099999999</t>
  </si>
  <si>
    <t>2732877,77</t>
  </si>
  <si>
    <t>12243651,859999999</t>
  </si>
  <si>
    <t>7035052,3300000001</t>
  </si>
  <si>
    <t>3461663,4900000002</t>
  </si>
  <si>
    <t>1306969,3</t>
  </si>
  <si>
    <t>1796884,78</t>
  </si>
  <si>
    <t>1711589,1100000001</t>
  </si>
  <si>
    <t>3803607,6699999999</t>
  </si>
  <si>
    <t>5255038,6100000003</t>
  </si>
  <si>
    <t>1463664,6599999999</t>
  </si>
  <si>
    <t>9500389,4199999999</t>
  </si>
  <si>
    <t>5061699,3300000001</t>
  </si>
  <si>
    <t>2212530,3700000001</t>
  </si>
  <si>
    <t>1381350,6599999999</t>
  </si>
  <si>
    <t>6457227,7000000002</t>
  </si>
  <si>
    <t>7340000,1399999997</t>
  </si>
  <si>
    <t>7107946,29</t>
  </si>
  <si>
    <t>12098175,75</t>
  </si>
  <si>
    <t>5785457,0999999996</t>
  </si>
  <si>
    <t>2486463,6600000001</t>
  </si>
  <si>
    <t>3981704,0299999998</t>
  </si>
  <si>
    <t>27711170,25</t>
  </si>
  <si>
    <t>56213127,149999999</t>
  </si>
  <si>
    <t>15396911,76</t>
  </si>
  <si>
    <t>2068691,6399999999</t>
  </si>
  <si>
    <t>5860250,0800000001</t>
  </si>
  <si>
    <t>8008729,9699999997</t>
  </si>
  <si>
    <t>3496080,4899999998</t>
  </si>
  <si>
    <t>3297228,71</t>
  </si>
  <si>
    <t>3223338,2000000002</t>
  </si>
  <si>
    <t>1867410,4199999999</t>
  </si>
  <si>
    <t>3840802,27</t>
  </si>
  <si>
    <t>3435799,0800000001</t>
  </si>
  <si>
    <t>6626939,7300000004</t>
  </si>
  <si>
    <t>3261860,5899999999</t>
  </si>
  <si>
    <t>4715154,1399999997</t>
  </si>
  <si>
    <t>4006921,5800000001</t>
  </si>
  <si>
    <t>3641407,71</t>
  </si>
  <si>
    <t>6763676,0599999996</t>
  </si>
  <si>
    <t>5421206,6699999999</t>
  </si>
  <si>
    <t>923166,10999999999</t>
  </si>
  <si>
    <t>3951245,5099999998</t>
  </si>
  <si>
    <t>4024521,7799999998</t>
  </si>
  <si>
    <t>311915,58999999997</t>
  </si>
  <si>
    <t>2084930,05</t>
  </si>
  <si>
    <t>1316531,6000000001</t>
  </si>
  <si>
    <t>1016123,01</t>
  </si>
  <si>
    <t>8451760,1099999994</t>
  </si>
  <si>
    <t>6310898,4699999997</t>
  </si>
  <si>
    <t>35929628,170000002</t>
  </si>
  <si>
    <t>6799926,3300000001</t>
  </si>
  <si>
    <t>5789293,3300000001</t>
  </si>
  <si>
    <t>19622396,25</t>
  </si>
  <si>
    <t>10314405,199999999</t>
  </si>
  <si>
    <t>-1818920,9199999999</t>
  </si>
  <si>
    <t>-145029,91</t>
  </si>
  <si>
    <t>3689179,3300000001</t>
  </si>
  <si>
    <t>1343465,1799999999</t>
  </si>
  <si>
    <t>32795339999,999996</t>
  </si>
  <si>
    <t>3661728,1600000001</t>
  </si>
  <si>
    <t>784130,21999999997</t>
  </si>
  <si>
    <t>4549902,8899999997</t>
  </si>
  <si>
    <t>7875706,96</t>
  </si>
  <si>
    <t>4063635,6699999999</t>
  </si>
  <si>
    <t>4068740,9100000001</t>
  </si>
  <si>
    <t>5339145,21</t>
  </si>
  <si>
    <t>5896308,5999999996</t>
  </si>
  <si>
    <t>855077,45999999996</t>
  </si>
  <si>
    <t>15767413,75</t>
  </si>
  <si>
    <t>4474398,6100000003</t>
  </si>
  <si>
    <t>2153356,4700000002</t>
  </si>
  <si>
    <t>6408966,1399999997</t>
  </si>
  <si>
    <t>8902915,4000000004</t>
  </si>
  <si>
    <t>9349485,9900000002</t>
  </si>
  <si>
    <t>2816562,1200000001</t>
  </si>
  <si>
    <t>6318902,6299999999</t>
  </si>
  <si>
    <t>3715297,96</t>
  </si>
  <si>
    <t>2056172,48</t>
  </si>
  <si>
    <t>8108931,9500000002</t>
  </si>
  <si>
    <t>5525842,4699999997</t>
  </si>
  <si>
    <t>4381710,4100000001</t>
  </si>
  <si>
    <t>6950918,1699999999</t>
  </si>
  <si>
    <t>4559262,04</t>
  </si>
  <si>
    <t>3441002,3900000001</t>
  </si>
  <si>
    <t>3522961,1699999999</t>
  </si>
  <si>
    <t>4264441,9699999997</t>
  </si>
  <si>
    <t>3523366,1499999999</t>
  </si>
  <si>
    <t>4541206,9699999997</t>
  </si>
  <si>
    <t>4089332,6000000001</t>
  </si>
  <si>
    <t>2144983,0899999999</t>
  </si>
  <si>
    <t>1404011,29</t>
  </si>
  <si>
    <t>2093461,3300000001</t>
  </si>
  <si>
    <t>6834261,3899999997</t>
  </si>
  <si>
    <t>193361,17999999999</t>
  </si>
  <si>
    <t>9422285,3699999992</t>
  </si>
  <si>
    <t>5284959,04</t>
  </si>
  <si>
    <t>4446668,3300000001</t>
  </si>
  <si>
    <t>3163896,5800000001</t>
  </si>
  <si>
    <t>9757243,25</t>
  </si>
  <si>
    <t>13556582,51</t>
  </si>
  <si>
    <t>3775163,1000000001</t>
  </si>
  <si>
    <t>4780515,8499999996</t>
  </si>
  <si>
    <t>4133237,2599999998</t>
  </si>
  <si>
    <t>9979448,0500000007</t>
  </si>
  <si>
    <t>6523621,2300000004</t>
  </si>
  <si>
    <t>6300478,5499999998</t>
  </si>
  <si>
    <t>6683871,4699999997</t>
  </si>
  <si>
    <t>12596242,6</t>
  </si>
  <si>
    <t>4434249,7699999996</t>
  </si>
  <si>
    <t>2780990,6800000002</t>
  </si>
  <si>
    <t>2471685,7000000002</t>
  </si>
  <si>
    <t>4373989,7300000004</t>
  </si>
  <si>
    <t>2805572,3799999999</t>
  </si>
  <si>
    <t>4659733,21</t>
  </si>
  <si>
    <t>2215909,6400000001</t>
  </si>
  <si>
    <t>3301148,2200000002</t>
  </si>
  <si>
    <t>5050213,4800000004</t>
  </si>
  <si>
    <t>4594569,4400000004</t>
  </si>
  <si>
    <t>3214996,27</t>
  </si>
  <si>
    <t>8062946,3799999999</t>
  </si>
  <si>
    <t>3534362,2200000002</t>
  </si>
  <si>
    <t>8921155,1899999995</t>
  </si>
  <si>
    <t>2063023,8899999999</t>
  </si>
  <si>
    <t>1229577,8600000001</t>
  </si>
  <si>
    <t>814094,57999999996</t>
  </si>
  <si>
    <t>14648977,699999999</t>
  </si>
  <si>
    <t>8570029,75</t>
  </si>
  <si>
    <t>2960162,3100000001</t>
  </si>
  <si>
    <t>6012895,2400000002</t>
  </si>
  <si>
    <t>4681560,5999999996</t>
  </si>
  <si>
    <t>2832216,1099999999</t>
  </si>
  <si>
    <t>2678361,1499999999</t>
  </si>
  <si>
    <t>1788504,8999999999</t>
  </si>
  <si>
    <t>1351376,3400000001</t>
  </si>
  <si>
    <t>4680965,8899999997</t>
  </si>
  <si>
    <t>857419,03000000003</t>
  </si>
  <si>
    <t>23181778,190000001</t>
  </si>
  <si>
    <t>7555760,96</t>
  </si>
  <si>
    <t>2334674,3700000001</t>
  </si>
  <si>
    <t>2148677,04</t>
  </si>
  <si>
    <t>2481315,8999999999</t>
  </si>
  <si>
    <t>3579640,8199999998</t>
  </si>
  <si>
    <t>2909222,5600000001</t>
  </si>
  <si>
    <t>15061327,48</t>
  </si>
  <si>
    <t>7722346,2999999998</t>
  </si>
  <si>
    <t>1063542,3799999999</t>
  </si>
  <si>
    <t>6555693,7000000002</t>
  </si>
  <si>
    <t>8940904,7699999996</t>
  </si>
  <si>
    <t>3965809,9700000002</t>
  </si>
  <si>
    <t>2776056,5800000001</t>
  </si>
  <si>
    <t>4480695,4500000002</t>
  </si>
  <si>
    <t>5149954,8499999996</t>
  </si>
  <si>
    <t>2325874,3100000001</t>
  </si>
  <si>
    <t>1286438,71</t>
  </si>
  <si>
    <t>4767326,6799999997</t>
  </si>
  <si>
    <t>1998672,6499999999</t>
  </si>
  <si>
    <t>5019049,3200000003</t>
  </si>
  <si>
    <t>3317191,8900000001</t>
  </si>
  <si>
    <t>4280141,6600000001</t>
  </si>
  <si>
    <t>1163944,8</t>
  </si>
  <si>
    <t>5666180,3300000001</t>
  </si>
  <si>
    <t>1108221,74</t>
  </si>
  <si>
    <t>3398844,9300000002</t>
  </si>
  <si>
    <t>2441475,0600000001</t>
  </si>
  <si>
    <t>6130930,8200000003</t>
  </si>
  <si>
    <t>2331825,0699999998</t>
  </si>
  <si>
    <t>2587200,8799999999</t>
  </si>
  <si>
    <t>4219212,6900000004</t>
  </si>
  <si>
    <t>946049,07999999996</t>
  </si>
  <si>
    <t>9482985,8099999987</t>
  </si>
  <si>
    <t>4323080,4400000004</t>
  </si>
  <si>
    <t>1510631,0700000001</t>
  </si>
  <si>
    <t>27718012,860000003</t>
  </si>
  <si>
    <t>74085782,88000001</t>
  </si>
  <si>
    <t>4949945,6699999999</t>
  </si>
  <si>
    <t>7480483,2300000004</t>
  </si>
  <si>
    <t>912756,07999999996</t>
  </si>
  <si>
    <t>50697362025,016304</t>
  </si>
  <si>
    <t>10319154,16</t>
  </si>
  <si>
    <t>4912226,25</t>
  </si>
  <si>
    <t>31758937671,501369</t>
  </si>
  <si>
    <t>1838379,7</t>
  </si>
  <si>
    <t>2764922,0499999998</t>
  </si>
  <si>
    <t>3073421,1000000001</t>
  </si>
  <si>
    <t>4275462,3300000001</t>
  </si>
  <si>
    <t>9543974,1400000006</t>
  </si>
  <si>
    <t>1884588,3999999999</t>
  </si>
  <si>
    <t>2440946,5800000001</t>
  </si>
  <si>
    <t>4816408,71</t>
  </si>
  <si>
    <t>1860465,21</t>
  </si>
  <si>
    <t>5438356,4199999999</t>
  </si>
  <si>
    <t>3149340,0499999998</t>
  </si>
  <si>
    <t>800556,93000000005</t>
  </si>
  <si>
    <t>1859457,95</t>
  </si>
  <si>
    <t>5662056,4400000004</t>
  </si>
  <si>
    <t>22388021,620000001</t>
  </si>
  <si>
    <t>7867388,5599999996</t>
  </si>
  <si>
    <t>1597692,27</t>
  </si>
  <si>
    <t>3862917,21</t>
  </si>
  <si>
    <t>2836881,6699999999</t>
  </si>
  <si>
    <t>3019072,8300000001</t>
  </si>
  <si>
    <t>2973719,7799999998</t>
  </si>
  <si>
    <t>4324792,8600000003</t>
  </si>
  <si>
    <t>4548789,25</t>
  </si>
  <si>
    <t>3874991,1800000002</t>
  </si>
  <si>
    <t>4540714,6399999997</t>
  </si>
  <si>
    <t>5047135,2699999996</t>
  </si>
  <si>
    <t>3732150,9700000002</t>
  </si>
  <si>
    <t>4475042,9900000002</t>
  </si>
  <si>
    <t>3741186,6600000001</t>
  </si>
  <si>
    <t>4734915,9000000004</t>
  </si>
  <si>
    <t>6331504,3099999996</t>
  </si>
  <si>
    <t>3443110,25</t>
  </si>
  <si>
    <t>1410122,3</t>
  </si>
  <si>
    <t>2367198,8500000001</t>
  </si>
  <si>
    <t>9551783,9800000004</t>
  </si>
  <si>
    <t>11343481,380000001</t>
  </si>
  <si>
    <t>9462399,7799999993</t>
  </si>
  <si>
    <t>6961880,2000000002</t>
  </si>
  <si>
    <t>1430062821120,4854</t>
  </si>
  <si>
    <t>7007646,3600000003</t>
  </si>
  <si>
    <t>2418801573608,873</t>
  </si>
  <si>
    <t>11345066,84</t>
  </si>
  <si>
    <t>1362566,51</t>
  </si>
  <si>
    <t>9822452,9000000004</t>
  </si>
  <si>
    <t>33805980000,000004</t>
  </si>
  <si>
    <t>8486339,8200000003</t>
  </si>
  <si>
    <t>8926245,2300000004</t>
  </si>
  <si>
    <t>8824510,9499999993</t>
  </si>
  <si>
    <t>DKK</t>
  </si>
  <si>
    <t>36808776670,834511</t>
  </si>
  <si>
    <t>240550,5</t>
  </si>
  <si>
    <t>1732326,3799999999</t>
  </si>
  <si>
    <t>-502655,62</t>
  </si>
  <si>
    <t>-302400,02000000002</t>
  </si>
  <si>
    <t>-38715,57</t>
  </si>
  <si>
    <t>0,01</t>
  </si>
  <si>
    <t>205847,95000000001</t>
  </si>
  <si>
    <t>1435684,46</t>
  </si>
  <si>
    <t>204965,13</t>
  </si>
  <si>
    <t>-483404,54999999999</t>
  </si>
  <si>
    <t>6420885,1200000001</t>
  </si>
  <si>
    <t>2391128,8799999999</t>
  </si>
  <si>
    <t>1524078,1100000001</t>
  </si>
  <si>
    <t>3048670,6699999999</t>
  </si>
  <si>
    <t>3447553,1699999999</t>
  </si>
  <si>
    <t>1082395,5700000001</t>
  </si>
  <si>
    <t>6537239,7000000002</t>
  </si>
  <si>
    <t>5592910,46</t>
  </si>
  <si>
    <t>6850790,2000000002</t>
  </si>
  <si>
    <t>1040880,65</t>
  </si>
  <si>
    <t>202622,29999999999</t>
  </si>
  <si>
    <t>698591,46999999997</t>
  </si>
  <si>
    <t>2581110,4399999999</t>
  </si>
  <si>
    <t>1291017,8899999999</t>
  </si>
  <si>
    <t>3702328,6299999999</t>
  </si>
  <si>
    <t>10134517,93</t>
  </si>
  <si>
    <t>1967562119632,1926</t>
  </si>
  <si>
    <t>3371198,3300000001</t>
  </si>
  <si>
    <t>1788982386,9076982</t>
  </si>
  <si>
    <t>9023009,4199999999</t>
  </si>
  <si>
    <t>345843327677,99689</t>
  </si>
  <si>
    <t>985046,06999999995</t>
  </si>
  <si>
    <t>186035453597,49741</t>
  </si>
  <si>
    <t>9522647,3200000003</t>
  </si>
  <si>
    <t>252277255677,00558</t>
  </si>
  <si>
    <t>-152563,22</t>
  </si>
  <si>
    <t>1932884,6299999999</t>
  </si>
  <si>
    <t>1117732,1100000001</t>
  </si>
  <si>
    <t>8055924,6500000004</t>
  </si>
  <si>
    <t>289121228963,12335</t>
  </si>
  <si>
    <t>6555553,3799999999</t>
  </si>
  <si>
    <t>8977489,1999999993</t>
  </si>
  <si>
    <t>10083401,640000001</t>
  </si>
  <si>
    <t>6426401,5700000003</t>
  </si>
  <si>
    <t>2584811,0099999998</t>
  </si>
  <si>
    <t>1388120,8999999999</t>
  </si>
  <si>
    <t>8712729,1500000004</t>
  </si>
  <si>
    <t>3327967,1200000001</t>
  </si>
  <si>
    <t>20742841,349999998</t>
  </si>
  <si>
    <t>1819668,3300000001</t>
  </si>
  <si>
    <t>4387845,25</t>
  </si>
  <si>
    <t>192660261636,17404</t>
  </si>
  <si>
    <t>10014639,470000001</t>
  </si>
  <si>
    <t>11226849,48</t>
  </si>
  <si>
    <t>9265154,3800000008</t>
  </si>
  <si>
    <t>7255881,3799999999</t>
  </si>
  <si>
    <t>1490447284314,6582</t>
  </si>
  <si>
    <t>7298814,0800000001</t>
  </si>
  <si>
    <t>2540201017787,5015</t>
  </si>
  <si>
    <t>10436822,699999999</t>
  </si>
  <si>
    <t>10853650,779999999</t>
  </si>
  <si>
    <t>1362161,8999999999</t>
  </si>
  <si>
    <t>9029693,5399999991</t>
  </si>
  <si>
    <t>8996354,6099999994</t>
  </si>
  <si>
    <t>8495165,8800000008</t>
  </si>
  <si>
    <t>35435013369,522858</t>
  </si>
  <si>
    <t>-575620,89000000001</t>
  </si>
  <si>
    <t>155405,59</t>
  </si>
  <si>
    <t>4349275,8899999997</t>
  </si>
  <si>
    <t>-649798,97999999998</t>
  </si>
  <si>
    <t>-291947,75</t>
  </si>
  <si>
    <t>-38265,089999999997</t>
  </si>
  <si>
    <t>204502,54000000001</t>
  </si>
  <si>
    <t>1440600,72</t>
  </si>
  <si>
    <t>163538,34</t>
  </si>
  <si>
    <t>-392565,07000000001</t>
  </si>
  <si>
    <t>-1242297,96</t>
  </si>
  <si>
    <t>6486114,96</t>
  </si>
  <si>
    <t>2392619,8399999999</t>
  </si>
  <si>
    <t>2365404,7400000002</t>
  </si>
  <si>
    <t>3057922,6699999999</t>
  </si>
  <si>
    <t>3462097,6699999999</t>
  </si>
  <si>
    <t>602480,75</t>
  </si>
  <si>
    <t>1082217,28</t>
  </si>
  <si>
    <t>6900980,4500000002</t>
  </si>
  <si>
    <t>5590809,4500000002</t>
  </si>
  <si>
    <t>6791541,4000000004</t>
  </si>
  <si>
    <t>617355,65000000002</t>
  </si>
  <si>
    <t>202597,10000000001</t>
  </si>
  <si>
    <t>700554,81999999995</t>
  </si>
  <si>
    <t>2589858,1099999999</t>
  </si>
  <si>
    <t>1294053,1200000001</t>
  </si>
  <si>
    <t>9719665,5999999996</t>
  </si>
  <si>
    <t>3677242,27</t>
  </si>
  <si>
    <t>10612971,07</t>
  </si>
  <si>
    <t>2060451222296,2048</t>
  </si>
  <si>
    <t>3533668,8399999999</t>
  </si>
  <si>
    <t>1875200092,9089203</t>
  </si>
  <si>
    <t>9058737,7300000004</t>
  </si>
  <si>
    <t>347212759702,07764</t>
  </si>
  <si>
    <t>190190392846,95142</t>
  </si>
  <si>
    <t>9346479,5</t>
  </si>
  <si>
    <t>239247006973,6506</t>
  </si>
  <si>
    <t>-51422,279999999999</t>
  </si>
  <si>
    <t>1206506,23</t>
  </si>
  <si>
    <t>1120173,8600000001</t>
  </si>
  <si>
    <t>2091449999,9999998</t>
  </si>
  <si>
    <t>8078946,2999999998</t>
  </si>
  <si>
    <t>289996295570,36456</t>
  </si>
  <si>
    <t>6634598,4000000004</t>
  </si>
  <si>
    <t>8991832,3200000003</t>
  </si>
  <si>
    <t>10085350,5</t>
  </si>
  <si>
    <t>6334327,0999999996</t>
  </si>
  <si>
    <t>2584826,3300000001</t>
  </si>
  <si>
    <t>1388644,0800000001</t>
  </si>
  <si>
    <t>8630629,3200000003</t>
  </si>
  <si>
    <t>3356092,98</t>
  </si>
  <si>
    <t>20870449,399999999</t>
  </si>
  <si>
    <t>1819515,7</t>
  </si>
  <si>
    <t>4547227,0999999996</t>
  </si>
  <si>
    <t>199658356320,74576</t>
  </si>
  <si>
    <t>CountryofRiskDNCA by SecurityNameDNCA by position</t>
  </si>
  <si>
    <t>Statistic Definitions</t>
  </si>
  <si>
    <t>Statistic Name</t>
  </si>
  <si>
    <t>Statistic Type</t>
  </si>
  <si>
    <t>Risk Setting</t>
  </si>
  <si>
    <t>Risk Methodology</t>
  </si>
  <si>
    <t>Aggregation Method</t>
  </si>
  <si>
    <t>Position Detail Dimension</t>
  </si>
  <si>
    <t>Output Type</t>
  </si>
  <si>
    <t>Dimension Choice</t>
  </si>
  <si>
    <t>Tag Statistic Pair</t>
  </si>
  <si>
    <t>Benchmark Method</t>
  </si>
  <si>
    <t>Confidence Level</t>
  </si>
  <si>
    <t>Primary Statistic</t>
  </si>
  <si>
    <t>Compute As Gross</t>
  </si>
  <si>
    <t>positionDetail</t>
  </si>
  <si>
    <t>RS5_Short Term VaR_1d [RS1]</t>
  </si>
  <si>
    <t>E T Security Identifier</t>
  </si>
  <si>
    <t>Present Value Scaling</t>
  </si>
  <si>
    <t>Amount</t>
  </si>
  <si>
    <t>presentValue</t>
  </si>
  <si>
    <t>Result Value</t>
  </si>
  <si>
    <t>Base Market Value Currency</t>
  </si>
  <si>
    <t>Base Market Value</t>
  </si>
  <si>
    <t>P V Fund C C Y D N C A</t>
  </si>
  <si>
    <t>Result Percent Total PV</t>
  </si>
  <si>
    <t>userDefinedStatistic</t>
  </si>
  <si>
    <t>Addition Aggregation</t>
  </si>
  <si>
    <t>Engine Dimension</t>
  </si>
  <si>
    <t>Option on  Bond  Future</t>
  </si>
  <si>
    <t>Notional delta-adjusted</t>
  </si>
  <si>
    <t>standaloneVaR</t>
  </si>
  <si>
    <t>Historical</t>
  </si>
  <si>
    <t>0.99</t>
  </si>
  <si>
    <t>Client Market Value</t>
  </si>
  <si>
    <t>Client Market Value C C Y</t>
  </si>
  <si>
    <t>Local Market Value</t>
  </si>
  <si>
    <t>Local Market Value Currency</t>
  </si>
  <si>
    <t>A U M D N C A</t>
  </si>
  <si>
    <t>I D D N C A</t>
  </si>
  <si>
    <t>I S I N</t>
  </si>
  <si>
    <t>I S I N_ D N C A</t>
  </si>
  <si>
    <t>Asset Type D C N A</t>
  </si>
  <si>
    <t>Asset Type D N C A</t>
  </si>
  <si>
    <t>Countryof Risk D N C A</t>
  </si>
  <si>
    <t>Country Of Risk</t>
  </si>
  <si>
    <t>Market Cap Euro D N C A</t>
  </si>
  <si>
    <t>P O S T Y P E D N C A</t>
  </si>
  <si>
    <t>Client Portfolio I D</t>
  </si>
  <si>
    <t>Client Position I D</t>
  </si>
  <si>
    <t>Portfolio Name D N C A</t>
  </si>
  <si>
    <t>Instrument I D</t>
  </si>
  <si>
    <t>Holding I D</t>
  </si>
  <si>
    <t>Position I D</t>
  </si>
  <si>
    <t>Fund Name</t>
  </si>
  <si>
    <t>Risk Settings</t>
  </si>
  <si>
    <t>Portfolio</t>
  </si>
  <si>
    <t>Statistics Start Date</t>
  </si>
  <si>
    <t>Statistics End Date</t>
  </si>
  <si>
    <t>Base Currency</t>
  </si>
  <si>
    <t>Decay Factor</t>
  </si>
  <si>
    <t>Analysis Horizon</t>
  </si>
  <si>
    <t>Return Horizon</t>
  </si>
  <si>
    <t>Days Overlap Return Horizon</t>
  </si>
  <si>
    <t>Liquidity Fraction</t>
  </si>
  <si>
    <t>Libor Fallback Settings</t>
  </si>
  <si>
    <t>Credit Model Settings</t>
  </si>
  <si>
    <t>Sensitivity Based Approximation</t>
  </si>
  <si>
    <t>Monte Carlo Seeding Method</t>
  </si>
  <si>
    <t>Number Of Positions</t>
  </si>
  <si>
    <t>Number Of Expired Positions</t>
  </si>
  <si>
    <t>20210429</t>
  </si>
  <si>
    <t>0.94</t>
  </si>
  <si>
    <t>1D</t>
  </si>
  <si>
    <t>0D</t>
  </si>
  <si>
    <t>0.1</t>
  </si>
  <si>
    <t>true</t>
  </si>
  <si>
    <t>stable</t>
  </si>
  <si>
    <t>79</t>
  </si>
  <si>
    <t>0</t>
  </si>
  <si>
    <t>300</t>
  </si>
  <si>
    <t>183</t>
  </si>
  <si>
    <t>Instrument 1</t>
  </si>
  <si>
    <t>Instrument 2</t>
  </si>
  <si>
    <t>Instrument 3</t>
  </si>
  <si>
    <t>Instrument 4</t>
  </si>
  <si>
    <t>Instrument 5</t>
  </si>
  <si>
    <t>Instrument 6</t>
  </si>
  <si>
    <t>Instrument 7</t>
  </si>
  <si>
    <t>Instrument 8</t>
  </si>
  <si>
    <t>Instrument 9</t>
  </si>
  <si>
    <t>Instrument 10</t>
  </si>
  <si>
    <t>Instrument 11</t>
  </si>
  <si>
    <t>Instrument 12</t>
  </si>
  <si>
    <t>Instrument 13</t>
  </si>
  <si>
    <t>Instrument 14</t>
  </si>
  <si>
    <t>Instrument 15</t>
  </si>
  <si>
    <t>Instrument 16</t>
  </si>
  <si>
    <t>Instrument 17</t>
  </si>
  <si>
    <t>Instrument 18</t>
  </si>
  <si>
    <t>Instrument 19</t>
  </si>
  <si>
    <t>Instrument 20</t>
  </si>
  <si>
    <t>Instrument 21</t>
  </si>
  <si>
    <t>Instrument 22</t>
  </si>
  <si>
    <t>Instrument 23</t>
  </si>
  <si>
    <t>Instrument 24</t>
  </si>
  <si>
    <t>Instrument 25</t>
  </si>
  <si>
    <t>Instrument 26</t>
  </si>
  <si>
    <t>Instrument 27</t>
  </si>
  <si>
    <t>Instrument 28</t>
  </si>
  <si>
    <t>Instrument 29</t>
  </si>
  <si>
    <t>Instrument 30</t>
  </si>
  <si>
    <t>Instrument 31</t>
  </si>
  <si>
    <t>Instrument 32</t>
  </si>
  <si>
    <t>Instrument 33</t>
  </si>
  <si>
    <t>Instrument 34</t>
  </si>
  <si>
    <t>Instrument 35</t>
  </si>
  <si>
    <t>Instrument 36</t>
  </si>
  <si>
    <t>Instrument 37</t>
  </si>
  <si>
    <t>Instrument 38</t>
  </si>
  <si>
    <t>Instrument 39</t>
  </si>
  <si>
    <t>Instrument 40</t>
  </si>
  <si>
    <t>Instrument 41</t>
  </si>
  <si>
    <t>Instrument 42</t>
  </si>
  <si>
    <t>Instrument 43</t>
  </si>
  <si>
    <t>Instrument 44</t>
  </si>
  <si>
    <t>Instrument 45</t>
  </si>
  <si>
    <t>Instrument 46</t>
  </si>
  <si>
    <t>Instrument 47</t>
  </si>
  <si>
    <t>Instrument 48</t>
  </si>
  <si>
    <t>Instrument 49</t>
  </si>
  <si>
    <t>Instrument 50</t>
  </si>
  <si>
    <t>Instrument 51</t>
  </si>
  <si>
    <t>Instrument 52</t>
  </si>
  <si>
    <t>Instrument 53</t>
  </si>
  <si>
    <t>Instrument 54</t>
  </si>
  <si>
    <t>Instrument 55</t>
  </si>
  <si>
    <t>Instrument 56</t>
  </si>
  <si>
    <t>Instrument 57</t>
  </si>
  <si>
    <t>Instrument 58</t>
  </si>
  <si>
    <t>Instrument 59</t>
  </si>
  <si>
    <t>Instrument 60</t>
  </si>
  <si>
    <t>Instrument 61</t>
  </si>
  <si>
    <t>Instrument 62</t>
  </si>
  <si>
    <t>Instrument 63</t>
  </si>
  <si>
    <t>Instrument 64</t>
  </si>
  <si>
    <t>Instrument 65</t>
  </si>
  <si>
    <t>Instrument 66</t>
  </si>
  <si>
    <t>Instrument 67</t>
  </si>
  <si>
    <t>Instrument 68</t>
  </si>
  <si>
    <t>Instrument 69</t>
  </si>
  <si>
    <t>Instrument 70</t>
  </si>
  <si>
    <t>Instrument 71</t>
  </si>
  <si>
    <t>Instrument 72</t>
  </si>
  <si>
    <t>Instrument 73</t>
  </si>
  <si>
    <t>Instrument 74</t>
  </si>
  <si>
    <t>Instrument 75</t>
  </si>
  <si>
    <t>Instrument 76</t>
  </si>
  <si>
    <t>Instrument 77</t>
  </si>
  <si>
    <t>Instrument 78</t>
  </si>
  <si>
    <t>Instrument 79</t>
  </si>
  <si>
    <t>Instrument 80</t>
  </si>
  <si>
    <t>Instrument 81</t>
  </si>
  <si>
    <t>Instrument 82</t>
  </si>
  <si>
    <t>Instrument 83</t>
  </si>
  <si>
    <t>Instrument 84</t>
  </si>
  <si>
    <t>Instrument 85</t>
  </si>
  <si>
    <t>Instrument 86</t>
  </si>
  <si>
    <t>Instrument 87</t>
  </si>
  <si>
    <t>Instrument 88</t>
  </si>
  <si>
    <t>Instrument 89</t>
  </si>
  <si>
    <t>Instrument 90</t>
  </si>
  <si>
    <t>Instrument 91</t>
  </si>
  <si>
    <t>Instrument 92</t>
  </si>
  <si>
    <t>Instrument 93</t>
  </si>
  <si>
    <t>Instrument 94</t>
  </si>
  <si>
    <t>Instrument 95</t>
  </si>
  <si>
    <t>Instrument 96</t>
  </si>
  <si>
    <t>Instrument 97</t>
  </si>
  <si>
    <t>Instrument 98</t>
  </si>
  <si>
    <t>Instrument 99</t>
  </si>
  <si>
    <t>Instrument 100</t>
  </si>
  <si>
    <t>Instrument 101</t>
  </si>
  <si>
    <t>Instrument 102</t>
  </si>
  <si>
    <t>Instrument 103</t>
  </si>
  <si>
    <t>Instrument 104</t>
  </si>
  <si>
    <t>Instrument 105</t>
  </si>
  <si>
    <t>Instrument 106</t>
  </si>
  <si>
    <t>Instrument 107</t>
  </si>
  <si>
    <t>Instrument 108</t>
  </si>
  <si>
    <t>Instrument 109</t>
  </si>
  <si>
    <t>Instrument 110</t>
  </si>
  <si>
    <t>Instrument 111</t>
  </si>
  <si>
    <t>Instrument 112</t>
  </si>
  <si>
    <t>Instrument 113</t>
  </si>
  <si>
    <t>Instrument 114</t>
  </si>
  <si>
    <t>Instrument 115</t>
  </si>
  <si>
    <t>Instrument 116</t>
  </si>
  <si>
    <t>Instrument 117</t>
  </si>
  <si>
    <t>Instrument 118</t>
  </si>
  <si>
    <t>Instrument 119</t>
  </si>
  <si>
    <t>Instrument 120</t>
  </si>
  <si>
    <t>Instrument 121</t>
  </si>
  <si>
    <t>Instrument 122</t>
  </si>
  <si>
    <t>Instrument 123</t>
  </si>
  <si>
    <t>Instrument 124</t>
  </si>
  <si>
    <t>Instrument 125</t>
  </si>
  <si>
    <t>Instrument 126</t>
  </si>
  <si>
    <t>Instrument 127</t>
  </si>
  <si>
    <t>Instrument 128</t>
  </si>
  <si>
    <t>Instrument 129</t>
  </si>
  <si>
    <t>Instrument 130</t>
  </si>
  <si>
    <t>Instrument 131</t>
  </si>
  <si>
    <t>Instrument 132</t>
  </si>
  <si>
    <t>Instrument 133</t>
  </si>
  <si>
    <t>Instrument 134</t>
  </si>
  <si>
    <t>Instrument 135</t>
  </si>
  <si>
    <t>Instrument 136</t>
  </si>
  <si>
    <t>Instrument 137</t>
  </si>
  <si>
    <t>Instrument 138</t>
  </si>
  <si>
    <t>Instrument 139</t>
  </si>
  <si>
    <t>Instrument 140</t>
  </si>
  <si>
    <t>Instrument 141</t>
  </si>
  <si>
    <t>Instrument 142</t>
  </si>
  <si>
    <t>Instrument 143</t>
  </si>
  <si>
    <t>Instrument 144</t>
  </si>
  <si>
    <t>Instrument 145</t>
  </si>
  <si>
    <t>Instrument 146</t>
  </si>
  <si>
    <t>Instrument 147</t>
  </si>
  <si>
    <t>Instrument 148</t>
  </si>
  <si>
    <t>Instrument 149</t>
  </si>
  <si>
    <t>Instrument 150</t>
  </si>
  <si>
    <t>Instrument 151</t>
  </si>
  <si>
    <t>Instrument 152</t>
  </si>
  <si>
    <t>Instrument 153</t>
  </si>
  <si>
    <t>Instrument 154</t>
  </si>
  <si>
    <t>Instrument 155</t>
  </si>
  <si>
    <t>Instrument 156</t>
  </si>
  <si>
    <t>Instrument 157</t>
  </si>
  <si>
    <t>Instrument 158</t>
  </si>
  <si>
    <t>Instrument 159</t>
  </si>
  <si>
    <t>Instrument 160</t>
  </si>
  <si>
    <t>Instrument 161</t>
  </si>
  <si>
    <t>Instrument 162</t>
  </si>
  <si>
    <t>Instrument 163</t>
  </si>
  <si>
    <t>Instrument 164</t>
  </si>
  <si>
    <t>Instrument 165</t>
  </si>
  <si>
    <t>Instrument 166</t>
  </si>
  <si>
    <t>Instrument 167</t>
  </si>
  <si>
    <t>Instrument 168</t>
  </si>
  <si>
    <t>Instrument 169</t>
  </si>
  <si>
    <t>Instrument 170</t>
  </si>
  <si>
    <t>Instrument 171</t>
  </si>
  <si>
    <t>Instrument 172</t>
  </si>
  <si>
    <t>Instrument 173</t>
  </si>
  <si>
    <t>Instrument 174</t>
  </si>
  <si>
    <t>Instrument 175</t>
  </si>
  <si>
    <t>Instrument 176</t>
  </si>
  <si>
    <t>Instrument 177</t>
  </si>
  <si>
    <t>Instrument 178</t>
  </si>
  <si>
    <t>Instrument 179</t>
  </si>
  <si>
    <t>Instrument 180</t>
  </si>
  <si>
    <t>Instrument 181</t>
  </si>
  <si>
    <t>Instrument 182</t>
  </si>
  <si>
    <t>Instrument 183</t>
  </si>
  <si>
    <t>Instrument A1</t>
  </si>
  <si>
    <t>Instrument A2</t>
  </si>
  <si>
    <t>Instrument A3</t>
  </si>
  <si>
    <t>Instrument A4</t>
  </si>
  <si>
    <t>Instrument A5</t>
  </si>
  <si>
    <t>Instrument A6</t>
  </si>
  <si>
    <t>Instrument A7</t>
  </si>
  <si>
    <t>Instrument A8</t>
  </si>
  <si>
    <t>Instrument A9</t>
  </si>
  <si>
    <t>Instrument A10</t>
  </si>
  <si>
    <t>Instrument A11</t>
  </si>
  <si>
    <t>Instrument A12</t>
  </si>
  <si>
    <t>Instrument A13</t>
  </si>
  <si>
    <t>Instrument A14</t>
  </si>
  <si>
    <t>Instrument A15</t>
  </si>
  <si>
    <t>Instrument A16</t>
  </si>
  <si>
    <t>Instrument A17</t>
  </si>
  <si>
    <t>Instrument A18</t>
  </si>
  <si>
    <t>Instrument A19</t>
  </si>
  <si>
    <t>Instrument A20</t>
  </si>
  <si>
    <t>Instrument A21</t>
  </si>
  <si>
    <t>Instrument A22</t>
  </si>
  <si>
    <t>Instrument A23</t>
  </si>
  <si>
    <t>Instrument A24</t>
  </si>
  <si>
    <t>Instrument A25</t>
  </si>
  <si>
    <t>Instrument A26</t>
  </si>
  <si>
    <t>Instrument A27</t>
  </si>
  <si>
    <t>Instrument A28</t>
  </si>
  <si>
    <t>Instrument A29</t>
  </si>
  <si>
    <t>Instrument A30</t>
  </si>
  <si>
    <t>Instrument A31</t>
  </si>
  <si>
    <t>Instrument A32</t>
  </si>
  <si>
    <t>Instrument A33</t>
  </si>
  <si>
    <t>Instrument A34</t>
  </si>
  <si>
    <t>Instrument A35</t>
  </si>
  <si>
    <t>Instrument A36</t>
  </si>
  <si>
    <t>Instrument A37</t>
  </si>
  <si>
    <t>Instrument A38</t>
  </si>
  <si>
    <t>Instrument A39</t>
  </si>
  <si>
    <t>Instrument A40</t>
  </si>
  <si>
    <t>Instrument A41</t>
  </si>
  <si>
    <t>Instrument A42</t>
  </si>
  <si>
    <t>Instrument A43</t>
  </si>
  <si>
    <t>Instrument A44</t>
  </si>
  <si>
    <t>Instrument A45</t>
  </si>
  <si>
    <t>Instrument A46</t>
  </si>
  <si>
    <t>Instrument A47</t>
  </si>
  <si>
    <t>Instrument A48</t>
  </si>
  <si>
    <t>Instrument A49</t>
  </si>
  <si>
    <t>Instrument A50</t>
  </si>
  <si>
    <t>Instrument A51</t>
  </si>
  <si>
    <t>Instrument A52</t>
  </si>
  <si>
    <t>Instrument A53</t>
  </si>
  <si>
    <t>Instrument A54</t>
  </si>
  <si>
    <t>Instrument A55</t>
  </si>
  <si>
    <t>Instrument A56</t>
  </si>
  <si>
    <t>Instrument A57</t>
  </si>
  <si>
    <t>Instrument A58</t>
  </si>
  <si>
    <t>Instrument A59</t>
  </si>
  <si>
    <t>Instrument A60</t>
  </si>
  <si>
    <t>Instrument A61</t>
  </si>
  <si>
    <t>Instrument A62</t>
  </si>
  <si>
    <t>Instrument A63</t>
  </si>
  <si>
    <t>Instrument A64</t>
  </si>
  <si>
    <t>Instrument A65</t>
  </si>
  <si>
    <t>Instrument A66</t>
  </si>
  <si>
    <t>Instrument A67</t>
  </si>
  <si>
    <t>Instrument A68</t>
  </si>
  <si>
    <t>Instrument A69</t>
  </si>
  <si>
    <t>Instrument A70</t>
  </si>
  <si>
    <t>Instrument A71</t>
  </si>
  <si>
    <t>Instrument A72</t>
  </si>
  <si>
    <t>Instrument A73</t>
  </si>
  <si>
    <t>Instrument A74</t>
  </si>
  <si>
    <t>Instrument A75</t>
  </si>
  <si>
    <t>Instrument A76</t>
  </si>
  <si>
    <t>Instrument A77</t>
  </si>
  <si>
    <t>Instrument A78</t>
  </si>
  <si>
    <t>Instrument A79</t>
  </si>
  <si>
    <t>Instrument A80</t>
  </si>
  <si>
    <t>Instrument A81</t>
  </si>
  <si>
    <t>Instrument A82</t>
  </si>
  <si>
    <t>Instrument A83</t>
  </si>
  <si>
    <t>Instrument A84</t>
  </si>
  <si>
    <t>Instrument A85</t>
  </si>
  <si>
    <t>Instrument A86</t>
  </si>
  <si>
    <t>Instrument A87</t>
  </si>
  <si>
    <t>Instrument A88</t>
  </si>
  <si>
    <t>Instrument A89</t>
  </si>
  <si>
    <t>Instrument A90</t>
  </si>
  <si>
    <t>Instrument A91</t>
  </si>
  <si>
    <t>Instrument A92</t>
  </si>
  <si>
    <t>Instrument A93</t>
  </si>
  <si>
    <t>Instrument A94</t>
  </si>
  <si>
    <t>Instrument A95</t>
  </si>
  <si>
    <t>Instrument A96</t>
  </si>
  <si>
    <t>Instrument A97</t>
  </si>
  <si>
    <t>Instrument A98</t>
  </si>
  <si>
    <t>Instrument A99</t>
  </si>
  <si>
    <t>Instrument A100</t>
  </si>
  <si>
    <t>Instrument A101</t>
  </si>
  <si>
    <t>Instrument A102</t>
  </si>
  <si>
    <t>Instrument A103</t>
  </si>
  <si>
    <t>Instrument A104</t>
  </si>
  <si>
    <t>Instrument A105</t>
  </si>
  <si>
    <t>Instrument A106</t>
  </si>
  <si>
    <t>Instrument A107</t>
  </si>
  <si>
    <t>Instrument A108</t>
  </si>
  <si>
    <t>Instrument A109</t>
  </si>
  <si>
    <t>Instrument A110</t>
  </si>
  <si>
    <t>Instrument A111</t>
  </si>
  <si>
    <t>Instrument A112</t>
  </si>
  <si>
    <t>Instrument A113</t>
  </si>
  <si>
    <t>Instrument A114</t>
  </si>
  <si>
    <t>Instrument A115</t>
  </si>
  <si>
    <t>Instrument A116</t>
  </si>
  <si>
    <t>Instrument A117</t>
  </si>
  <si>
    <t>Instrument A118</t>
  </si>
  <si>
    <t>Instrument A119</t>
  </si>
  <si>
    <t>Instrument A120</t>
  </si>
  <si>
    <t>Instrument A121</t>
  </si>
  <si>
    <t>Instrument A122</t>
  </si>
  <si>
    <t>Instrument A123</t>
  </si>
  <si>
    <t>Instrument A124</t>
  </si>
  <si>
    <t>Instrument A125</t>
  </si>
  <si>
    <t>Instrument A126</t>
  </si>
  <si>
    <t>Instrument A127</t>
  </si>
  <si>
    <t>Instrument A128</t>
  </si>
  <si>
    <t>Instrument A129</t>
  </si>
  <si>
    <t>Instrument A130</t>
  </si>
  <si>
    <t>Instrument A131</t>
  </si>
  <si>
    <t>Instrument A132</t>
  </si>
  <si>
    <t>Instrument A133</t>
  </si>
  <si>
    <t>Instrument A134</t>
  </si>
  <si>
    <t>Instrument A135</t>
  </si>
  <si>
    <t>Instrument A136</t>
  </si>
  <si>
    <t>Instrument A137</t>
  </si>
  <si>
    <t>Instrument A138</t>
  </si>
  <si>
    <t>Instrument A139</t>
  </si>
  <si>
    <t>Instrument A140</t>
  </si>
  <si>
    <t>Instrument A141</t>
  </si>
  <si>
    <t>Instrument A142</t>
  </si>
  <si>
    <t>Instrument A143</t>
  </si>
  <si>
    <t>Instrument A144</t>
  </si>
  <si>
    <t>Instrument A145</t>
  </si>
  <si>
    <t>Instrument A146</t>
  </si>
  <si>
    <t>Instrument A147</t>
  </si>
  <si>
    <t>Instrument A148</t>
  </si>
  <si>
    <t>Instrument A149</t>
  </si>
  <si>
    <t>Instrument A150</t>
  </si>
  <si>
    <t>Instrument A151</t>
  </si>
  <si>
    <t>Instrument A152</t>
  </si>
  <si>
    <t>Instrument A153</t>
  </si>
  <si>
    <t>Instrument A154</t>
  </si>
  <si>
    <t>Instrument A155</t>
  </si>
  <si>
    <t>Instrument A156</t>
  </si>
  <si>
    <t>Instrument A157</t>
  </si>
  <si>
    <t>Instrument A158</t>
  </si>
  <si>
    <t>Instrument A159</t>
  </si>
  <si>
    <t>Instrument A160</t>
  </si>
  <si>
    <t>Instrument A161</t>
  </si>
  <si>
    <t>Instrument A162</t>
  </si>
  <si>
    <t>Instrument A163</t>
  </si>
  <si>
    <t>Instrument A164</t>
  </si>
  <si>
    <t>Instrument A165</t>
  </si>
  <si>
    <t>Instrument A166</t>
  </si>
  <si>
    <t>Instrument A167</t>
  </si>
  <si>
    <t>Instrument A168</t>
  </si>
  <si>
    <t>Instrument A169</t>
  </si>
  <si>
    <t>Instrument A170</t>
  </si>
  <si>
    <t>Instrument A171</t>
  </si>
  <si>
    <t>Instrument A172</t>
  </si>
  <si>
    <t>Instrument A173</t>
  </si>
  <si>
    <t>Instrument A174</t>
  </si>
  <si>
    <t>Instrument A175</t>
  </si>
  <si>
    <t>Instrument A176</t>
  </si>
  <si>
    <t>Instrument A177</t>
  </si>
  <si>
    <t>Instrument A178</t>
  </si>
  <si>
    <t>Instrument A179</t>
  </si>
  <si>
    <t>Instrument A180</t>
  </si>
  <si>
    <t>Instrument A181</t>
  </si>
  <si>
    <t>Instrument A182</t>
  </si>
  <si>
    <t>Instrument A183</t>
  </si>
  <si>
    <t>Instrument A184</t>
  </si>
  <si>
    <t>Instrument A185</t>
  </si>
  <si>
    <t>Instrument A186</t>
  </si>
  <si>
    <t>Instrument A187</t>
  </si>
  <si>
    <t>Instrument A188</t>
  </si>
  <si>
    <t>Instrument A189</t>
  </si>
  <si>
    <t>Instrument A190</t>
  </si>
  <si>
    <t>Instrument A191</t>
  </si>
  <si>
    <t>Instrument A192</t>
  </si>
  <si>
    <t>Instrument A193</t>
  </si>
  <si>
    <t>Instrument A194</t>
  </si>
  <si>
    <t>Instrument A195</t>
  </si>
  <si>
    <t>Instrument A196</t>
  </si>
  <si>
    <t>Instrument A197</t>
  </si>
  <si>
    <t>Instrument A198</t>
  </si>
  <si>
    <t>Instrument A199</t>
  </si>
  <si>
    <t>Instrument A200</t>
  </si>
  <si>
    <t>Instrument A201</t>
  </si>
  <si>
    <t>Instrument A202</t>
  </si>
  <si>
    <t>Instrument A203</t>
  </si>
  <si>
    <t>Instrument A204</t>
  </si>
  <si>
    <t>Instrument A205</t>
  </si>
  <si>
    <t>Instrument A206</t>
  </si>
  <si>
    <t>Instrument A207</t>
  </si>
  <si>
    <t>Instrument A208</t>
  </si>
  <si>
    <t>Instrument A209</t>
  </si>
  <si>
    <t>Instrument A210</t>
  </si>
  <si>
    <t>Instrument A211</t>
  </si>
  <si>
    <t>Instrument A212</t>
  </si>
  <si>
    <t>Instrument A213</t>
  </si>
  <si>
    <t>Instrument A214</t>
  </si>
  <si>
    <t>Instrument A215</t>
  </si>
  <si>
    <t>Instrument A216</t>
  </si>
  <si>
    <t>Instrument A217</t>
  </si>
  <si>
    <t>Instrument A218</t>
  </si>
  <si>
    <t>Instrument A219</t>
  </si>
  <si>
    <t>Instrument A220</t>
  </si>
  <si>
    <t>Instrument A221</t>
  </si>
  <si>
    <t>Instrument A222</t>
  </si>
  <si>
    <t>Instrument A223</t>
  </si>
  <si>
    <t>Instrument A224</t>
  </si>
  <si>
    <t>Instrument A225</t>
  </si>
  <si>
    <t>Instrument A226</t>
  </si>
  <si>
    <t>Instrument A227</t>
  </si>
  <si>
    <t>Instrument A228</t>
  </si>
  <si>
    <t>Instrument A229</t>
  </si>
  <si>
    <t>Instrument A230</t>
  </si>
  <si>
    <t>Instrument A231</t>
  </si>
  <si>
    <t>Instrument A232</t>
  </si>
  <si>
    <t>Instrument A233</t>
  </si>
  <si>
    <t>Instrument A234</t>
  </si>
  <si>
    <t>Instrument A235</t>
  </si>
  <si>
    <t>Instrument A236</t>
  </si>
  <si>
    <t>Instrument A237</t>
  </si>
  <si>
    <t>Instrument A238</t>
  </si>
  <si>
    <t>Instrument A239</t>
  </si>
  <si>
    <t>Instrument A240</t>
  </si>
  <si>
    <t>Instrument A241</t>
  </si>
  <si>
    <t>Instrument A242</t>
  </si>
  <si>
    <t>Instrument A243</t>
  </si>
  <si>
    <t>Instrument A244</t>
  </si>
  <si>
    <t>Instrument A245</t>
  </si>
  <si>
    <t>Instrument A246</t>
  </si>
  <si>
    <t>Instrument A247</t>
  </si>
  <si>
    <t>Instrument A248</t>
  </si>
  <si>
    <t>Instrument A249</t>
  </si>
  <si>
    <t>Instrument A250</t>
  </si>
  <si>
    <t>Instrument A251</t>
  </si>
  <si>
    <t>Instrument A252</t>
  </si>
  <si>
    <t>Instrument A253</t>
  </si>
  <si>
    <t>Instrument A254</t>
  </si>
  <si>
    <t>Instrument A255</t>
  </si>
  <si>
    <t>Instrument A256</t>
  </si>
  <si>
    <t>Instrument A257</t>
  </si>
  <si>
    <t>Instrument A258</t>
  </si>
  <si>
    <t>Instrument A259</t>
  </si>
  <si>
    <t>Instrument A260</t>
  </si>
  <si>
    <t>Instrument A261</t>
  </si>
  <si>
    <t>Instrument A262</t>
  </si>
  <si>
    <t>Instrument A263</t>
  </si>
  <si>
    <t>Instrument A264</t>
  </si>
  <si>
    <t>Instrument A265</t>
  </si>
  <si>
    <t>Instrument A266</t>
  </si>
  <si>
    <t>Instrument A267</t>
  </si>
  <si>
    <t>Instrument A268</t>
  </si>
  <si>
    <t>Instrument A269</t>
  </si>
  <si>
    <t>Instrument A270</t>
  </si>
  <si>
    <t>Instrument A271</t>
  </si>
  <si>
    <t>Instrument A272</t>
  </si>
  <si>
    <t>Instrument A273</t>
  </si>
  <si>
    <t>Instrument A274</t>
  </si>
  <si>
    <t>Instrument A275</t>
  </si>
  <si>
    <t>Instrument A276</t>
  </si>
  <si>
    <t>Instrument A277</t>
  </si>
  <si>
    <t>Instrument A278</t>
  </si>
  <si>
    <t>Instrument A279</t>
  </si>
  <si>
    <t>Instrument A280</t>
  </si>
  <si>
    <t>Instrument A281</t>
  </si>
  <si>
    <t>Instrument A282</t>
  </si>
  <si>
    <t>Instrument A283</t>
  </si>
  <si>
    <t>Instrument A284</t>
  </si>
  <si>
    <t>Instrument A285</t>
  </si>
  <si>
    <t>Instrument A286</t>
  </si>
  <si>
    <t>Instrument A287</t>
  </si>
  <si>
    <t>Instrument A288</t>
  </si>
  <si>
    <t>Instrument A289</t>
  </si>
  <si>
    <t>Instrument A290</t>
  </si>
  <si>
    <t>Instrument A291</t>
  </si>
  <si>
    <t>Instrument A292</t>
  </si>
  <si>
    <t>Instrument A293</t>
  </si>
  <si>
    <t>Instrument A294</t>
  </si>
  <si>
    <t>Instrument A295</t>
  </si>
  <si>
    <t>Instrument A296</t>
  </si>
  <si>
    <t>Instrument A297</t>
  </si>
  <si>
    <t>Instrument A298</t>
  </si>
  <si>
    <t>Instrument A299</t>
  </si>
  <si>
    <t>Instrument A300</t>
  </si>
  <si>
    <t>ID A1</t>
  </si>
  <si>
    <t>ID A2</t>
  </si>
  <si>
    <t>ID A3</t>
  </si>
  <si>
    <t>ID A4</t>
  </si>
  <si>
    <t>ID A5</t>
  </si>
  <si>
    <t>ID A6</t>
  </si>
  <si>
    <t>ID A7</t>
  </si>
  <si>
    <t>ID A8</t>
  </si>
  <si>
    <t>ID A9</t>
  </si>
  <si>
    <t>ID A10</t>
  </si>
  <si>
    <t>ID A11</t>
  </si>
  <si>
    <t>ID A12</t>
  </si>
  <si>
    <t>ID A13</t>
  </si>
  <si>
    <t>ID A14</t>
  </si>
  <si>
    <t>ID A15</t>
  </si>
  <si>
    <t>ID A16</t>
  </si>
  <si>
    <t>ID A17</t>
  </si>
  <si>
    <t>ID A18</t>
  </si>
  <si>
    <t>ID A19</t>
  </si>
  <si>
    <t>ID A20</t>
  </si>
  <si>
    <t>ID A21</t>
  </si>
  <si>
    <t>ID A22</t>
  </si>
  <si>
    <t>ID A23</t>
  </si>
  <si>
    <t>ID A24</t>
  </si>
  <si>
    <t>ID A25</t>
  </si>
  <si>
    <t>ID A26</t>
  </si>
  <si>
    <t>ID A27</t>
  </si>
  <si>
    <t>ID A28</t>
  </si>
  <si>
    <t>ID A29</t>
  </si>
  <si>
    <t>ID A30</t>
  </si>
  <si>
    <t>ID A31</t>
  </si>
  <si>
    <t>ID A32</t>
  </si>
  <si>
    <t>ID A33</t>
  </si>
  <si>
    <t>ID A34</t>
  </si>
  <si>
    <t>ID A35</t>
  </si>
  <si>
    <t>ID A36</t>
  </si>
  <si>
    <t>ID A37</t>
  </si>
  <si>
    <t>ID A38</t>
  </si>
  <si>
    <t>ID A39</t>
  </si>
  <si>
    <t>ID A40</t>
  </si>
  <si>
    <t>ID A41</t>
  </si>
  <si>
    <t>ID A42</t>
  </si>
  <si>
    <t>ID A43</t>
  </si>
  <si>
    <t>ID A44</t>
  </si>
  <si>
    <t>ID A45</t>
  </si>
  <si>
    <t>ID A46</t>
  </si>
  <si>
    <t>ID A47</t>
  </si>
  <si>
    <t>ID A48</t>
  </si>
  <si>
    <t>ID A49</t>
  </si>
  <si>
    <t>ID A50</t>
  </si>
  <si>
    <t>ID A51</t>
  </si>
  <si>
    <t>ID A52</t>
  </si>
  <si>
    <t>ID A53</t>
  </si>
  <si>
    <t>ID A54</t>
  </si>
  <si>
    <t>ID A55</t>
  </si>
  <si>
    <t>ID A56</t>
  </si>
  <si>
    <t>ID A57</t>
  </si>
  <si>
    <t>ID A58</t>
  </si>
  <si>
    <t>ID A59</t>
  </si>
  <si>
    <t>ID A60</t>
  </si>
  <si>
    <t>ID A61</t>
  </si>
  <si>
    <t>ID A62</t>
  </si>
  <si>
    <t>ID A63</t>
  </si>
  <si>
    <t>ID A64</t>
  </si>
  <si>
    <t>ID A65</t>
  </si>
  <si>
    <t>ID A66</t>
  </si>
  <si>
    <t>ID A67</t>
  </si>
  <si>
    <t>ID A68</t>
  </si>
  <si>
    <t>ID A69</t>
  </si>
  <si>
    <t>ID A70</t>
  </si>
  <si>
    <t>ID A71</t>
  </si>
  <si>
    <t>ID A72</t>
  </si>
  <si>
    <t>ID A73</t>
  </si>
  <si>
    <t>ID A74</t>
  </si>
  <si>
    <t>ID A75</t>
  </si>
  <si>
    <t>ID A76</t>
  </si>
  <si>
    <t>ID A77</t>
  </si>
  <si>
    <t>ID A78</t>
  </si>
  <si>
    <t>ID A79</t>
  </si>
  <si>
    <t>ID A80</t>
  </si>
  <si>
    <t>ID A81</t>
  </si>
  <si>
    <t>ID A82</t>
  </si>
  <si>
    <t>ID A83</t>
  </si>
  <si>
    <t>ID A84</t>
  </si>
  <si>
    <t>ID A85</t>
  </si>
  <si>
    <t>ID A86</t>
  </si>
  <si>
    <t>ID A87</t>
  </si>
  <si>
    <t>ID A88</t>
  </si>
  <si>
    <t>ID A89</t>
  </si>
  <si>
    <t>ID A90</t>
  </si>
  <si>
    <t>ID A91</t>
  </si>
  <si>
    <t>ID A92</t>
  </si>
  <si>
    <t>ID A93</t>
  </si>
  <si>
    <t>ID A94</t>
  </si>
  <si>
    <t>ID A95</t>
  </si>
  <si>
    <t>ID A96</t>
  </si>
  <si>
    <t>ID A97</t>
  </si>
  <si>
    <t>ID A98</t>
  </si>
  <si>
    <t>ID A99</t>
  </si>
  <si>
    <t>ID A100</t>
  </si>
  <si>
    <t>ID A101</t>
  </si>
  <si>
    <t>ID A102</t>
  </si>
  <si>
    <t>ID A103</t>
  </si>
  <si>
    <t>ID A104</t>
  </si>
  <si>
    <t>ID A105</t>
  </si>
  <si>
    <t>ID A106</t>
  </si>
  <si>
    <t>ID A107</t>
  </si>
  <si>
    <t>ID A108</t>
  </si>
  <si>
    <t>ID A109</t>
  </si>
  <si>
    <t>ID A110</t>
  </si>
  <si>
    <t>ID A111</t>
  </si>
  <si>
    <t>ID A112</t>
  </si>
  <si>
    <t>ID A113</t>
  </si>
  <si>
    <t>ID A114</t>
  </si>
  <si>
    <t>ID A115</t>
  </si>
  <si>
    <t>ID A116</t>
  </si>
  <si>
    <t>ID A117</t>
  </si>
  <si>
    <t>ID A118</t>
  </si>
  <si>
    <t>ID A119</t>
  </si>
  <si>
    <t>ID A120</t>
  </si>
  <si>
    <t>ID A121</t>
  </si>
  <si>
    <t>ID A122</t>
  </si>
  <si>
    <t>ID A123</t>
  </si>
  <si>
    <t>ID A124</t>
  </si>
  <si>
    <t>ID A125</t>
  </si>
  <si>
    <t>ID A126</t>
  </si>
  <si>
    <t>ID A127</t>
  </si>
  <si>
    <t>ID A128</t>
  </si>
  <si>
    <t>ID A129</t>
  </si>
  <si>
    <t>ID A130</t>
  </si>
  <si>
    <t>ID A131</t>
  </si>
  <si>
    <t>ID A132</t>
  </si>
  <si>
    <t>ID A133</t>
  </si>
  <si>
    <t>ID A134</t>
  </si>
  <si>
    <t>ID A135</t>
  </si>
  <si>
    <t>ID A136</t>
  </si>
  <si>
    <t>ID A137</t>
  </si>
  <si>
    <t>ID A138</t>
  </si>
  <si>
    <t>ID A139</t>
  </si>
  <si>
    <t>ID A140</t>
  </si>
  <si>
    <t>ID A141</t>
  </si>
  <si>
    <t>ID A142</t>
  </si>
  <si>
    <t>ID A143</t>
  </si>
  <si>
    <t>ID A144</t>
  </si>
  <si>
    <t>ID A145</t>
  </si>
  <si>
    <t>ID A146</t>
  </si>
  <si>
    <t>ID A147</t>
  </si>
  <si>
    <t>ID A148</t>
  </si>
  <si>
    <t>ID A149</t>
  </si>
  <si>
    <t>ID A150</t>
  </si>
  <si>
    <t>ID A151</t>
  </si>
  <si>
    <t>ID A152</t>
  </si>
  <si>
    <t>ID A153</t>
  </si>
  <si>
    <t>ID A154</t>
  </si>
  <si>
    <t>ID A155</t>
  </si>
  <si>
    <t>ID A156</t>
  </si>
  <si>
    <t>ID A157</t>
  </si>
  <si>
    <t>ID A158</t>
  </si>
  <si>
    <t>ID A159</t>
  </si>
  <si>
    <t>ID A160</t>
  </si>
  <si>
    <t>ID A161</t>
  </si>
  <si>
    <t>ID A162</t>
  </si>
  <si>
    <t>ID A163</t>
  </si>
  <si>
    <t>ID A164</t>
  </si>
  <si>
    <t>ID A165</t>
  </si>
  <si>
    <t>ID A166</t>
  </si>
  <si>
    <t>ID A167</t>
  </si>
  <si>
    <t>ID A168</t>
  </si>
  <si>
    <t>ID A169</t>
  </si>
  <si>
    <t>ID A170</t>
  </si>
  <si>
    <t>ID A171</t>
  </si>
  <si>
    <t>ID A172</t>
  </si>
  <si>
    <t>ID A173</t>
  </si>
  <si>
    <t>ID A174</t>
  </si>
  <si>
    <t>ID A175</t>
  </si>
  <si>
    <t>ID A176</t>
  </si>
  <si>
    <t>ID A177</t>
  </si>
  <si>
    <t>ID A178</t>
  </si>
  <si>
    <t>ID A179</t>
  </si>
  <si>
    <t>ID A180</t>
  </si>
  <si>
    <t>ID A181</t>
  </si>
  <si>
    <t>ID A182</t>
  </si>
  <si>
    <t>ID A183</t>
  </si>
  <si>
    <t>ID A184</t>
  </si>
  <si>
    <t>ID A185</t>
  </si>
  <si>
    <t>ID A186</t>
  </si>
  <si>
    <t>ID A187</t>
  </si>
  <si>
    <t>ID A188</t>
  </si>
  <si>
    <t>ID A189</t>
  </si>
  <si>
    <t>ID A190</t>
  </si>
  <si>
    <t>ID A191</t>
  </si>
  <si>
    <t>ID A192</t>
  </si>
  <si>
    <t>ID A193</t>
  </si>
  <si>
    <t>ID A194</t>
  </si>
  <si>
    <t>ID A195</t>
  </si>
  <si>
    <t>ID A196</t>
  </si>
  <si>
    <t>ID A197</t>
  </si>
  <si>
    <t>ID A198</t>
  </si>
  <si>
    <t>ID A199</t>
  </si>
  <si>
    <t>ID A200</t>
  </si>
  <si>
    <t>ID A201</t>
  </si>
  <si>
    <t>ID A202</t>
  </si>
  <si>
    <t>ID A203</t>
  </si>
  <si>
    <t>ID A204</t>
  </si>
  <si>
    <t>ID A205</t>
  </si>
  <si>
    <t>ID A206</t>
  </si>
  <si>
    <t>ID A207</t>
  </si>
  <si>
    <t>ID A208</t>
  </si>
  <si>
    <t>ID A209</t>
  </si>
  <si>
    <t>ID A210</t>
  </si>
  <si>
    <t>ID A211</t>
  </si>
  <si>
    <t>ID A212</t>
  </si>
  <si>
    <t>ID A213</t>
  </si>
  <si>
    <t>ID A214</t>
  </si>
  <si>
    <t>ID A215</t>
  </si>
  <si>
    <t>ID A216</t>
  </si>
  <si>
    <t>ID A217</t>
  </si>
  <si>
    <t>ID A218</t>
  </si>
  <si>
    <t>ID A219</t>
  </si>
  <si>
    <t>ID A220</t>
  </si>
  <si>
    <t>ID A221</t>
  </si>
  <si>
    <t>ID A222</t>
  </si>
  <si>
    <t>ID A223</t>
  </si>
  <si>
    <t>ID A224</t>
  </si>
  <si>
    <t>ID A225</t>
  </si>
  <si>
    <t>ID A226</t>
  </si>
  <si>
    <t>ID A227</t>
  </si>
  <si>
    <t>ID A228</t>
  </si>
  <si>
    <t>ID A229</t>
  </si>
  <si>
    <t>ID A230</t>
  </si>
  <si>
    <t>ID A231</t>
  </si>
  <si>
    <t>ID A232</t>
  </si>
  <si>
    <t>ID A233</t>
  </si>
  <si>
    <t>ID A234</t>
  </si>
  <si>
    <t>ID A235</t>
  </si>
  <si>
    <t>ID A236</t>
  </si>
  <si>
    <t>ID A237</t>
  </si>
  <si>
    <t>ID A238</t>
  </si>
  <si>
    <t>ID A239</t>
  </si>
  <si>
    <t>ID A240</t>
  </si>
  <si>
    <t>ID A241</t>
  </si>
  <si>
    <t>ID A242</t>
  </si>
  <si>
    <t>ID A243</t>
  </si>
  <si>
    <t>ID A244</t>
  </si>
  <si>
    <t>ID A245</t>
  </si>
  <si>
    <t>ID A246</t>
  </si>
  <si>
    <t>ID A247</t>
  </si>
  <si>
    <t>ID A248</t>
  </si>
  <si>
    <t>ID A249</t>
  </si>
  <si>
    <t>ID A250</t>
  </si>
  <si>
    <t>ID A251</t>
  </si>
  <si>
    <t>ID A252</t>
  </si>
  <si>
    <t>ID A253</t>
  </si>
  <si>
    <t>ID A254</t>
  </si>
  <si>
    <t>ID A255</t>
  </si>
  <si>
    <t>ID A256</t>
  </si>
  <si>
    <t>ID A257</t>
  </si>
  <si>
    <t>ID A258</t>
  </si>
  <si>
    <t>ID A259</t>
  </si>
  <si>
    <t>ID A260</t>
  </si>
  <si>
    <t>ID A261</t>
  </si>
  <si>
    <t>ID A262</t>
  </si>
  <si>
    <t>ID A263</t>
  </si>
  <si>
    <t>ID A264</t>
  </si>
  <si>
    <t>ID A265</t>
  </si>
  <si>
    <t>ID A266</t>
  </si>
  <si>
    <t>ID A267</t>
  </si>
  <si>
    <t>ID A268</t>
  </si>
  <si>
    <t>ID A269</t>
  </si>
  <si>
    <t>ID A270</t>
  </si>
  <si>
    <t>ID A271</t>
  </si>
  <si>
    <t>ID A272</t>
  </si>
  <si>
    <t>ID A273</t>
  </si>
  <si>
    <t>ID A274</t>
  </si>
  <si>
    <t>ID A275</t>
  </si>
  <si>
    <t>ID A276</t>
  </si>
  <si>
    <t>ID A277</t>
  </si>
  <si>
    <t>ID A278</t>
  </si>
  <si>
    <t>ID A279</t>
  </si>
  <si>
    <t>ID A280</t>
  </si>
  <si>
    <t>ID A281</t>
  </si>
  <si>
    <t>ID A282</t>
  </si>
  <si>
    <t>ID A283</t>
  </si>
  <si>
    <t>ID A284</t>
  </si>
  <si>
    <t>ID A285</t>
  </si>
  <si>
    <t>ID A286</t>
  </si>
  <si>
    <t>ID A287</t>
  </si>
  <si>
    <t>ID A288</t>
  </si>
  <si>
    <t>ID A289</t>
  </si>
  <si>
    <t>ID A290</t>
  </si>
  <si>
    <t>ID A291</t>
  </si>
  <si>
    <t>ID A292</t>
  </si>
  <si>
    <t>ID A293</t>
  </si>
  <si>
    <t>ID A294</t>
  </si>
  <si>
    <t>ID A295</t>
  </si>
  <si>
    <t>ID A296</t>
  </si>
  <si>
    <t>ID A297</t>
  </si>
  <si>
    <t>ID A298</t>
  </si>
  <si>
    <t>ID A299</t>
  </si>
  <si>
    <t>ID A300</t>
  </si>
  <si>
    <t>IDDNCA1</t>
  </si>
  <si>
    <t>IDDNCA2</t>
  </si>
  <si>
    <t>IDDNCA3</t>
  </si>
  <si>
    <t>IDDNCA4</t>
  </si>
  <si>
    <t>IDDNCA5</t>
  </si>
  <si>
    <t>IDDNCA6</t>
  </si>
  <si>
    <t>IDDNCA7</t>
  </si>
  <si>
    <t>IDDNCA8</t>
  </si>
  <si>
    <t>IDDNCA9</t>
  </si>
  <si>
    <t>IDDNCA10</t>
  </si>
  <si>
    <t>IDDNCA11</t>
  </si>
  <si>
    <t>IDDNCA12</t>
  </si>
  <si>
    <t>IDDNCA13</t>
  </si>
  <si>
    <t>IDDNCA14</t>
  </si>
  <si>
    <t>IDDNCA15</t>
  </si>
  <si>
    <t>IDDNCA16</t>
  </si>
  <si>
    <t>IDDNCA17</t>
  </si>
  <si>
    <t>IDDNCA18</t>
  </si>
  <si>
    <t>IDDNCA19</t>
  </si>
  <si>
    <t>IDDNCA20</t>
  </si>
  <si>
    <t>IDDNCA21</t>
  </si>
  <si>
    <t>IDDNCA22</t>
  </si>
  <si>
    <t>IDDNCA23</t>
  </si>
  <si>
    <t>IDDNCA24</t>
  </si>
  <si>
    <t>IDDNCA25</t>
  </si>
  <si>
    <t>IDDNCA26</t>
  </si>
  <si>
    <t>IDDNCA27</t>
  </si>
  <si>
    <t>IDDNCA28</t>
  </si>
  <si>
    <t>IDDNCA29</t>
  </si>
  <si>
    <t>IDDNCA30</t>
  </si>
  <si>
    <t>IDDNCA31</t>
  </si>
  <si>
    <t>IDDNCA32</t>
  </si>
  <si>
    <t>IDDNCA33</t>
  </si>
  <si>
    <t>IDDNCA34</t>
  </si>
  <si>
    <t>IDDNCA35</t>
  </si>
  <si>
    <t>IDDNCA36</t>
  </si>
  <si>
    <t>IDDNCA37</t>
  </si>
  <si>
    <t>IDDNCA38</t>
  </si>
  <si>
    <t>IDDNCA39</t>
  </si>
  <si>
    <t>IDDNCA40</t>
  </si>
  <si>
    <t>IDDNCA41</t>
  </si>
  <si>
    <t>IDDNCA42</t>
  </si>
  <si>
    <t>IDDNCA43</t>
  </si>
  <si>
    <t>IDDNCA44</t>
  </si>
  <si>
    <t>IDDNCA45</t>
  </si>
  <si>
    <t>IDDNCA46</t>
  </si>
  <si>
    <t>IDDNCA47</t>
  </si>
  <si>
    <t>IDDNCA48</t>
  </si>
  <si>
    <t>IDDNCA49</t>
  </si>
  <si>
    <t>IDDNCA50</t>
  </si>
  <si>
    <t>IDDNCA51</t>
  </si>
  <si>
    <t>IDDNCA52</t>
  </si>
  <si>
    <t>IDDNCA53</t>
  </si>
  <si>
    <t>IDDNCA54</t>
  </si>
  <si>
    <t>IDDNCA55</t>
  </si>
  <si>
    <t>IDDNCA56</t>
  </si>
  <si>
    <t>IDDNCA57</t>
  </si>
  <si>
    <t>IDDNCA58</t>
  </si>
  <si>
    <t>IDDNCA59</t>
  </si>
  <si>
    <t>IDDNCA60</t>
  </si>
  <si>
    <t>IDDNCA61</t>
  </si>
  <si>
    <t>IDDNCA62</t>
  </si>
  <si>
    <t>IDDNCA63</t>
  </si>
  <si>
    <t>IDDNCA64</t>
  </si>
  <si>
    <t>IDDNCA65</t>
  </si>
  <si>
    <t>IDDNCA66</t>
  </si>
  <si>
    <t>IDDNCA67</t>
  </si>
  <si>
    <t>IDDNCA68</t>
  </si>
  <si>
    <t>IDDNCA69</t>
  </si>
  <si>
    <t>IDDNCA70</t>
  </si>
  <si>
    <t>IDDNCA71</t>
  </si>
  <si>
    <t>IDDNCA72</t>
  </si>
  <si>
    <t>IDDNCA73</t>
  </si>
  <si>
    <t>IDDNCA74</t>
  </si>
  <si>
    <t>IDDNCA75</t>
  </si>
  <si>
    <t>IDDNCA76</t>
  </si>
  <si>
    <t>IDDNCA77</t>
  </si>
  <si>
    <t>IDDNCA78</t>
  </si>
  <si>
    <t>IDDNCA79</t>
  </si>
  <si>
    <t>IDDNCA80</t>
  </si>
  <si>
    <t>IDDNCA81</t>
  </si>
  <si>
    <t>IDDNCA82</t>
  </si>
  <si>
    <t>IDDNCA83</t>
  </si>
  <si>
    <t>IDDNCA84</t>
  </si>
  <si>
    <t>IDDNCA85</t>
  </si>
  <si>
    <t>IDDNCA86</t>
  </si>
  <si>
    <t>IDDNCA87</t>
  </si>
  <si>
    <t>IDDNCA88</t>
  </si>
  <si>
    <t>IDDNCA89</t>
  </si>
  <si>
    <t>IDDNCA90</t>
  </si>
  <si>
    <t>IDDNCA91</t>
  </si>
  <si>
    <t>IDDNCA92</t>
  </si>
  <si>
    <t>IDDNCA93</t>
  </si>
  <si>
    <t>IDDNCA94</t>
  </si>
  <si>
    <t>IDDNCA95</t>
  </si>
  <si>
    <t>IDDNCA96</t>
  </si>
  <si>
    <t>IDDNCA97</t>
  </si>
  <si>
    <t>IDDNCA98</t>
  </si>
  <si>
    <t>IDDNCA99</t>
  </si>
  <si>
    <t>IDDNCA100</t>
  </si>
  <si>
    <t>IDDNCA101</t>
  </si>
  <si>
    <t>IDDNCA102</t>
  </si>
  <si>
    <t>IDDNCA103</t>
  </si>
  <si>
    <t>IDDNCA104</t>
  </si>
  <si>
    <t>IDDNCA105</t>
  </si>
  <si>
    <t>IDDNCA106</t>
  </si>
  <si>
    <t>IDDNCA107</t>
  </si>
  <si>
    <t>IDDNCA108</t>
  </si>
  <si>
    <t>IDDNCA109</t>
  </si>
  <si>
    <t>IDDNCA110</t>
  </si>
  <si>
    <t>IDDNCA111</t>
  </si>
  <si>
    <t>IDDNCA112</t>
  </si>
  <si>
    <t>IDDNCA113</t>
  </si>
  <si>
    <t>IDDNCA114</t>
  </si>
  <si>
    <t>IDDNCA115</t>
  </si>
  <si>
    <t>IDDNCA116</t>
  </si>
  <si>
    <t>IDDNCA117</t>
  </si>
  <si>
    <t>IDDNCA118</t>
  </si>
  <si>
    <t>IDDNCA119</t>
  </si>
  <si>
    <t>IDDNCA120</t>
  </si>
  <si>
    <t>IDDNCA121</t>
  </si>
  <si>
    <t>IDDNCA122</t>
  </si>
  <si>
    <t>IDDNCA123</t>
  </si>
  <si>
    <t>IDDNCA124</t>
  </si>
  <si>
    <t>IDDNCA125</t>
  </si>
  <si>
    <t>IDDNCA126</t>
  </si>
  <si>
    <t>IDDNCA127</t>
  </si>
  <si>
    <t>IDDNCA128</t>
  </si>
  <si>
    <t>IDDNCA129</t>
  </si>
  <si>
    <t>IDDNCA130</t>
  </si>
  <si>
    <t>IDDNCA131</t>
  </si>
  <si>
    <t>IDDNCA132</t>
  </si>
  <si>
    <t>IDDNCA133</t>
  </si>
  <si>
    <t>IDDNCA134</t>
  </si>
  <si>
    <t>IDDNCA135</t>
  </si>
  <si>
    <t>IDDNCA136</t>
  </si>
  <si>
    <t>IDDNCA137</t>
  </si>
  <si>
    <t>IDDNCA138</t>
  </si>
  <si>
    <t>IDDNCA139</t>
  </si>
  <si>
    <t>IDDNCA140</t>
  </si>
  <si>
    <t>IDDNCA141</t>
  </si>
  <si>
    <t>IDDNCA142</t>
  </si>
  <si>
    <t>IDDNCA143</t>
  </si>
  <si>
    <t>IDDNCA144</t>
  </si>
  <si>
    <t>IDDNCA145</t>
  </si>
  <si>
    <t>IDDNCA146</t>
  </si>
  <si>
    <t>IDDNCA147</t>
  </si>
  <si>
    <t>IDDNCA148</t>
  </si>
  <si>
    <t>IDDNCA149</t>
  </si>
  <si>
    <t>IDDNCA150</t>
  </si>
  <si>
    <t>IDDNCA151</t>
  </si>
  <si>
    <t>IDDNCA152</t>
  </si>
  <si>
    <t>IDDNCA153</t>
  </si>
  <si>
    <t>IDDNCA154</t>
  </si>
  <si>
    <t>IDDNCA155</t>
  </si>
  <si>
    <t>IDDNCA156</t>
  </si>
  <si>
    <t>IDDNCA157</t>
  </si>
  <si>
    <t>IDDNCA158</t>
  </si>
  <si>
    <t>IDDNCA159</t>
  </si>
  <si>
    <t>IDDNCA160</t>
  </si>
  <si>
    <t>IDDNCA161</t>
  </si>
  <si>
    <t>IDDNCA162</t>
  </si>
  <si>
    <t>IDDNCA163</t>
  </si>
  <si>
    <t>IDDNCA164</t>
  </si>
  <si>
    <t>IDDNCA165</t>
  </si>
  <si>
    <t>IDDNCA166</t>
  </si>
  <si>
    <t>IDDNCA167</t>
  </si>
  <si>
    <t>IDDNCA168</t>
  </si>
  <si>
    <t>IDDNCA169</t>
  </si>
  <si>
    <t>IDDNCA170</t>
  </si>
  <si>
    <t>IDDNCA171</t>
  </si>
  <si>
    <t>IDDNCA172</t>
  </si>
  <si>
    <t>IDDNCA173</t>
  </si>
  <si>
    <t>IDDNCA174</t>
  </si>
  <si>
    <t>IDDNCA175</t>
  </si>
  <si>
    <t>IDDNCA176</t>
  </si>
  <si>
    <t>IDDNCA177</t>
  </si>
  <si>
    <t>IDDNCA178</t>
  </si>
  <si>
    <t>IDDNCA179</t>
  </si>
  <si>
    <t>IDDNCA180</t>
  </si>
  <si>
    <t>IDDNCA181</t>
  </si>
  <si>
    <t>IDDNCA182</t>
  </si>
  <si>
    <t>IDDNCA183</t>
  </si>
  <si>
    <t>IDDNCA184</t>
  </si>
  <si>
    <t>IDDNCA185</t>
  </si>
  <si>
    <t>IDDNCA186</t>
  </si>
  <si>
    <t>IDDNCA187</t>
  </si>
  <si>
    <t>IDDNCA188</t>
  </si>
  <si>
    <t>IDDNCA189</t>
  </si>
  <si>
    <t>IDDNCA190</t>
  </si>
  <si>
    <t>IDDNCA191</t>
  </si>
  <si>
    <t>IDDNCA192</t>
  </si>
  <si>
    <t>IDDNCA193</t>
  </si>
  <si>
    <t>IDDNCA194</t>
  </si>
  <si>
    <t>IDDNCA195</t>
  </si>
  <si>
    <t>IDDNCA196</t>
  </si>
  <si>
    <t>IDDNCA197</t>
  </si>
  <si>
    <t>IDDNCA198</t>
  </si>
  <si>
    <t>IDDNCA199</t>
  </si>
  <si>
    <t>IDDNCA200</t>
  </si>
  <si>
    <t>IDDNCA201</t>
  </si>
  <si>
    <t>IDDNCA202</t>
  </si>
  <si>
    <t>IDDNCA203</t>
  </si>
  <si>
    <t>IDDNCA204</t>
  </si>
  <si>
    <t>IDDNCA205</t>
  </si>
  <si>
    <t>IDDNCA206</t>
  </si>
  <si>
    <t>IDDNCA207</t>
  </si>
  <si>
    <t>IDDNCA208</t>
  </si>
  <si>
    <t>IDDNCA209</t>
  </si>
  <si>
    <t>IDDNCA210</t>
  </si>
  <si>
    <t>IDDNCA211</t>
  </si>
  <si>
    <t>IDDNCA212</t>
  </si>
  <si>
    <t>IDDNCA213</t>
  </si>
  <si>
    <t>IDDNCA214</t>
  </si>
  <si>
    <t>IDDNCA215</t>
  </si>
  <si>
    <t>IDDNCA216</t>
  </si>
  <si>
    <t>IDDNCA217</t>
  </si>
  <si>
    <t>IDDNCA218</t>
  </si>
  <si>
    <t>IDDNCA219</t>
  </si>
  <si>
    <t>IDDNCA220</t>
  </si>
  <si>
    <t>IDDNCA221</t>
  </si>
  <si>
    <t>IDDNCA222</t>
  </si>
  <si>
    <t>IDDNCA223</t>
  </si>
  <si>
    <t>IDDNCA224</t>
  </si>
  <si>
    <t>IDDNCA225</t>
  </si>
  <si>
    <t>IDDNCA226</t>
  </si>
  <si>
    <t>IDDNCA227</t>
  </si>
  <si>
    <t>IDDNCA228</t>
  </si>
  <si>
    <t>IDDNCA229</t>
  </si>
  <si>
    <t>IDDNCA230</t>
  </si>
  <si>
    <t>IDDNCA231</t>
  </si>
  <si>
    <t>IDDNCA232</t>
  </si>
  <si>
    <t>IDDNCA233</t>
  </si>
  <si>
    <t>IDDNCA234</t>
  </si>
  <si>
    <t>IDDNCA235</t>
  </si>
  <si>
    <t>IDDNCA236</t>
  </si>
  <si>
    <t>IDDNCA237</t>
  </si>
  <si>
    <t>IDDNCA238</t>
  </si>
  <si>
    <t>IDDNCA239</t>
  </si>
  <si>
    <t>IDDNCA240</t>
  </si>
  <si>
    <t>IDDNCA241</t>
  </si>
  <si>
    <t>IDDNCA242</t>
  </si>
  <si>
    <t>IDDNCA243</t>
  </si>
  <si>
    <t>IDDNCA244</t>
  </si>
  <si>
    <t>IDDNCA245</t>
  </si>
  <si>
    <t>IDDNCA246</t>
  </si>
  <si>
    <t>IDDNCA247</t>
  </si>
  <si>
    <t>IDDNCA248</t>
  </si>
  <si>
    <t>IDDNCA249</t>
  </si>
  <si>
    <t>IDDNCA250</t>
  </si>
  <si>
    <t>IDDNCA251</t>
  </si>
  <si>
    <t>IDDNCA252</t>
  </si>
  <si>
    <t>IDDNCA253</t>
  </si>
  <si>
    <t>IDDNCA254</t>
  </si>
  <si>
    <t>IDDNCA255</t>
  </si>
  <si>
    <t>IDDNCA256</t>
  </si>
  <si>
    <t>IDDNCA257</t>
  </si>
  <si>
    <t>IDDNCA258</t>
  </si>
  <si>
    <t>IDDNCA259</t>
  </si>
  <si>
    <t>IDDNCA260</t>
  </si>
  <si>
    <t>IDDNCA261</t>
  </si>
  <si>
    <t>IDDNCA262</t>
  </si>
  <si>
    <t>IDDNCA263</t>
  </si>
  <si>
    <t>IDDNCA264</t>
  </si>
  <si>
    <t>IDDNCA265</t>
  </si>
  <si>
    <t>IDDNCA266</t>
  </si>
  <si>
    <t>IDDNCA267</t>
  </si>
  <si>
    <t>IDDNCA268</t>
  </si>
  <si>
    <t>IDDNCA269</t>
  </si>
  <si>
    <t>IDDNCA270</t>
  </si>
  <si>
    <t>IDDNCA271</t>
  </si>
  <si>
    <t>IDDNCA272</t>
  </si>
  <si>
    <t>IDDNCA273</t>
  </si>
  <si>
    <t>IDDNCA274</t>
  </si>
  <si>
    <t>IDDNCA275</t>
  </si>
  <si>
    <t>IDDNCA276</t>
  </si>
  <si>
    <t>IDDNCA277</t>
  </si>
  <si>
    <t>IDDNCA278</t>
  </si>
  <si>
    <t>IDDNCA279</t>
  </si>
  <si>
    <t>IDDNCA280</t>
  </si>
  <si>
    <t>IDDNCA281</t>
  </si>
  <si>
    <t>IDDNCA282</t>
  </si>
  <si>
    <t>IDDNCA283</t>
  </si>
  <si>
    <t>IDDNCA284</t>
  </si>
  <si>
    <t>IDDNCA285</t>
  </si>
  <si>
    <t>IDDNCA286</t>
  </si>
  <si>
    <t>IDDNCA287</t>
  </si>
  <si>
    <t>IDDNCA288</t>
  </si>
  <si>
    <t>IDDNCA289</t>
  </si>
  <si>
    <t>IDDNCA290</t>
  </si>
  <si>
    <t>IDDNCA291</t>
  </si>
  <si>
    <t>IDDNCA292</t>
  </si>
  <si>
    <t>IDDNCA293</t>
  </si>
  <si>
    <t>IDDNCA294</t>
  </si>
  <si>
    <t>IDDNCA295</t>
  </si>
  <si>
    <t>IDDNCA296</t>
  </si>
  <si>
    <t>IDDNCA297</t>
  </si>
  <si>
    <t>IDDNCA298</t>
  </si>
  <si>
    <t>IDDNCA299</t>
  </si>
  <si>
    <t>IDDNCA300</t>
  </si>
  <si>
    <t>ISIN1</t>
  </si>
  <si>
    <t>ISIN2</t>
  </si>
  <si>
    <t>ISIN3</t>
  </si>
  <si>
    <t>ISIN4</t>
  </si>
  <si>
    <t>ISIN5</t>
  </si>
  <si>
    <t>ISIN6</t>
  </si>
  <si>
    <t>ISIN7</t>
  </si>
  <si>
    <t>ISIN8</t>
  </si>
  <si>
    <t>ISIN9</t>
  </si>
  <si>
    <t>ISIN10</t>
  </si>
  <si>
    <t>ISIN11</t>
  </si>
  <si>
    <t>ISIN12</t>
  </si>
  <si>
    <t>ISIN13</t>
  </si>
  <si>
    <t>ISIN14</t>
  </si>
  <si>
    <t>ISIN15</t>
  </si>
  <si>
    <t>ISIN16</t>
  </si>
  <si>
    <t>ISIN17</t>
  </si>
  <si>
    <t>ISIN18</t>
  </si>
  <si>
    <t>ISIN19</t>
  </si>
  <si>
    <t>ISIN20</t>
  </si>
  <si>
    <t>ISIN21</t>
  </si>
  <si>
    <t>ISIN22</t>
  </si>
  <si>
    <t>ISIN23</t>
  </si>
  <si>
    <t>ISIN24</t>
  </si>
  <si>
    <t>ISIN25</t>
  </si>
  <si>
    <t>ISIN26</t>
  </si>
  <si>
    <t>ISIN27</t>
  </si>
  <si>
    <t>ISIN28</t>
  </si>
  <si>
    <t>ISIN29</t>
  </si>
  <si>
    <t>ISIN30</t>
  </si>
  <si>
    <t>ISIN31</t>
  </si>
  <si>
    <t>ISIN32</t>
  </si>
  <si>
    <t>ISIN33</t>
  </si>
  <si>
    <t>ISIN34</t>
  </si>
  <si>
    <t>ISIN35</t>
  </si>
  <si>
    <t>ISIN36</t>
  </si>
  <si>
    <t>ISIN37</t>
  </si>
  <si>
    <t>ISIN38</t>
  </si>
  <si>
    <t>ISIN39</t>
  </si>
  <si>
    <t>ISIN40</t>
  </si>
  <si>
    <t>ISIN41</t>
  </si>
  <si>
    <t>ISIN42</t>
  </si>
  <si>
    <t>ISIN43</t>
  </si>
  <si>
    <t>ISIN44</t>
  </si>
  <si>
    <t>ISIN45</t>
  </si>
  <si>
    <t>ISIN46</t>
  </si>
  <si>
    <t>ISIN47</t>
  </si>
  <si>
    <t>ISIN48</t>
  </si>
  <si>
    <t>ISIN49</t>
  </si>
  <si>
    <t>ISIN50</t>
  </si>
  <si>
    <t>ISIN51</t>
  </si>
  <si>
    <t>ISIN52</t>
  </si>
  <si>
    <t>ISIN53</t>
  </si>
  <si>
    <t>ISIN54</t>
  </si>
  <si>
    <t>ISIN55</t>
  </si>
  <si>
    <t>ISIN56</t>
  </si>
  <si>
    <t>ISIN57</t>
  </si>
  <si>
    <t>ISIN58</t>
  </si>
  <si>
    <t>ISIN59</t>
  </si>
  <si>
    <t>ISIN60</t>
  </si>
  <si>
    <t>ISIN61</t>
  </si>
  <si>
    <t>ISIN62</t>
  </si>
  <si>
    <t>ISIN63</t>
  </si>
  <si>
    <t>ISIN64</t>
  </si>
  <si>
    <t>ISIN65</t>
  </si>
  <si>
    <t>ISIN66</t>
  </si>
  <si>
    <t>ISIN67</t>
  </si>
  <si>
    <t>ISIN68</t>
  </si>
  <si>
    <t>ISIN69</t>
  </si>
  <si>
    <t>ISIN70</t>
  </si>
  <si>
    <t>ISIN71</t>
  </si>
  <si>
    <t>ISIN72</t>
  </si>
  <si>
    <t>ISIN73</t>
  </si>
  <si>
    <t>ISIN74</t>
  </si>
  <si>
    <t>ISIN75</t>
  </si>
  <si>
    <t>ISIN76</t>
  </si>
  <si>
    <t>ISIN77</t>
  </si>
  <si>
    <t>ISIN78</t>
  </si>
  <si>
    <t>ISIN79</t>
  </si>
  <si>
    <t>ISIN80</t>
  </si>
  <si>
    <t>ISIN81</t>
  </si>
  <si>
    <t>ISIN82</t>
  </si>
  <si>
    <t>ISIN83</t>
  </si>
  <si>
    <t>ISIN84</t>
  </si>
  <si>
    <t>ISIN85</t>
  </si>
  <si>
    <t>ISIN86</t>
  </si>
  <si>
    <t>ISIN87</t>
  </si>
  <si>
    <t>ISIN88</t>
  </si>
  <si>
    <t>ISIN89</t>
  </si>
  <si>
    <t>ISIN90</t>
  </si>
  <si>
    <t>ISIN91</t>
  </si>
  <si>
    <t>ISIN92</t>
  </si>
  <si>
    <t>ISIN93</t>
  </si>
  <si>
    <t>ISIN94</t>
  </si>
  <si>
    <t>ISIN95</t>
  </si>
  <si>
    <t>ISIN96</t>
  </si>
  <si>
    <t>ISIN97</t>
  </si>
  <si>
    <t>ISIN98</t>
  </si>
  <si>
    <t>ISIN99</t>
  </si>
  <si>
    <t>ISIN100</t>
  </si>
  <si>
    <t>ISIN101</t>
  </si>
  <si>
    <t>ISIN102</t>
  </si>
  <si>
    <t>ISIN103</t>
  </si>
  <si>
    <t>ISIN104</t>
  </si>
  <si>
    <t>ISIN105</t>
  </si>
  <si>
    <t>ISIN106</t>
  </si>
  <si>
    <t>ISIN107</t>
  </si>
  <si>
    <t>ISIN108</t>
  </si>
  <si>
    <t>ISIN109</t>
  </si>
  <si>
    <t>ISIN110</t>
  </si>
  <si>
    <t>ISIN111</t>
  </si>
  <si>
    <t>ISIN112</t>
  </si>
  <si>
    <t>ISIN113</t>
  </si>
  <si>
    <t>ISIN114</t>
  </si>
  <si>
    <t>ISIN115</t>
  </si>
  <si>
    <t>ISIN116</t>
  </si>
  <si>
    <t>ISIN117</t>
  </si>
  <si>
    <t>ISIN118</t>
  </si>
  <si>
    <t>ISIN119</t>
  </si>
  <si>
    <t>ISIN120</t>
  </si>
  <si>
    <t>ISIN121</t>
  </si>
  <si>
    <t>ISIN122</t>
  </si>
  <si>
    <t>ISIN123</t>
  </si>
  <si>
    <t>ISIN124</t>
  </si>
  <si>
    <t>ISIN125</t>
  </si>
  <si>
    <t>ISIN126</t>
  </si>
  <si>
    <t>ISIN127</t>
  </si>
  <si>
    <t>ISIN128</t>
  </si>
  <si>
    <t>ISIN129</t>
  </si>
  <si>
    <t>ISIN130</t>
  </si>
  <si>
    <t>ISIN131</t>
  </si>
  <si>
    <t>ISIN132</t>
  </si>
  <si>
    <t>ISIN133</t>
  </si>
  <si>
    <t>ISIN134</t>
  </si>
  <si>
    <t>ISIN135</t>
  </si>
  <si>
    <t>ISIN136</t>
  </si>
  <si>
    <t>ISIN137</t>
  </si>
  <si>
    <t>ISIN138</t>
  </si>
  <si>
    <t>ISIN139</t>
  </si>
  <si>
    <t>ISIN140</t>
  </si>
  <si>
    <t>ISIN141</t>
  </si>
  <si>
    <t>ISIN142</t>
  </si>
  <si>
    <t>ISIN143</t>
  </si>
  <si>
    <t>ISIN144</t>
  </si>
  <si>
    <t>ISIN145</t>
  </si>
  <si>
    <t>ISIN146</t>
  </si>
  <si>
    <t>ISIN147</t>
  </si>
  <si>
    <t>ISIN148</t>
  </si>
  <si>
    <t>ISIN149</t>
  </si>
  <si>
    <t>ISIN150</t>
  </si>
  <si>
    <t>ISIN151</t>
  </si>
  <si>
    <t>ISIN152</t>
  </si>
  <si>
    <t>ISIN153</t>
  </si>
  <si>
    <t>ISIN154</t>
  </si>
  <si>
    <t>ISIN155</t>
  </si>
  <si>
    <t>ISIN156</t>
  </si>
  <si>
    <t>ISIN157</t>
  </si>
  <si>
    <t>ISIN158</t>
  </si>
  <si>
    <t>ISIN159</t>
  </si>
  <si>
    <t>ISIN160</t>
  </si>
  <si>
    <t>ISIN161</t>
  </si>
  <si>
    <t>ISIN162</t>
  </si>
  <si>
    <t>ISIN163</t>
  </si>
  <si>
    <t>ISIN164</t>
  </si>
  <si>
    <t>ISIN165</t>
  </si>
  <si>
    <t>ISIN166</t>
  </si>
  <si>
    <t>ISIN167</t>
  </si>
  <si>
    <t>ISIN168</t>
  </si>
  <si>
    <t>ISIN169</t>
  </si>
  <si>
    <t>ISIN170</t>
  </si>
  <si>
    <t>ISIN171</t>
  </si>
  <si>
    <t>ISIN172</t>
  </si>
  <si>
    <t>ISIN173</t>
  </si>
  <si>
    <t>ISIN174</t>
  </si>
  <si>
    <t>ISIN175</t>
  </si>
  <si>
    <t>ISIN176</t>
  </si>
  <si>
    <t>ISIN177</t>
  </si>
  <si>
    <t>ISIN178</t>
  </si>
  <si>
    <t>ISIN179</t>
  </si>
  <si>
    <t>ISIN180</t>
  </si>
  <si>
    <t>ISIN181</t>
  </si>
  <si>
    <t>ISIN182</t>
  </si>
  <si>
    <t>ISIN183</t>
  </si>
  <si>
    <t>ISIN184</t>
  </si>
  <si>
    <t>ISIN185</t>
  </si>
  <si>
    <t>ISIN186</t>
  </si>
  <si>
    <t>ISIN187</t>
  </si>
  <si>
    <t>ISIN188</t>
  </si>
  <si>
    <t>ISIN189</t>
  </si>
  <si>
    <t>ISIN190</t>
  </si>
  <si>
    <t>ISIN191</t>
  </si>
  <si>
    <t>ISIN192</t>
  </si>
  <si>
    <t>ISIN193</t>
  </si>
  <si>
    <t>ISIN194</t>
  </si>
  <si>
    <t>ISIN195</t>
  </si>
  <si>
    <t>ISIN196</t>
  </si>
  <si>
    <t>ISIN197</t>
  </si>
  <si>
    <t>ISIN198</t>
  </si>
  <si>
    <t>ISIN199</t>
  </si>
  <si>
    <t>ISIN200</t>
  </si>
  <si>
    <t>ISIN201</t>
  </si>
  <si>
    <t>ISIN202</t>
  </si>
  <si>
    <t>ISIN203</t>
  </si>
  <si>
    <t>ISIN204</t>
  </si>
  <si>
    <t>ISIN205</t>
  </si>
  <si>
    <t>ISIN206</t>
  </si>
  <si>
    <t>ISIN207</t>
  </si>
  <si>
    <t>ISIN208</t>
  </si>
  <si>
    <t>ISIN209</t>
  </si>
  <si>
    <t>ISIN210</t>
  </si>
  <si>
    <t>ISIN211</t>
  </si>
  <si>
    <t>ISIN212</t>
  </si>
  <si>
    <t>ISIN213</t>
  </si>
  <si>
    <t>ISIN214</t>
  </si>
  <si>
    <t>ISIN215</t>
  </si>
  <si>
    <t>ISIN216</t>
  </si>
  <si>
    <t>ISIN217</t>
  </si>
  <si>
    <t>ISIN218</t>
  </si>
  <si>
    <t>ISIN219</t>
  </si>
  <si>
    <t>ISIN220</t>
  </si>
  <si>
    <t>ISIN221</t>
  </si>
  <si>
    <t>ISIN222</t>
  </si>
  <si>
    <t>ISIN223</t>
  </si>
  <si>
    <t>ISIN224</t>
  </si>
  <si>
    <t>ISIN225</t>
  </si>
  <si>
    <t>ISIN226</t>
  </si>
  <si>
    <t>ISIN227</t>
  </si>
  <si>
    <t>ISIN228</t>
  </si>
  <si>
    <t>ISIN229</t>
  </si>
  <si>
    <t>ISIN230</t>
  </si>
  <si>
    <t>ISIN231</t>
  </si>
  <si>
    <t>ISIN232</t>
  </si>
  <si>
    <t>ISIN233</t>
  </si>
  <si>
    <t>ISIN234</t>
  </si>
  <si>
    <t>ISIN235</t>
  </si>
  <si>
    <t>ISIN236</t>
  </si>
  <si>
    <t>ISIN237</t>
  </si>
  <si>
    <t>ISIN238</t>
  </si>
  <si>
    <t>ISIN239</t>
  </si>
  <si>
    <t>ISIN240</t>
  </si>
  <si>
    <t>ISIN241</t>
  </si>
  <si>
    <t>ISIN242</t>
  </si>
  <si>
    <t>ISIN243</t>
  </si>
  <si>
    <t>ISIN244</t>
  </si>
  <si>
    <t>ISIN245</t>
  </si>
  <si>
    <t>ISIN246</t>
  </si>
  <si>
    <t>ISIN247</t>
  </si>
  <si>
    <t>ISIN248</t>
  </si>
  <si>
    <t>ISIN249</t>
  </si>
  <si>
    <t>ISIN250</t>
  </si>
  <si>
    <t>ISIN251</t>
  </si>
  <si>
    <t>ISIN252</t>
  </si>
  <si>
    <t>ISIN253</t>
  </si>
  <si>
    <t>ISIN254</t>
  </si>
  <si>
    <t>ISIN255</t>
  </si>
  <si>
    <t>ISIN256</t>
  </si>
  <si>
    <t>ISIN257</t>
  </si>
  <si>
    <t>ISIN258</t>
  </si>
  <si>
    <t>ISIN259</t>
  </si>
  <si>
    <t>ISIN260</t>
  </si>
  <si>
    <t>ISIN261</t>
  </si>
  <si>
    <t>ISIN262</t>
  </si>
  <si>
    <t>ISIN263</t>
  </si>
  <si>
    <t>ISIN264</t>
  </si>
  <si>
    <t>ISIN265</t>
  </si>
  <si>
    <t>ISIN266</t>
  </si>
  <si>
    <t>ISIN267</t>
  </si>
  <si>
    <t>ISIN268</t>
  </si>
  <si>
    <t>ISIN269</t>
  </si>
  <si>
    <t>ISIN270</t>
  </si>
  <si>
    <t>ISIN271</t>
  </si>
  <si>
    <t>ISIN272</t>
  </si>
  <si>
    <t>ISIN273</t>
  </si>
  <si>
    <t>ISIN274</t>
  </si>
  <si>
    <t>ISIN275</t>
  </si>
  <si>
    <t>ISIN276</t>
  </si>
  <si>
    <t>ISIN277</t>
  </si>
  <si>
    <t>ISIN278</t>
  </si>
  <si>
    <t>ISIN279</t>
  </si>
  <si>
    <t>ISIN280</t>
  </si>
  <si>
    <t>ISIN281</t>
  </si>
  <si>
    <t>ISIN282</t>
  </si>
  <si>
    <t>ISIN283</t>
  </si>
  <si>
    <t>ISIN284</t>
  </si>
  <si>
    <t>ISIN285</t>
  </si>
  <si>
    <t>ISIN286</t>
  </si>
  <si>
    <t>ISIN287</t>
  </si>
  <si>
    <t>ISIN288</t>
  </si>
  <si>
    <t>ISIN289</t>
  </si>
  <si>
    <t>ISIN290</t>
  </si>
  <si>
    <t>ISIN291</t>
  </si>
  <si>
    <t>ISIN292</t>
  </si>
  <si>
    <t>ISIN293</t>
  </si>
  <si>
    <t>ISIN294</t>
  </si>
  <si>
    <t>ISIN295</t>
  </si>
  <si>
    <t>ISIN296</t>
  </si>
  <si>
    <t>ISIN297</t>
  </si>
  <si>
    <t>ISIN298</t>
  </si>
  <si>
    <t>ISIN299</t>
  </si>
  <si>
    <t>ISIN300</t>
  </si>
  <si>
    <t>ISIN_DNCA1</t>
  </si>
  <si>
    <t>ISIN_DNCA2</t>
  </si>
  <si>
    <t>ISIN_DNCA3</t>
  </si>
  <si>
    <t>ISIN_DNCA4</t>
  </si>
  <si>
    <t>ISIN_DNCA5</t>
  </si>
  <si>
    <t>ISIN_DNCA6</t>
  </si>
  <si>
    <t>ISIN_DNCA7</t>
  </si>
  <si>
    <t>ISIN_DNCA8</t>
  </si>
  <si>
    <t>ISIN_DNCA9</t>
  </si>
  <si>
    <t>ISIN_DNCA10</t>
  </si>
  <si>
    <t>ISIN_DNCA11</t>
  </si>
  <si>
    <t>ISIN_DNCA12</t>
  </si>
  <si>
    <t>ISIN_DNCA13</t>
  </si>
  <si>
    <t>ISIN_DNCA14</t>
  </si>
  <si>
    <t>ISIN_DNCA15</t>
  </si>
  <si>
    <t>ISIN_DNCA16</t>
  </si>
  <si>
    <t>ISIN_DNCA17</t>
  </si>
  <si>
    <t>ISIN_DNCA18</t>
  </si>
  <si>
    <t>ISIN_DNCA19</t>
  </si>
  <si>
    <t>ISIN_DNCA20</t>
  </si>
  <si>
    <t>ISIN_DNCA21</t>
  </si>
  <si>
    <t>ISIN_DNCA22</t>
  </si>
  <si>
    <t>ISIN_DNCA23</t>
  </si>
  <si>
    <t>ISIN_DNCA24</t>
  </si>
  <si>
    <t>ISIN_DNCA25</t>
  </si>
  <si>
    <t>ISIN_DNCA26</t>
  </si>
  <si>
    <t>ISIN_DNCA27</t>
  </si>
  <si>
    <t>ISIN_DNCA28</t>
  </si>
  <si>
    <t>ISIN_DNCA29</t>
  </si>
  <si>
    <t>ISIN_DNCA30</t>
  </si>
  <si>
    <t>ISIN_DNCA31</t>
  </si>
  <si>
    <t>ISIN_DNCA32</t>
  </si>
  <si>
    <t>ISIN_DNCA33</t>
  </si>
  <si>
    <t>ISIN_DNCA34</t>
  </si>
  <si>
    <t>ISIN_DNCA35</t>
  </si>
  <si>
    <t>ISIN_DNCA36</t>
  </si>
  <si>
    <t>ISIN_DNCA37</t>
  </si>
  <si>
    <t>ISIN_DNCA38</t>
  </si>
  <si>
    <t>ISIN_DNCA39</t>
  </si>
  <si>
    <t>ISIN_DNCA40</t>
  </si>
  <si>
    <t>ISIN_DNCA41</t>
  </si>
  <si>
    <t>ISIN_DNCA42</t>
  </si>
  <si>
    <t>ISIN_DNCA43</t>
  </si>
  <si>
    <t>ISIN_DNCA44</t>
  </si>
  <si>
    <t>ISIN_DNCA45</t>
  </si>
  <si>
    <t>ISIN_DNCA46</t>
  </si>
  <si>
    <t>ISIN_DNCA47</t>
  </si>
  <si>
    <t>ISIN_DNCA48</t>
  </si>
  <si>
    <t>ISIN_DNCA49</t>
  </si>
  <si>
    <t>ISIN_DNCA50</t>
  </si>
  <si>
    <t>ISIN_DNCA51</t>
  </si>
  <si>
    <t>ISIN_DNCA52</t>
  </si>
  <si>
    <t>ISIN_DNCA53</t>
  </si>
  <si>
    <t>ISIN_DNCA54</t>
  </si>
  <si>
    <t>ISIN_DNCA55</t>
  </si>
  <si>
    <t>ISIN_DNCA56</t>
  </si>
  <si>
    <t>ISIN_DNCA57</t>
  </si>
  <si>
    <t>ISIN_DNCA58</t>
  </si>
  <si>
    <t>ISIN_DNCA59</t>
  </si>
  <si>
    <t>ISIN_DNCA60</t>
  </si>
  <si>
    <t>ISIN_DNCA61</t>
  </si>
  <si>
    <t>ISIN_DNCA62</t>
  </si>
  <si>
    <t>ISIN_DNCA63</t>
  </si>
  <si>
    <t>ISIN_DNCA64</t>
  </si>
  <si>
    <t>ISIN_DNCA65</t>
  </si>
  <si>
    <t>ISIN_DNCA66</t>
  </si>
  <si>
    <t>ISIN_DNCA67</t>
  </si>
  <si>
    <t>ISIN_DNCA68</t>
  </si>
  <si>
    <t>ISIN_DNCA69</t>
  </si>
  <si>
    <t>ISIN_DNCA70</t>
  </si>
  <si>
    <t>ISIN_DNCA71</t>
  </si>
  <si>
    <t>ISIN_DNCA72</t>
  </si>
  <si>
    <t>ISIN_DNCA73</t>
  </si>
  <si>
    <t>ISIN_DNCA74</t>
  </si>
  <si>
    <t>ISIN_DNCA75</t>
  </si>
  <si>
    <t>ISIN_DNCA76</t>
  </si>
  <si>
    <t>ISIN_DNCA77</t>
  </si>
  <si>
    <t>ISIN_DNCA78</t>
  </si>
  <si>
    <t>ISIN_DNCA79</t>
  </si>
  <si>
    <t>ISIN_DNCA80</t>
  </si>
  <si>
    <t>ISIN_DNCA81</t>
  </si>
  <si>
    <t>ISIN_DNCA82</t>
  </si>
  <si>
    <t>ISIN_DNCA83</t>
  </si>
  <si>
    <t>ISIN_DNCA84</t>
  </si>
  <si>
    <t>ISIN_DNCA85</t>
  </si>
  <si>
    <t>ISIN_DNCA86</t>
  </si>
  <si>
    <t>ISIN_DNCA87</t>
  </si>
  <si>
    <t>ISIN_DNCA88</t>
  </si>
  <si>
    <t>ISIN_DNCA89</t>
  </si>
  <si>
    <t>ISIN_DNCA90</t>
  </si>
  <si>
    <t>ISIN_DNCA91</t>
  </si>
  <si>
    <t>ISIN_DNCA92</t>
  </si>
  <si>
    <t>ISIN_DNCA93</t>
  </si>
  <si>
    <t>ISIN_DNCA94</t>
  </si>
  <si>
    <t>ISIN_DNCA95</t>
  </si>
  <si>
    <t>ISIN_DNCA96</t>
  </si>
  <si>
    <t>ISIN_DNCA97</t>
  </si>
  <si>
    <t>ISIN_DNCA98</t>
  </si>
  <si>
    <t>ISIN_DNCA99</t>
  </si>
  <si>
    <t>ISIN_DNCA100</t>
  </si>
  <si>
    <t>ISIN_DNCA101</t>
  </si>
  <si>
    <t>ISIN_DNCA102</t>
  </si>
  <si>
    <t>ISIN_DNCA103</t>
  </si>
  <si>
    <t>ISIN_DNCA104</t>
  </si>
  <si>
    <t>ISIN_DNCA105</t>
  </si>
  <si>
    <t>ISIN_DNCA106</t>
  </si>
  <si>
    <t>ISIN_DNCA107</t>
  </si>
  <si>
    <t>ISIN_DNCA108</t>
  </si>
  <si>
    <t>ISIN_DNCA109</t>
  </si>
  <si>
    <t>ISIN_DNCA110</t>
  </si>
  <si>
    <t>ISIN_DNCA111</t>
  </si>
  <si>
    <t>ISIN_DNCA112</t>
  </si>
  <si>
    <t>ISIN_DNCA113</t>
  </si>
  <si>
    <t>ISIN_DNCA114</t>
  </si>
  <si>
    <t>ISIN_DNCA115</t>
  </si>
  <si>
    <t>ISIN_DNCA116</t>
  </si>
  <si>
    <t>ISIN_DNCA117</t>
  </si>
  <si>
    <t>ISIN_DNCA118</t>
  </si>
  <si>
    <t>ISIN_DNCA119</t>
  </si>
  <si>
    <t>ISIN_DNCA120</t>
  </si>
  <si>
    <t>ISIN_DNCA121</t>
  </si>
  <si>
    <t>ISIN_DNCA122</t>
  </si>
  <si>
    <t>ISIN_DNCA123</t>
  </si>
  <si>
    <t>ISIN_DNCA124</t>
  </si>
  <si>
    <t>ISIN_DNCA125</t>
  </si>
  <si>
    <t>ISIN_DNCA126</t>
  </si>
  <si>
    <t>ISIN_DNCA127</t>
  </si>
  <si>
    <t>ISIN_DNCA128</t>
  </si>
  <si>
    <t>ISIN_DNCA129</t>
  </si>
  <si>
    <t>ISIN_DNCA130</t>
  </si>
  <si>
    <t>ISIN_DNCA131</t>
  </si>
  <si>
    <t>ISIN_DNCA132</t>
  </si>
  <si>
    <t>ISIN_DNCA133</t>
  </si>
  <si>
    <t>ISIN_DNCA134</t>
  </si>
  <si>
    <t>ISIN_DNCA135</t>
  </si>
  <si>
    <t>ISIN_DNCA136</t>
  </si>
  <si>
    <t>ISIN_DNCA137</t>
  </si>
  <si>
    <t>ISIN_DNCA138</t>
  </si>
  <si>
    <t>ISIN_DNCA139</t>
  </si>
  <si>
    <t>ISIN_DNCA140</t>
  </si>
  <si>
    <t>ISIN_DNCA141</t>
  </si>
  <si>
    <t>ISIN_DNCA142</t>
  </si>
  <si>
    <t>ISIN_DNCA143</t>
  </si>
  <si>
    <t>ISIN_DNCA144</t>
  </si>
  <si>
    <t>ISIN_DNCA145</t>
  </si>
  <si>
    <t>ISIN_DNCA146</t>
  </si>
  <si>
    <t>ISIN_DNCA147</t>
  </si>
  <si>
    <t>ISIN_DNCA148</t>
  </si>
  <si>
    <t>ISIN_DNCA149</t>
  </si>
  <si>
    <t>ISIN_DNCA150</t>
  </si>
  <si>
    <t>ISIN_DNCA151</t>
  </si>
  <si>
    <t>ISIN_DNCA152</t>
  </si>
  <si>
    <t>ISIN_DNCA153</t>
  </si>
  <si>
    <t>ISIN_DNCA154</t>
  </si>
  <si>
    <t>ISIN_DNCA155</t>
  </si>
  <si>
    <t>ISIN_DNCA156</t>
  </si>
  <si>
    <t>ISIN_DNCA157</t>
  </si>
  <si>
    <t>ISIN_DNCA158</t>
  </si>
  <si>
    <t>ISIN_DNCA159</t>
  </si>
  <si>
    <t>ISIN_DNCA160</t>
  </si>
  <si>
    <t>ISIN_DNCA161</t>
  </si>
  <si>
    <t>ISIN_DNCA162</t>
  </si>
  <si>
    <t>ISIN_DNCA163</t>
  </si>
  <si>
    <t>ISIN_DNCA164</t>
  </si>
  <si>
    <t>ISIN_DNCA165</t>
  </si>
  <si>
    <t>ISIN_DNCA166</t>
  </si>
  <si>
    <t>ISIN_DNCA167</t>
  </si>
  <si>
    <t>ISIN_DNCA168</t>
  </si>
  <si>
    <t>ISIN_DNCA169</t>
  </si>
  <si>
    <t>ISIN_DNCA170</t>
  </si>
  <si>
    <t>ISIN_DNCA171</t>
  </si>
  <si>
    <t>ISIN_DNCA172</t>
  </si>
  <si>
    <t>ISIN_DNCA173</t>
  </si>
  <si>
    <t>ISIN_DNCA174</t>
  </si>
  <si>
    <t>ISIN_DNCA175</t>
  </si>
  <si>
    <t>ISIN_DNCA176</t>
  </si>
  <si>
    <t>ISIN_DNCA177</t>
  </si>
  <si>
    <t>ISIN_DNCA178</t>
  </si>
  <si>
    <t>ISIN_DNCA179</t>
  </si>
  <si>
    <t>ISIN_DNCA180</t>
  </si>
  <si>
    <t>ISIN_DNCA181</t>
  </si>
  <si>
    <t>ISIN_DNCA182</t>
  </si>
  <si>
    <t>ISIN_DNCA183</t>
  </si>
  <si>
    <t>ISIN_DNCA184</t>
  </si>
  <si>
    <t>ISIN_DNCA185</t>
  </si>
  <si>
    <t>ISIN_DNCA186</t>
  </si>
  <si>
    <t>ISIN_DNCA187</t>
  </si>
  <si>
    <t>ISIN_DNCA188</t>
  </si>
  <si>
    <t>ISIN_DNCA189</t>
  </si>
  <si>
    <t>ISIN_DNCA190</t>
  </si>
  <si>
    <t>ISIN_DNCA191</t>
  </si>
  <si>
    <t>ISIN_DNCA192</t>
  </si>
  <si>
    <t>ISIN_DNCA193</t>
  </si>
  <si>
    <t>ISIN_DNCA194</t>
  </si>
  <si>
    <t>ISIN_DNCA195</t>
  </si>
  <si>
    <t>ISIN_DNCA196</t>
  </si>
  <si>
    <t>ISIN_DNCA197</t>
  </si>
  <si>
    <t>ISIN_DNCA198</t>
  </si>
  <si>
    <t>ISIN_DNCA199</t>
  </si>
  <si>
    <t>ISIN_DNCA200</t>
  </si>
  <si>
    <t>ISIN_DNCA201</t>
  </si>
  <si>
    <t>ISIN_DNCA202</t>
  </si>
  <si>
    <t>ISIN_DNCA203</t>
  </si>
  <si>
    <t>ISIN_DNCA204</t>
  </si>
  <si>
    <t>ISIN_DNCA205</t>
  </si>
  <si>
    <t>ISIN_DNCA206</t>
  </si>
  <si>
    <t>ISIN_DNCA207</t>
  </si>
  <si>
    <t>ISIN_DNCA208</t>
  </si>
  <si>
    <t>ISIN_DNCA209</t>
  </si>
  <si>
    <t>ISIN_DNCA210</t>
  </si>
  <si>
    <t>ISIN_DNCA211</t>
  </si>
  <si>
    <t>ISIN_DNCA212</t>
  </si>
  <si>
    <t>ISIN_DNCA213</t>
  </si>
  <si>
    <t>ISIN_DNCA214</t>
  </si>
  <si>
    <t>ISIN_DNCA215</t>
  </si>
  <si>
    <t>ISIN_DNCA216</t>
  </si>
  <si>
    <t>ISIN_DNCA217</t>
  </si>
  <si>
    <t>ISIN_DNCA218</t>
  </si>
  <si>
    <t>ISIN_DNCA219</t>
  </si>
  <si>
    <t>ISIN_DNCA220</t>
  </si>
  <si>
    <t>ISIN_DNCA221</t>
  </si>
  <si>
    <t>ISIN_DNCA222</t>
  </si>
  <si>
    <t>ISIN_DNCA223</t>
  </si>
  <si>
    <t>ISIN_DNCA224</t>
  </si>
  <si>
    <t>ISIN_DNCA225</t>
  </si>
  <si>
    <t>ISIN_DNCA226</t>
  </si>
  <si>
    <t>ISIN_DNCA227</t>
  </si>
  <si>
    <t>ISIN_DNCA228</t>
  </si>
  <si>
    <t>ISIN_DNCA229</t>
  </si>
  <si>
    <t>ISIN_DNCA230</t>
  </si>
  <si>
    <t>ISIN_DNCA231</t>
  </si>
  <si>
    <t>ISIN_DNCA232</t>
  </si>
  <si>
    <t>ISIN_DNCA233</t>
  </si>
  <si>
    <t>ISIN_DNCA234</t>
  </si>
  <si>
    <t>ISIN_DNCA235</t>
  </si>
  <si>
    <t>ISIN_DNCA236</t>
  </si>
  <si>
    <t>ISIN_DNCA237</t>
  </si>
  <si>
    <t>ISIN_DNCA238</t>
  </si>
  <si>
    <t>ISIN_DNCA239</t>
  </si>
  <si>
    <t>ISIN_DNCA240</t>
  </si>
  <si>
    <t>ISIN_DNCA241</t>
  </si>
  <si>
    <t>ISIN_DNCA242</t>
  </si>
  <si>
    <t>ISIN_DNCA243</t>
  </si>
  <si>
    <t>ISIN_DNCA244</t>
  </si>
  <si>
    <t>ISIN_DNCA245</t>
  </si>
  <si>
    <t>ISIN_DNCA246</t>
  </si>
  <si>
    <t>ISIN_DNCA247</t>
  </si>
  <si>
    <t>ISIN_DNCA248</t>
  </si>
  <si>
    <t>ISIN_DNCA249</t>
  </si>
  <si>
    <t>ISIN_DNCA250</t>
  </si>
  <si>
    <t>ISIN_DNCA251</t>
  </si>
  <si>
    <t>ISIN_DNCA252</t>
  </si>
  <si>
    <t>ISIN_DNCA253</t>
  </si>
  <si>
    <t>ISIN_DNCA254</t>
  </si>
  <si>
    <t>ISIN_DNCA255</t>
  </si>
  <si>
    <t>ISIN_DNCA256</t>
  </si>
  <si>
    <t>ISIN_DNCA257</t>
  </si>
  <si>
    <t>ISIN_DNCA258</t>
  </si>
  <si>
    <t>ISIN_DNCA259</t>
  </si>
  <si>
    <t>ISIN_DNCA260</t>
  </si>
  <si>
    <t>ISIN_DNCA261</t>
  </si>
  <si>
    <t>ISIN_DNCA262</t>
  </si>
  <si>
    <t>ISIN_DNCA263</t>
  </si>
  <si>
    <t>ISIN_DNCA264</t>
  </si>
  <si>
    <t>ISIN_DNCA265</t>
  </si>
  <si>
    <t>ISIN_DNCA266</t>
  </si>
  <si>
    <t>ISIN_DNCA267</t>
  </si>
  <si>
    <t>ISIN_DNCA268</t>
  </si>
  <si>
    <t>ISIN_DNCA269</t>
  </si>
  <si>
    <t>ISIN_DNCA270</t>
  </si>
  <si>
    <t>ISIN_DNCA271</t>
  </si>
  <si>
    <t>ISIN_DNCA272</t>
  </si>
  <si>
    <t>ISIN_DNCA273</t>
  </si>
  <si>
    <t>ISIN_DNCA274</t>
  </si>
  <si>
    <t>ISIN_DNCA275</t>
  </si>
  <si>
    <t>ISIN_DNCA276</t>
  </si>
  <si>
    <t>ISIN_DNCA277</t>
  </si>
  <si>
    <t>ISIN_DNCA278</t>
  </si>
  <si>
    <t>ISIN_DNCA279</t>
  </si>
  <si>
    <t>ISIN_DNCA280</t>
  </si>
  <si>
    <t>ISIN_DNCA281</t>
  </si>
  <si>
    <t>ISIN_DNCA282</t>
  </si>
  <si>
    <t>ISIN_DNCA283</t>
  </si>
  <si>
    <t>ISIN_DNCA284</t>
  </si>
  <si>
    <t>ISIN_DNCA285</t>
  </si>
  <si>
    <t>ISIN_DNCA286</t>
  </si>
  <si>
    <t>ISIN_DNCA287</t>
  </si>
  <si>
    <t>ISIN_DNCA288</t>
  </si>
  <si>
    <t>ISIN_DNCA289</t>
  </si>
  <si>
    <t>ISIN_DNCA290</t>
  </si>
  <si>
    <t>ISIN_DNCA291</t>
  </si>
  <si>
    <t>ISIN_DNCA292</t>
  </si>
  <si>
    <t>ISIN_DNCA293</t>
  </si>
  <si>
    <t>ISIN_DNCA294</t>
  </si>
  <si>
    <t>ISIN_DNCA295</t>
  </si>
  <si>
    <t>ISIN_DNCA296</t>
  </si>
  <si>
    <t>ISIN_DNCA297</t>
  </si>
  <si>
    <t>ISIN_DNCA298</t>
  </si>
  <si>
    <t>ISIN_DNCA299</t>
  </si>
  <si>
    <t>ISIN_DNCA300</t>
  </si>
  <si>
    <t>PTF 2</t>
  </si>
  <si>
    <t>PTF 3</t>
  </si>
  <si>
    <t>PTF 1</t>
  </si>
  <si>
    <t>NumLigne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</si>
</sst>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23"/>
      <name val="Calibri"/>
    </font>
    <font>
      <b/>
      <sz val="11"/>
      <color indexed="23"/>
      <name val="Calibri"/>
    </font>
    <font>
      <b/>
      <sz val="11"/>
      <name val="Calibri"/>
    </font>
    <font>
      <sz val="11"/>
      <color indexed="8"/>
      <name val="Calibri"/>
    </font>
    <font>
      <b/>
      <sz val="11"/>
      <color indexed="23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0" fillId="0" borderId="3" xfId="0" applyNumberFormat="1" applyBorder="1"/>
    <xf numFmtId="4" fontId="0" fillId="0" borderId="3" xfId="0" applyNumberFormat="1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 applyAlignment="1">
      <alignment indent="1"/>
    </xf>
    <xf numFmtId="0" fontId="0" fillId="0" borderId="3" xfId="0" applyBorder="1" applyAlignment="1">
      <alignment indent="2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285490</xdr:colOff>
      <xdr:row>1</xdr:row>
      <xdr:rowOff>123825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2550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/>
  </sheetPr>
  <dimension ref="B7:AJ20"/>
  <sheetViews>
    <sheetView showGridLines="0" tabSelected="1" zoomScale="80" workbookViewId="0">
      <pane xSplit="3" ySplit="14" topLeftCell="D15" activePane="bottomRight" state="frozen"/>
      <selection pane="topRight"/>
      <selection pane="bottomLeft"/>
      <selection pane="bottomRight" activeCell="D15" sqref="D15"/>
    </sheetView>
  </sheetViews>
  <sheetFormatPr baseColWidth="10" defaultColWidth="8.88671875" defaultRowHeight="14.4" x14ac:dyDescent="0.3"/>
  <cols>
    <col min="3" max="3" width="43.77734375" customWidth="1"/>
    <col min="4" max="36" width="20" customWidth="1"/>
  </cols>
  <sheetData>
    <row r="7" spans="2:36" x14ac:dyDescent="0.3">
      <c r="B7" s="3" t="s">
        <v>0</v>
      </c>
      <c r="C7" s="4" t="s">
        <v>1</v>
      </c>
    </row>
    <row r="8" spans="2:36" x14ac:dyDescent="0.3">
      <c r="B8" s="3" t="s">
        <v>2</v>
      </c>
      <c r="C8" s="4" t="s">
        <v>3</v>
      </c>
    </row>
    <row r="9" spans="2:36" x14ac:dyDescent="0.3">
      <c r="B9" s="3" t="s">
        <v>4</v>
      </c>
      <c r="C9" s="4" t="s">
        <v>5</v>
      </c>
    </row>
    <row r="10" spans="2:36" x14ac:dyDescent="0.3">
      <c r="B10" s="3" t="s">
        <v>6</v>
      </c>
      <c r="C10" s="4" t="s">
        <v>7</v>
      </c>
    </row>
    <row r="14" spans="2:36" x14ac:dyDescent="0.3">
      <c r="B14" s="5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21</v>
      </c>
      <c r="P14" s="1" t="s">
        <v>22</v>
      </c>
      <c r="Q14" s="1" t="s">
        <v>23</v>
      </c>
      <c r="R14" s="1" t="s">
        <v>24</v>
      </c>
      <c r="S14" s="1" t="s">
        <v>25</v>
      </c>
      <c r="T14" s="1" t="s">
        <v>26</v>
      </c>
      <c r="U14" s="1" t="s">
        <v>27</v>
      </c>
      <c r="V14" s="1" t="s">
        <v>28</v>
      </c>
      <c r="W14" s="1" t="s">
        <v>29</v>
      </c>
      <c r="X14" s="1" t="s">
        <v>30</v>
      </c>
      <c r="Y14" s="1" t="s">
        <v>31</v>
      </c>
      <c r="Z14" s="1" t="s">
        <v>32</v>
      </c>
      <c r="AA14" s="1" t="s">
        <v>33</v>
      </c>
      <c r="AB14" s="1" t="s">
        <v>34</v>
      </c>
      <c r="AC14" s="1" t="s">
        <v>35</v>
      </c>
      <c r="AD14" s="1" t="s">
        <v>36</v>
      </c>
      <c r="AE14" s="1" t="s">
        <v>37</v>
      </c>
      <c r="AF14" s="1" t="s">
        <v>38</v>
      </c>
      <c r="AG14" s="1" t="s">
        <v>39</v>
      </c>
      <c r="AH14" s="1" t="s">
        <v>40</v>
      </c>
      <c r="AI14" s="1" t="s">
        <v>41</v>
      </c>
      <c r="AJ14" s="2" t="s">
        <v>42</v>
      </c>
    </row>
    <row r="15" spans="2:36" x14ac:dyDescent="0.3">
      <c r="B15" s="6">
        <v>-1</v>
      </c>
      <c r="C15" s="9" t="s">
        <v>43</v>
      </c>
      <c r="D15" s="8" t="s">
        <v>44</v>
      </c>
      <c r="E15" s="7">
        <v>406221009441.28003</v>
      </c>
      <c r="F15" s="7">
        <v>4849275320.7711058</v>
      </c>
      <c r="G15" s="8" t="s">
        <v>5</v>
      </c>
      <c r="H15" s="8" t="s">
        <v>44</v>
      </c>
      <c r="I15" s="8" t="s">
        <v>44</v>
      </c>
      <c r="J15" s="7">
        <v>100</v>
      </c>
      <c r="K15" s="7">
        <v>18493336471.098949</v>
      </c>
      <c r="L15" s="7">
        <v>10684247657.35088</v>
      </c>
      <c r="M15" s="7">
        <v>26557452.568810988</v>
      </c>
      <c r="N15" s="8" t="s">
        <v>44</v>
      </c>
      <c r="O15" s="8" t="s">
        <v>44</v>
      </c>
      <c r="P15" s="8" t="s">
        <v>44</v>
      </c>
      <c r="Q15" s="8" t="s">
        <v>44</v>
      </c>
      <c r="R15" s="8" t="s">
        <v>44</v>
      </c>
      <c r="S15" s="8" t="s">
        <v>44</v>
      </c>
      <c r="T15" s="8" t="s">
        <v>44</v>
      </c>
      <c r="U15" s="8" t="s">
        <v>44</v>
      </c>
      <c r="V15" s="8" t="s">
        <v>44</v>
      </c>
      <c r="W15" s="8" t="s">
        <v>44</v>
      </c>
      <c r="X15" s="8" t="s">
        <v>44</v>
      </c>
      <c r="Y15" s="8" t="s">
        <v>44</v>
      </c>
      <c r="Z15" s="8" t="s">
        <v>44</v>
      </c>
      <c r="AA15" s="8" t="s">
        <v>45</v>
      </c>
      <c r="AB15" s="8" t="s">
        <v>46</v>
      </c>
      <c r="AC15" s="8" t="s">
        <v>44</v>
      </c>
      <c r="AD15" s="8" t="s">
        <v>2792</v>
      </c>
      <c r="AE15" s="8" t="s">
        <v>44</v>
      </c>
      <c r="AF15" s="8" t="s">
        <v>44</v>
      </c>
      <c r="AG15" s="8" t="s">
        <v>44</v>
      </c>
      <c r="AH15" s="8" t="s">
        <v>44</v>
      </c>
      <c r="AI15" s="10" t="s">
        <v>2792</v>
      </c>
      <c r="AJ15" s="8" t="s">
        <v>44</v>
      </c>
    </row>
    <row r="16" spans="2:36" x14ac:dyDescent="0.3">
      <c r="B16" s="6">
        <v>-1</v>
      </c>
      <c r="C16" s="9" t="s">
        <v>47</v>
      </c>
      <c r="D16" s="8" t="s">
        <v>44</v>
      </c>
      <c r="E16" s="7">
        <v>405905512886.12402</v>
      </c>
      <c r="F16" s="7">
        <v>4561796288.2178307</v>
      </c>
      <c r="G16" s="8" t="s">
        <v>5</v>
      </c>
      <c r="H16" s="8" t="s">
        <v>44</v>
      </c>
      <c r="I16" s="8" t="s">
        <v>44</v>
      </c>
      <c r="J16" s="7">
        <v>100</v>
      </c>
      <c r="K16" s="7">
        <v>18080618041.949558</v>
      </c>
      <c r="L16" s="7">
        <v>10152554630.333929</v>
      </c>
      <c r="M16" s="7">
        <v>26995675.76312137</v>
      </c>
      <c r="N16" s="8" t="s">
        <v>44</v>
      </c>
      <c r="O16" s="8" t="s">
        <v>44</v>
      </c>
      <c r="P16" s="8" t="s">
        <v>44</v>
      </c>
      <c r="Q16" s="8" t="s">
        <v>44</v>
      </c>
      <c r="R16" s="8" t="s">
        <v>44</v>
      </c>
      <c r="S16" s="8" t="s">
        <v>44</v>
      </c>
      <c r="T16" s="8" t="s">
        <v>44</v>
      </c>
      <c r="U16" s="8" t="s">
        <v>44</v>
      </c>
      <c r="V16" s="8" t="s">
        <v>44</v>
      </c>
      <c r="W16" s="8" t="s">
        <v>44</v>
      </c>
      <c r="X16" s="8" t="s">
        <v>44</v>
      </c>
      <c r="Y16" s="8" t="s">
        <v>44</v>
      </c>
      <c r="Z16" s="8" t="s">
        <v>44</v>
      </c>
      <c r="AA16" s="8" t="s">
        <v>45</v>
      </c>
      <c r="AB16" s="8" t="s">
        <v>46</v>
      </c>
      <c r="AC16" s="8" t="s">
        <v>44</v>
      </c>
      <c r="AD16" s="10" t="s">
        <v>2792</v>
      </c>
      <c r="AE16" s="8" t="s">
        <v>44</v>
      </c>
      <c r="AF16" s="8" t="s">
        <v>44</v>
      </c>
      <c r="AG16" s="8" t="s">
        <v>44</v>
      </c>
      <c r="AH16" s="8" t="s">
        <v>44</v>
      </c>
      <c r="AI16" s="10" t="s">
        <v>2792</v>
      </c>
      <c r="AJ16" s="8" t="s">
        <v>44</v>
      </c>
    </row>
    <row r="17" spans="2:36" x14ac:dyDescent="0.3">
      <c r="B17" s="6">
        <v>-1</v>
      </c>
      <c r="C17" s="9" t="s">
        <v>48</v>
      </c>
      <c r="D17" s="8" t="s">
        <v>44</v>
      </c>
      <c r="E17" s="7">
        <v>1339009157.7616899</v>
      </c>
      <c r="F17" s="7">
        <v>2305705435.5927691</v>
      </c>
      <c r="G17" s="8" t="s">
        <v>5</v>
      </c>
      <c r="H17" s="8" t="s">
        <v>44</v>
      </c>
      <c r="I17" s="8" t="s">
        <v>44</v>
      </c>
      <c r="J17" s="7">
        <v>100</v>
      </c>
      <c r="K17" s="7">
        <v>2520130565.7310309</v>
      </c>
      <c r="L17" s="7">
        <v>2047233599.4710281</v>
      </c>
      <c r="M17" s="7">
        <v>33524869.322632462</v>
      </c>
      <c r="N17" s="8" t="s">
        <v>44</v>
      </c>
      <c r="O17" s="8" t="s">
        <v>5</v>
      </c>
      <c r="P17" s="8" t="s">
        <v>44</v>
      </c>
      <c r="Q17" s="8" t="s">
        <v>5</v>
      </c>
      <c r="R17" s="8" t="s">
        <v>44</v>
      </c>
      <c r="S17" s="8" t="s">
        <v>44</v>
      </c>
      <c r="T17" s="8" t="s">
        <v>44</v>
      </c>
      <c r="U17" s="8" t="s">
        <v>44</v>
      </c>
      <c r="V17" s="8" t="s">
        <v>44</v>
      </c>
      <c r="W17" s="8" t="s">
        <v>44</v>
      </c>
      <c r="X17" s="8" t="s">
        <v>44</v>
      </c>
      <c r="Y17" s="8" t="s">
        <v>44</v>
      </c>
      <c r="Z17" s="8" t="s">
        <v>44</v>
      </c>
      <c r="AA17" s="8" t="s">
        <v>45</v>
      </c>
      <c r="AB17" s="8" t="s">
        <v>49</v>
      </c>
      <c r="AC17" s="8" t="s">
        <v>44</v>
      </c>
      <c r="AD17" s="8" t="s">
        <v>2790</v>
      </c>
      <c r="AE17" s="8" t="s">
        <v>44</v>
      </c>
      <c r="AF17" s="8" t="s">
        <v>44</v>
      </c>
      <c r="AG17" s="8" t="s">
        <v>44</v>
      </c>
      <c r="AH17" s="8" t="s">
        <v>44</v>
      </c>
      <c r="AI17" s="10" t="s">
        <v>2790</v>
      </c>
      <c r="AJ17" s="8" t="s">
        <v>44</v>
      </c>
    </row>
    <row r="18" spans="2:36" x14ac:dyDescent="0.3">
      <c r="B18" s="6">
        <v>-1</v>
      </c>
      <c r="C18" s="9" t="s">
        <v>50</v>
      </c>
      <c r="D18" s="8" t="s">
        <v>44</v>
      </c>
      <c r="E18" s="7">
        <v>1341276290.1560099</v>
      </c>
      <c r="F18" s="7">
        <v>2286211933.4623499</v>
      </c>
      <c r="G18" s="8" t="s">
        <v>5</v>
      </c>
      <c r="H18" s="8" t="s">
        <v>44</v>
      </c>
      <c r="I18" s="8" t="s">
        <v>44</v>
      </c>
      <c r="J18" s="7">
        <v>100.0000000000001</v>
      </c>
      <c r="K18" s="7">
        <v>2512352270.1181421</v>
      </c>
      <c r="L18" s="7">
        <v>2041050888.4581399</v>
      </c>
      <c r="M18" s="7">
        <v>34319761.241576642</v>
      </c>
      <c r="N18" s="8" t="s">
        <v>44</v>
      </c>
      <c r="O18" s="8" t="s">
        <v>5</v>
      </c>
      <c r="P18" s="8" t="s">
        <v>44</v>
      </c>
      <c r="Q18" s="8" t="s">
        <v>5</v>
      </c>
      <c r="R18" s="8" t="s">
        <v>44</v>
      </c>
      <c r="S18" s="8" t="s">
        <v>44</v>
      </c>
      <c r="T18" s="8" t="s">
        <v>44</v>
      </c>
      <c r="U18" s="8" t="s">
        <v>44</v>
      </c>
      <c r="V18" s="8" t="s">
        <v>44</v>
      </c>
      <c r="W18" s="8" t="s">
        <v>44</v>
      </c>
      <c r="X18" s="8" t="s">
        <v>44</v>
      </c>
      <c r="Y18" s="8" t="s">
        <v>44</v>
      </c>
      <c r="Z18" s="8" t="s">
        <v>44</v>
      </c>
      <c r="AA18" s="8" t="s">
        <v>45</v>
      </c>
      <c r="AB18" s="8" t="s">
        <v>49</v>
      </c>
      <c r="AC18" s="8" t="s">
        <v>44</v>
      </c>
      <c r="AD18" s="10" t="s">
        <v>2790</v>
      </c>
      <c r="AE18" s="8" t="s">
        <v>44</v>
      </c>
      <c r="AF18" s="8" t="s">
        <v>44</v>
      </c>
      <c r="AG18" s="8" t="s">
        <v>44</v>
      </c>
      <c r="AH18" s="8" t="s">
        <v>44</v>
      </c>
      <c r="AI18" s="10" t="s">
        <v>2790</v>
      </c>
      <c r="AJ18" s="8" t="s">
        <v>44</v>
      </c>
    </row>
    <row r="19" spans="2:36" x14ac:dyDescent="0.3">
      <c r="B19" s="6">
        <v>-1</v>
      </c>
      <c r="C19" s="9" t="s">
        <v>51</v>
      </c>
      <c r="D19" s="8" t="s">
        <v>44</v>
      </c>
      <c r="E19" s="7">
        <v>121536464.16500901</v>
      </c>
      <c r="F19" s="7">
        <v>320690510.45699757</v>
      </c>
      <c r="G19" s="8" t="s">
        <v>5</v>
      </c>
      <c r="H19" s="8" t="s">
        <v>44</v>
      </c>
      <c r="I19" s="8" t="s">
        <v>44</v>
      </c>
      <c r="J19" s="7">
        <v>100</v>
      </c>
      <c r="K19" s="7">
        <v>453222740.00566089</v>
      </c>
      <c r="L19" s="7">
        <v>330959081.87845987</v>
      </c>
      <c r="M19" s="7">
        <v>7125673.1376969246</v>
      </c>
      <c r="N19" s="8" t="s">
        <v>44</v>
      </c>
      <c r="O19" s="8" t="s">
        <v>44</v>
      </c>
      <c r="P19" s="8" t="s">
        <v>44</v>
      </c>
      <c r="Q19" s="8" t="s">
        <v>44</v>
      </c>
      <c r="R19" s="8" t="s">
        <v>44</v>
      </c>
      <c r="S19" s="8" t="s">
        <v>44</v>
      </c>
      <c r="T19" s="8" t="s">
        <v>44</v>
      </c>
      <c r="U19" s="8" t="s">
        <v>44</v>
      </c>
      <c r="V19" s="8" t="s">
        <v>44</v>
      </c>
      <c r="W19" s="8" t="s">
        <v>44</v>
      </c>
      <c r="X19" s="8" t="s">
        <v>44</v>
      </c>
      <c r="Y19" s="8" t="s">
        <v>44</v>
      </c>
      <c r="Z19" s="8" t="s">
        <v>44</v>
      </c>
      <c r="AA19" s="8" t="s">
        <v>45</v>
      </c>
      <c r="AB19" s="8" t="s">
        <v>52</v>
      </c>
      <c r="AC19" s="8" t="s">
        <v>44</v>
      </c>
      <c r="AD19" s="10" t="s">
        <v>2791</v>
      </c>
      <c r="AE19" s="8" t="s">
        <v>44</v>
      </c>
      <c r="AF19" s="8" t="s">
        <v>44</v>
      </c>
      <c r="AG19" s="8" t="s">
        <v>44</v>
      </c>
      <c r="AH19" s="8" t="s">
        <v>44</v>
      </c>
      <c r="AI19" s="8" t="s">
        <v>2791</v>
      </c>
      <c r="AJ19" s="8" t="s">
        <v>44</v>
      </c>
    </row>
    <row r="20" spans="2:36" x14ac:dyDescent="0.3">
      <c r="B20" s="6">
        <v>-1</v>
      </c>
      <c r="C20" s="9" t="s">
        <v>53</v>
      </c>
      <c r="D20" s="8" t="s">
        <v>44</v>
      </c>
      <c r="E20" s="7">
        <v>112361694.3151</v>
      </c>
      <c r="F20" s="7">
        <v>316758166.96523511</v>
      </c>
      <c r="G20" s="8" t="s">
        <v>5</v>
      </c>
      <c r="H20" s="8" t="s">
        <v>44</v>
      </c>
      <c r="I20" s="8" t="s">
        <v>44</v>
      </c>
      <c r="J20" s="7">
        <v>100</v>
      </c>
      <c r="K20" s="7">
        <v>456686253.16548312</v>
      </c>
      <c r="L20" s="7">
        <v>354247592.27628368</v>
      </c>
      <c r="M20" s="7">
        <v>7904259.0255464809</v>
      </c>
      <c r="N20" s="8" t="s">
        <v>44</v>
      </c>
      <c r="O20" s="8" t="s">
        <v>44</v>
      </c>
      <c r="P20" s="8" t="s">
        <v>44</v>
      </c>
      <c r="Q20" s="8" t="s">
        <v>44</v>
      </c>
      <c r="R20" s="8" t="s">
        <v>44</v>
      </c>
      <c r="S20" s="8" t="s">
        <v>44</v>
      </c>
      <c r="T20" s="8" t="s">
        <v>44</v>
      </c>
      <c r="U20" s="8" t="s">
        <v>44</v>
      </c>
      <c r="V20" s="8" t="s">
        <v>44</v>
      </c>
      <c r="W20" s="8" t="s">
        <v>44</v>
      </c>
      <c r="X20" s="8" t="s">
        <v>44</v>
      </c>
      <c r="Y20" s="8" t="s">
        <v>44</v>
      </c>
      <c r="Z20" s="8" t="s">
        <v>44</v>
      </c>
      <c r="AA20" s="8" t="s">
        <v>45</v>
      </c>
      <c r="AB20" s="8" t="s">
        <v>52</v>
      </c>
      <c r="AC20" s="8" t="s">
        <v>44</v>
      </c>
      <c r="AD20" s="10" t="s">
        <v>2791</v>
      </c>
      <c r="AE20" s="8" t="s">
        <v>44</v>
      </c>
      <c r="AF20" s="8" t="s">
        <v>44</v>
      </c>
      <c r="AG20" s="8" t="s">
        <v>44</v>
      </c>
      <c r="AH20" s="8" t="s">
        <v>44</v>
      </c>
      <c r="AI20" s="10" t="s">
        <v>2791</v>
      </c>
      <c r="AJ20" s="8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21">
    <outlinePr summaryBelow="0"/>
  </sheetPr>
  <dimension ref="B7:T15"/>
  <sheetViews>
    <sheetView showGridLines="0" zoomScale="80" workbookViewId="0">
      <pane xSplit="3" ySplit="12" topLeftCell="D13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3" max="20" width="20" customWidth="1"/>
  </cols>
  <sheetData>
    <row r="7" spans="2:20" x14ac:dyDescent="0.3">
      <c r="B7" s="3" t="s">
        <v>0</v>
      </c>
      <c r="C7" s="4" t="s">
        <v>1</v>
      </c>
    </row>
    <row r="8" spans="2:20" x14ac:dyDescent="0.3">
      <c r="B8" s="3" t="s">
        <v>2</v>
      </c>
      <c r="C8" s="4" t="s">
        <v>1080</v>
      </c>
    </row>
    <row r="12" spans="2:20" x14ac:dyDescent="0.3">
      <c r="B12" s="5" t="s">
        <v>8</v>
      </c>
      <c r="C12" s="1" t="s">
        <v>9</v>
      </c>
      <c r="D12" s="1" t="s">
        <v>1081</v>
      </c>
      <c r="E12" s="1" t="s">
        <v>58</v>
      </c>
      <c r="F12" s="1" t="s">
        <v>57</v>
      </c>
      <c r="G12" s="1" t="s">
        <v>1082</v>
      </c>
      <c r="H12" s="1" t="s">
        <v>1083</v>
      </c>
      <c r="I12" s="1" t="s">
        <v>1084</v>
      </c>
      <c r="J12" s="1" t="s">
        <v>1085</v>
      </c>
      <c r="K12" s="1" t="s">
        <v>1086</v>
      </c>
      <c r="L12" s="1" t="s">
        <v>1087</v>
      </c>
      <c r="M12" s="1" t="s">
        <v>1088</v>
      </c>
      <c r="N12" s="1" t="s">
        <v>1089</v>
      </c>
      <c r="O12" s="1" t="s">
        <v>1090</v>
      </c>
      <c r="P12" s="1" t="s">
        <v>1091</v>
      </c>
      <c r="Q12" s="1" t="s">
        <v>1092</v>
      </c>
      <c r="R12" s="1" t="s">
        <v>1093</v>
      </c>
      <c r="S12" s="1" t="s">
        <v>1094</v>
      </c>
      <c r="T12" s="2" t="s">
        <v>1095</v>
      </c>
    </row>
    <row r="13" spans="2:20" x14ac:dyDescent="0.3">
      <c r="B13" s="6">
        <v>-1</v>
      </c>
      <c r="C13" s="9" t="s">
        <v>1041</v>
      </c>
      <c r="D13" s="8" t="s">
        <v>52</v>
      </c>
      <c r="E13" s="8" t="s">
        <v>56</v>
      </c>
      <c r="F13" s="8" t="s">
        <v>56</v>
      </c>
      <c r="G13" s="8" t="s">
        <v>1096</v>
      </c>
      <c r="H13" s="8" t="s">
        <v>56</v>
      </c>
      <c r="I13" s="8" t="s">
        <v>5</v>
      </c>
      <c r="J13" s="8" t="s">
        <v>1097</v>
      </c>
      <c r="K13" s="8" t="s">
        <v>1098</v>
      </c>
      <c r="L13" s="8" t="s">
        <v>1098</v>
      </c>
      <c r="M13" s="8" t="s">
        <v>1099</v>
      </c>
      <c r="N13" s="8" t="s">
        <v>1100</v>
      </c>
      <c r="O13" s="8" t="s">
        <v>1101</v>
      </c>
      <c r="P13" s="8" t="s">
        <v>1101</v>
      </c>
      <c r="Q13" s="8" t="s">
        <v>1101</v>
      </c>
      <c r="R13" s="8" t="s">
        <v>1102</v>
      </c>
      <c r="S13" s="8" t="s">
        <v>1103</v>
      </c>
      <c r="T13" s="8" t="s">
        <v>1104</v>
      </c>
    </row>
    <row r="14" spans="2:20" x14ac:dyDescent="0.3">
      <c r="B14" s="6">
        <v>-1</v>
      </c>
      <c r="C14" s="9" t="s">
        <v>1041</v>
      </c>
      <c r="D14" s="8" t="s">
        <v>49</v>
      </c>
      <c r="E14" s="8" t="s">
        <v>56</v>
      </c>
      <c r="F14" s="8" t="s">
        <v>56</v>
      </c>
      <c r="G14" s="8" t="s">
        <v>1096</v>
      </c>
      <c r="H14" s="8" t="s">
        <v>56</v>
      </c>
      <c r="I14" s="8" t="s">
        <v>5</v>
      </c>
      <c r="J14" s="8" t="s">
        <v>1097</v>
      </c>
      <c r="K14" s="8" t="s">
        <v>1098</v>
      </c>
      <c r="L14" s="8" t="s">
        <v>1098</v>
      </c>
      <c r="M14" s="8" t="s">
        <v>1099</v>
      </c>
      <c r="N14" s="8" t="s">
        <v>1100</v>
      </c>
      <c r="O14" s="8" t="s">
        <v>1101</v>
      </c>
      <c r="P14" s="8" t="s">
        <v>1101</v>
      </c>
      <c r="Q14" s="8" t="s">
        <v>1101</v>
      </c>
      <c r="R14" s="8" t="s">
        <v>1102</v>
      </c>
      <c r="S14" s="8" t="s">
        <v>1105</v>
      </c>
      <c r="T14" s="8" t="s">
        <v>1104</v>
      </c>
    </row>
    <row r="15" spans="2:20" x14ac:dyDescent="0.3">
      <c r="B15" s="6">
        <v>-1</v>
      </c>
      <c r="C15" s="9" t="s">
        <v>1041</v>
      </c>
      <c r="D15" s="8" t="s">
        <v>46</v>
      </c>
      <c r="E15" s="8" t="s">
        <v>56</v>
      </c>
      <c r="F15" s="8" t="s">
        <v>56</v>
      </c>
      <c r="G15" s="8" t="s">
        <v>1096</v>
      </c>
      <c r="H15" s="8" t="s">
        <v>56</v>
      </c>
      <c r="I15" s="8" t="s">
        <v>5</v>
      </c>
      <c r="J15" s="8" t="s">
        <v>1097</v>
      </c>
      <c r="K15" s="8" t="s">
        <v>1098</v>
      </c>
      <c r="L15" s="8" t="s">
        <v>1098</v>
      </c>
      <c r="M15" s="8" t="s">
        <v>1099</v>
      </c>
      <c r="N15" s="8" t="s">
        <v>1100</v>
      </c>
      <c r="O15" s="8" t="s">
        <v>1101</v>
      </c>
      <c r="P15" s="8" t="s">
        <v>1101</v>
      </c>
      <c r="Q15" s="8" t="s">
        <v>1101</v>
      </c>
      <c r="R15" s="8" t="s">
        <v>1102</v>
      </c>
      <c r="S15" s="8" t="s">
        <v>1106</v>
      </c>
      <c r="T15" s="8" t="s">
        <v>1104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/>
  </sheetPr>
  <dimension ref="B7:AJ204"/>
  <sheetViews>
    <sheetView showGridLines="0" zoomScale="80" workbookViewId="0">
      <pane xSplit="3" ySplit="20" topLeftCell="R21" activePane="bottomRight" state="frozen"/>
      <selection pane="topRight"/>
      <selection pane="bottomLeft"/>
      <selection pane="bottomRight" activeCell="AD21" sqref="AD21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46</v>
      </c>
    </row>
    <row r="11" spans="2:3" outlineLevel="1" x14ac:dyDescent="0.3">
      <c r="B11" s="3" t="s">
        <v>55</v>
      </c>
      <c r="C11" s="4" t="s">
        <v>56</v>
      </c>
    </row>
    <row r="12" spans="2:3" x14ac:dyDescent="0.3">
      <c r="B12" s="3" t="s">
        <v>57</v>
      </c>
      <c r="C12" s="4" t="s">
        <v>56</v>
      </c>
    </row>
    <row r="13" spans="2:3" x14ac:dyDescent="0.3">
      <c r="B13" s="3" t="s">
        <v>58</v>
      </c>
      <c r="C13" s="4" t="s">
        <v>56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406221009441.28003</v>
      </c>
      <c r="F21" s="7">
        <v>4849275320.7711058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18493336471.098949</v>
      </c>
      <c r="L21" s="7">
        <v>10684247657.35088</v>
      </c>
      <c r="M21" s="7">
        <v>26557452.568810988</v>
      </c>
      <c r="N21" s="8" t="s">
        <v>44</v>
      </c>
      <c r="O21" s="8" t="s">
        <v>44</v>
      </c>
      <c r="P21" s="8" t="s">
        <v>44</v>
      </c>
      <c r="Q21" s="8" t="s">
        <v>44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46</v>
      </c>
      <c r="AC21" s="8" t="s">
        <v>44</v>
      </c>
      <c r="AD21" s="10" t="s">
        <v>2792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2792</v>
      </c>
      <c r="AJ21" s="8" t="s">
        <v>44</v>
      </c>
    </row>
    <row r="22" spans="2:36" x14ac:dyDescent="0.3">
      <c r="B22" s="6">
        <v>0</v>
      </c>
      <c r="C22" s="10" t="s">
        <v>1107</v>
      </c>
      <c r="D22" s="10" t="s">
        <v>1590</v>
      </c>
      <c r="E22" s="7">
        <v>105000000</v>
      </c>
      <c r="F22" s="7">
        <v>69841044.059468165</v>
      </c>
      <c r="G22" s="8" t="s">
        <v>5</v>
      </c>
      <c r="H22" s="7">
        <v>69656620.799999997</v>
      </c>
      <c r="I22" s="8" t="s">
        <v>64</v>
      </c>
      <c r="J22" s="7">
        <v>1.440236724863097</v>
      </c>
      <c r="K22" s="7">
        <v>69841044.059468165</v>
      </c>
      <c r="L22" s="7">
        <v>69841044.059468165</v>
      </c>
      <c r="M22" s="7">
        <v>1892664.957030301</v>
      </c>
      <c r="N22" s="7">
        <v>103730549.993404</v>
      </c>
      <c r="O22" s="8" t="s">
        <v>65</v>
      </c>
      <c r="P22" s="8" t="s">
        <v>44</v>
      </c>
      <c r="Q22" s="8" t="s">
        <v>65</v>
      </c>
      <c r="R22" s="8" t="s">
        <v>44</v>
      </c>
      <c r="S22" s="10" t="s">
        <v>1890</v>
      </c>
      <c r="T22" s="10" t="s">
        <v>2190</v>
      </c>
      <c r="U22" s="10" t="s">
        <v>2490</v>
      </c>
      <c r="V22" s="8" t="s">
        <v>44</v>
      </c>
      <c r="W22" s="8" t="s">
        <v>66</v>
      </c>
      <c r="X22" s="8" t="s">
        <v>67</v>
      </c>
      <c r="Y22" s="8" t="s">
        <v>68</v>
      </c>
      <c r="Z22" s="8" t="s">
        <v>44</v>
      </c>
      <c r="AA22" s="8" t="s">
        <v>45</v>
      </c>
      <c r="AB22" s="8" t="s">
        <v>46</v>
      </c>
      <c r="AC22" s="7">
        <v>639856364</v>
      </c>
      <c r="AD22" s="10" t="s">
        <v>2792</v>
      </c>
      <c r="AE22" s="8" t="s">
        <v>44</v>
      </c>
      <c r="AF22" s="7">
        <v>639856364</v>
      </c>
      <c r="AG22" s="7">
        <v>11852068</v>
      </c>
      <c r="AH22" s="7">
        <v>11852068</v>
      </c>
      <c r="AI22" s="10" t="s">
        <v>2792</v>
      </c>
      <c r="AJ22" s="8" t="s">
        <v>44</v>
      </c>
    </row>
    <row r="23" spans="2:36" x14ac:dyDescent="0.3">
      <c r="B23" s="6">
        <v>0</v>
      </c>
      <c r="C23" s="10" t="s">
        <v>1108</v>
      </c>
      <c r="D23" s="10" t="s">
        <v>1591</v>
      </c>
      <c r="E23" s="7">
        <v>5000000</v>
      </c>
      <c r="F23" s="7">
        <v>3641967.5746271522</v>
      </c>
      <c r="G23" s="8" t="s">
        <v>5</v>
      </c>
      <c r="H23" s="7">
        <v>3637596.78</v>
      </c>
      <c r="I23" s="8" t="s">
        <v>69</v>
      </c>
      <c r="J23" s="7">
        <v>7.5103336761007555E-2</v>
      </c>
      <c r="K23" s="7">
        <v>3641967.5746271522</v>
      </c>
      <c r="L23" s="7">
        <v>3641967.5746271522</v>
      </c>
      <c r="M23" s="7">
        <v>166776.2679840975</v>
      </c>
      <c r="N23" s="7">
        <v>5417000.0017910004</v>
      </c>
      <c r="O23" s="8" t="s">
        <v>65</v>
      </c>
      <c r="P23" s="8" t="s">
        <v>44</v>
      </c>
      <c r="Q23" s="8" t="s">
        <v>65</v>
      </c>
      <c r="R23" s="8" t="s">
        <v>44</v>
      </c>
      <c r="S23" s="10" t="s">
        <v>1891</v>
      </c>
      <c r="T23" s="10" t="s">
        <v>2191</v>
      </c>
      <c r="U23" s="10" t="s">
        <v>2491</v>
      </c>
      <c r="V23" s="8" t="s">
        <v>44</v>
      </c>
      <c r="W23" s="8" t="s">
        <v>66</v>
      </c>
      <c r="X23" s="8" t="s">
        <v>67</v>
      </c>
      <c r="Y23" s="8" t="s">
        <v>68</v>
      </c>
      <c r="Z23" s="8" t="s">
        <v>44</v>
      </c>
      <c r="AA23" s="8" t="s">
        <v>45</v>
      </c>
      <c r="AB23" s="8" t="s">
        <v>46</v>
      </c>
      <c r="AC23" s="7">
        <v>455951570</v>
      </c>
      <c r="AD23" s="10" t="s">
        <v>2792</v>
      </c>
      <c r="AE23" s="8" t="s">
        <v>44</v>
      </c>
      <c r="AF23" s="7">
        <v>455951570</v>
      </c>
      <c r="AG23" s="7">
        <v>11852023</v>
      </c>
      <c r="AH23" s="7">
        <v>11852023</v>
      </c>
      <c r="AI23" s="10" t="s">
        <v>2792</v>
      </c>
      <c r="AJ23" s="8" t="s">
        <v>44</v>
      </c>
    </row>
    <row r="24" spans="2:36" x14ac:dyDescent="0.3">
      <c r="B24" s="6">
        <v>0</v>
      </c>
      <c r="C24" s="10" t="s">
        <v>1109</v>
      </c>
      <c r="D24" s="10" t="s">
        <v>1592</v>
      </c>
      <c r="E24" s="7">
        <v>34100000</v>
      </c>
      <c r="F24" s="7">
        <v>27512954.416513901</v>
      </c>
      <c r="G24" s="8" t="s">
        <v>5</v>
      </c>
      <c r="H24" s="7">
        <v>27490072.32</v>
      </c>
      <c r="I24" s="8" t="s">
        <v>70</v>
      </c>
      <c r="J24" s="7">
        <v>0.56736218499837521</v>
      </c>
      <c r="K24" s="7">
        <v>27512954.416513901</v>
      </c>
      <c r="L24" s="7">
        <v>27512954.416513901</v>
      </c>
      <c r="M24" s="7">
        <v>888934.01193998265</v>
      </c>
      <c r="N24" s="7">
        <v>40937390.995946802</v>
      </c>
      <c r="O24" s="8" t="s">
        <v>65</v>
      </c>
      <c r="P24" s="8" t="s">
        <v>44</v>
      </c>
      <c r="Q24" s="8" t="s">
        <v>65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66</v>
      </c>
      <c r="X24" s="8" t="s">
        <v>67</v>
      </c>
      <c r="Y24" s="8" t="s">
        <v>68</v>
      </c>
      <c r="Z24" s="8" t="s">
        <v>44</v>
      </c>
      <c r="AA24" s="8" t="s">
        <v>45</v>
      </c>
      <c r="AB24" s="8" t="s">
        <v>46</v>
      </c>
      <c r="AC24" s="7">
        <v>113086341</v>
      </c>
      <c r="AD24" s="10" t="s">
        <v>2792</v>
      </c>
      <c r="AE24" s="8" t="s">
        <v>44</v>
      </c>
      <c r="AF24" s="7">
        <v>113086341</v>
      </c>
      <c r="AG24" s="7">
        <v>11851944</v>
      </c>
      <c r="AH24" s="7">
        <v>11851944</v>
      </c>
      <c r="AI24" s="10" t="s">
        <v>2792</v>
      </c>
      <c r="AJ24" s="8" t="s">
        <v>44</v>
      </c>
    </row>
    <row r="25" spans="2:36" x14ac:dyDescent="0.3">
      <c r="B25" s="6">
        <v>0</v>
      </c>
      <c r="C25" s="10" t="s">
        <v>1110</v>
      </c>
      <c r="D25" s="10" t="s">
        <v>1593</v>
      </c>
      <c r="E25" s="7">
        <v>16000000000</v>
      </c>
      <c r="F25" s="7">
        <v>15896473.15856065</v>
      </c>
      <c r="G25" s="8" t="s">
        <v>5</v>
      </c>
      <c r="H25" s="7">
        <v>15982916.1</v>
      </c>
      <c r="I25" s="8" t="s">
        <v>71</v>
      </c>
      <c r="J25" s="7">
        <v>0.32781131420751919</v>
      </c>
      <c r="K25" s="7">
        <v>15896473.15856065</v>
      </c>
      <c r="L25" s="7">
        <v>15896473.15856065</v>
      </c>
      <c r="M25" s="7">
        <v>503374.74134835397</v>
      </c>
      <c r="N25" s="7">
        <v>14311902222.1525</v>
      </c>
      <c r="O25" s="8" t="s">
        <v>72</v>
      </c>
      <c r="P25" s="8" t="s">
        <v>44</v>
      </c>
      <c r="Q25" s="8" t="s">
        <v>72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66</v>
      </c>
      <c r="X25" s="8" t="s">
        <v>73</v>
      </c>
      <c r="Y25" s="8" t="s">
        <v>74</v>
      </c>
      <c r="Z25" s="8" t="s">
        <v>44</v>
      </c>
      <c r="AA25" s="8" t="s">
        <v>45</v>
      </c>
      <c r="AB25" s="8" t="s">
        <v>46</v>
      </c>
      <c r="AC25" s="7">
        <v>541601727</v>
      </c>
      <c r="AD25" s="10" t="s">
        <v>2792</v>
      </c>
      <c r="AE25" s="8" t="s">
        <v>44</v>
      </c>
      <c r="AF25" s="7">
        <v>541601727</v>
      </c>
      <c r="AG25" s="7">
        <v>11852073</v>
      </c>
      <c r="AH25" s="7">
        <v>11852073</v>
      </c>
      <c r="AI25" s="10" t="s">
        <v>2792</v>
      </c>
      <c r="AJ25" s="8" t="s">
        <v>44</v>
      </c>
    </row>
    <row r="26" spans="2:36" x14ac:dyDescent="0.3">
      <c r="B26" s="6">
        <v>0</v>
      </c>
      <c r="C26" s="10" t="s">
        <v>1111</v>
      </c>
      <c r="D26" s="10" t="s">
        <v>1594</v>
      </c>
      <c r="E26" s="7">
        <v>184900000</v>
      </c>
      <c r="F26" s="7">
        <v>210584687.27768779</v>
      </c>
      <c r="G26" s="8" t="s">
        <v>5</v>
      </c>
      <c r="H26" s="7">
        <v>210893429.81999999</v>
      </c>
      <c r="I26" s="8" t="s">
        <v>75</v>
      </c>
      <c r="J26" s="7">
        <v>4.3426011795140118</v>
      </c>
      <c r="K26" s="7">
        <v>210584687.27768779</v>
      </c>
      <c r="L26" s="7">
        <v>210584687.27768779</v>
      </c>
      <c r="M26" s="7">
        <v>4713768.9743183423</v>
      </c>
      <c r="N26" s="7">
        <v>210893429.81999999</v>
      </c>
      <c r="O26" s="8" t="s">
        <v>5</v>
      </c>
      <c r="P26" s="8" t="s">
        <v>44</v>
      </c>
      <c r="Q26" s="8" t="s">
        <v>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66</v>
      </c>
      <c r="X26" s="8" t="s">
        <v>76</v>
      </c>
      <c r="Y26" s="8" t="s">
        <v>77</v>
      </c>
      <c r="Z26" s="8" t="s">
        <v>44</v>
      </c>
      <c r="AA26" s="8" t="s">
        <v>45</v>
      </c>
      <c r="AB26" s="8" t="s">
        <v>46</v>
      </c>
      <c r="AC26" s="7">
        <v>383770015</v>
      </c>
      <c r="AD26" s="10" t="s">
        <v>2792</v>
      </c>
      <c r="AE26" s="8" t="s">
        <v>44</v>
      </c>
      <c r="AF26" s="7">
        <v>383770015</v>
      </c>
      <c r="AG26" s="7">
        <v>11851968</v>
      </c>
      <c r="AH26" s="7">
        <v>11851968</v>
      </c>
      <c r="AI26" s="10" t="s">
        <v>2792</v>
      </c>
      <c r="AJ26" s="8" t="s">
        <v>44</v>
      </c>
    </row>
    <row r="27" spans="2:36" x14ac:dyDescent="0.3">
      <c r="B27" s="6">
        <v>0</v>
      </c>
      <c r="C27" s="10" t="s">
        <v>1112</v>
      </c>
      <c r="D27" s="10" t="s">
        <v>1595</v>
      </c>
      <c r="E27" s="7">
        <v>45000000</v>
      </c>
      <c r="F27" s="7">
        <v>56925253.600918673</v>
      </c>
      <c r="G27" s="8" t="s">
        <v>5</v>
      </c>
      <c r="H27" s="7">
        <v>57011871</v>
      </c>
      <c r="I27" s="7">
        <v>57011871</v>
      </c>
      <c r="J27" s="7">
        <v>1.173891970148371</v>
      </c>
      <c r="K27" s="7">
        <v>56925253.600918673</v>
      </c>
      <c r="L27" s="7">
        <v>56925253.600918673</v>
      </c>
      <c r="M27" s="7">
        <v>1479514.8181679151</v>
      </c>
      <c r="N27" s="7">
        <v>57011871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66</v>
      </c>
      <c r="X27" s="8" t="s">
        <v>76</v>
      </c>
      <c r="Y27" s="8" t="s">
        <v>77</v>
      </c>
      <c r="Z27" s="8" t="s">
        <v>44</v>
      </c>
      <c r="AA27" s="8" t="s">
        <v>45</v>
      </c>
      <c r="AB27" s="8" t="s">
        <v>46</v>
      </c>
      <c r="AC27" s="7">
        <v>113086278</v>
      </c>
      <c r="AD27" s="10" t="s">
        <v>2792</v>
      </c>
      <c r="AE27" s="8" t="s">
        <v>44</v>
      </c>
      <c r="AF27" s="7">
        <v>113086278</v>
      </c>
      <c r="AG27" s="7">
        <v>11851950</v>
      </c>
      <c r="AH27" s="7">
        <v>11851950</v>
      </c>
      <c r="AI27" s="10" t="s">
        <v>2792</v>
      </c>
      <c r="AJ27" s="8" t="s">
        <v>44</v>
      </c>
    </row>
    <row r="28" spans="2:36" x14ac:dyDescent="0.3">
      <c r="B28" s="6">
        <v>0</v>
      </c>
      <c r="C28" s="10" t="s">
        <v>1113</v>
      </c>
      <c r="D28" s="10" t="s">
        <v>1596</v>
      </c>
      <c r="E28" s="7">
        <v>60000000</v>
      </c>
      <c r="F28" s="7">
        <v>67665654.12083149</v>
      </c>
      <c r="G28" s="8" t="s">
        <v>5</v>
      </c>
      <c r="H28" s="7">
        <v>67740896.379999995</v>
      </c>
      <c r="I28" s="8" t="s">
        <v>78</v>
      </c>
      <c r="J28" s="7">
        <v>1.395376621141645</v>
      </c>
      <c r="K28" s="7">
        <v>67665654.12083149</v>
      </c>
      <c r="L28" s="7">
        <v>67665654.12083149</v>
      </c>
      <c r="M28" s="7">
        <v>382084.1138891693</v>
      </c>
      <c r="N28" s="7">
        <v>67740896.379999995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66</v>
      </c>
      <c r="X28" s="8" t="s">
        <v>76</v>
      </c>
      <c r="Y28" s="8" t="s">
        <v>77</v>
      </c>
      <c r="Z28" s="8" t="s">
        <v>44</v>
      </c>
      <c r="AA28" s="8" t="s">
        <v>45</v>
      </c>
      <c r="AB28" s="8" t="s">
        <v>46</v>
      </c>
      <c r="AC28" s="7">
        <v>466825209</v>
      </c>
      <c r="AD28" s="10" t="s">
        <v>2792</v>
      </c>
      <c r="AE28" s="8" t="s">
        <v>44</v>
      </c>
      <c r="AF28" s="7">
        <v>466825209</v>
      </c>
      <c r="AG28" s="7">
        <v>11851938</v>
      </c>
      <c r="AH28" s="7">
        <v>11851938</v>
      </c>
      <c r="AI28" s="10" t="s">
        <v>2792</v>
      </c>
      <c r="AJ28" s="8" t="s">
        <v>44</v>
      </c>
    </row>
    <row r="29" spans="2:36" x14ac:dyDescent="0.3">
      <c r="B29" s="6">
        <v>0</v>
      </c>
      <c r="C29" s="10" t="s">
        <v>1114</v>
      </c>
      <c r="D29" s="10" t="s">
        <v>1597</v>
      </c>
      <c r="E29" s="7">
        <v>16756250000</v>
      </c>
      <c r="F29" s="7">
        <v>222769.6154459067</v>
      </c>
      <c r="G29" s="8" t="s">
        <v>5</v>
      </c>
      <c r="H29" s="7">
        <v>336411.39999999898</v>
      </c>
      <c r="I29" s="8" t="s">
        <v>80</v>
      </c>
      <c r="J29" s="7">
        <v>4.5938743566839406E-3</v>
      </c>
      <c r="K29" s="7">
        <v>18619605.166524481</v>
      </c>
      <c r="L29" s="7">
        <v>18619605.166524481</v>
      </c>
      <c r="M29" s="7">
        <v>361137.62362083339</v>
      </c>
      <c r="N29" s="7">
        <v>336411.39999999898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81</v>
      </c>
      <c r="X29" s="8" t="s">
        <v>79</v>
      </c>
      <c r="Y29" s="8" t="s">
        <v>79</v>
      </c>
      <c r="Z29" s="8" t="s">
        <v>44</v>
      </c>
      <c r="AA29" s="8" t="s">
        <v>45</v>
      </c>
      <c r="AB29" s="8" t="s">
        <v>46</v>
      </c>
      <c r="AC29" s="7">
        <v>645749046</v>
      </c>
      <c r="AD29" s="10" t="s">
        <v>2792</v>
      </c>
      <c r="AE29" s="8" t="s">
        <v>44</v>
      </c>
      <c r="AF29" s="7">
        <v>645749046</v>
      </c>
      <c r="AG29" s="7">
        <v>11853663</v>
      </c>
      <c r="AH29" s="7">
        <v>11853663</v>
      </c>
      <c r="AI29" s="10" t="s">
        <v>2792</v>
      </c>
      <c r="AJ29" s="8" t="s">
        <v>44</v>
      </c>
    </row>
    <row r="30" spans="2:36" x14ac:dyDescent="0.3">
      <c r="B30" s="6">
        <v>0</v>
      </c>
      <c r="C30" s="10" t="s">
        <v>1115</v>
      </c>
      <c r="D30" s="10" t="s">
        <v>1598</v>
      </c>
      <c r="E30" s="7">
        <v>31946400</v>
      </c>
      <c r="F30" s="7">
        <v>-352443.70890029898</v>
      </c>
      <c r="G30" s="8" t="s">
        <v>5</v>
      </c>
      <c r="H30" s="7">
        <v>-334545.429999999</v>
      </c>
      <c r="I30" s="8" t="s">
        <v>82</v>
      </c>
      <c r="J30" s="7">
        <v>-7.2679665638010309E-3</v>
      </c>
      <c r="K30" s="7">
        <v>31946400</v>
      </c>
      <c r="L30" s="7">
        <v>31946400</v>
      </c>
      <c r="M30" s="7">
        <v>351912.29223285278</v>
      </c>
      <c r="N30" s="7">
        <v>-334545.429999999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81</v>
      </c>
      <c r="X30" s="8" t="s">
        <v>79</v>
      </c>
      <c r="Y30" s="8" t="s">
        <v>79</v>
      </c>
      <c r="Z30" s="8" t="s">
        <v>44</v>
      </c>
      <c r="AA30" s="8" t="s">
        <v>45</v>
      </c>
      <c r="AB30" s="8" t="s">
        <v>46</v>
      </c>
      <c r="AC30" s="7">
        <v>613792315</v>
      </c>
      <c r="AD30" s="10" t="s">
        <v>2792</v>
      </c>
      <c r="AE30" s="8" t="s">
        <v>44</v>
      </c>
      <c r="AF30" s="7">
        <v>613792315</v>
      </c>
      <c r="AG30" s="7">
        <v>11853614</v>
      </c>
      <c r="AH30" s="7">
        <v>11853614</v>
      </c>
      <c r="AI30" s="10" t="s">
        <v>2792</v>
      </c>
      <c r="AJ30" s="8" t="s">
        <v>44</v>
      </c>
    </row>
    <row r="31" spans="2:36" x14ac:dyDescent="0.3">
      <c r="B31" s="6">
        <v>0</v>
      </c>
      <c r="C31" s="10" t="s">
        <v>1116</v>
      </c>
      <c r="D31" s="10" t="s">
        <v>1599</v>
      </c>
      <c r="E31" s="7">
        <v>25000000</v>
      </c>
      <c r="F31" s="7">
        <v>-1269241.4583076041</v>
      </c>
      <c r="G31" s="8" t="s">
        <v>5</v>
      </c>
      <c r="H31" s="7">
        <v>-1346240.8</v>
      </c>
      <c r="I31" s="8" t="s">
        <v>83</v>
      </c>
      <c r="J31" s="7">
        <v>-2.6173837828324751E-2</v>
      </c>
      <c r="K31" s="7">
        <v>25000000</v>
      </c>
      <c r="L31" s="7">
        <v>25000000</v>
      </c>
      <c r="M31" s="7">
        <v>296178.2059886182</v>
      </c>
      <c r="N31" s="7">
        <v>-1346240.8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81</v>
      </c>
      <c r="X31" s="8" t="s">
        <v>79</v>
      </c>
      <c r="Y31" s="8" t="s">
        <v>79</v>
      </c>
      <c r="Z31" s="8" t="s">
        <v>44</v>
      </c>
      <c r="AA31" s="8" t="s">
        <v>45</v>
      </c>
      <c r="AB31" s="8" t="s">
        <v>46</v>
      </c>
      <c r="AC31" s="7">
        <v>584774666</v>
      </c>
      <c r="AD31" s="10" t="s">
        <v>2792</v>
      </c>
      <c r="AE31" s="8" t="s">
        <v>44</v>
      </c>
      <c r="AF31" s="7">
        <v>584774666</v>
      </c>
      <c r="AG31" s="7">
        <v>11853782</v>
      </c>
      <c r="AH31" s="7">
        <v>11853782</v>
      </c>
      <c r="AI31" s="10" t="s">
        <v>2792</v>
      </c>
      <c r="AJ31" s="8" t="s">
        <v>44</v>
      </c>
    </row>
    <row r="32" spans="2:36" x14ac:dyDescent="0.3">
      <c r="B32" s="6">
        <v>0</v>
      </c>
      <c r="C32" s="10" t="s">
        <v>1117</v>
      </c>
      <c r="D32" s="10" t="s">
        <v>1600</v>
      </c>
      <c r="E32" s="7">
        <v>18334400</v>
      </c>
      <c r="F32" s="7">
        <v>-6245405.3608038677</v>
      </c>
      <c r="G32" s="8" t="s">
        <v>5</v>
      </c>
      <c r="H32" s="7">
        <v>-5719410.0599999996</v>
      </c>
      <c r="I32" s="8" t="s">
        <v>84</v>
      </c>
      <c r="J32" s="7">
        <v>-0.12879048822104741</v>
      </c>
      <c r="K32" s="7">
        <v>18334400</v>
      </c>
      <c r="L32" s="7">
        <v>18334400</v>
      </c>
      <c r="M32" s="7">
        <v>2805492.04219263</v>
      </c>
      <c r="N32" s="7">
        <v>-5719410.0599999996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81</v>
      </c>
      <c r="X32" s="8" t="s">
        <v>79</v>
      </c>
      <c r="Y32" s="8" t="s">
        <v>79</v>
      </c>
      <c r="Z32" s="8" t="s">
        <v>44</v>
      </c>
      <c r="AA32" s="8" t="s">
        <v>45</v>
      </c>
      <c r="AB32" s="8" t="s">
        <v>46</v>
      </c>
      <c r="AC32" s="7">
        <v>628684454</v>
      </c>
      <c r="AD32" s="10" t="s">
        <v>2792</v>
      </c>
      <c r="AE32" s="8" t="s">
        <v>44</v>
      </c>
      <c r="AF32" s="7">
        <v>628684454</v>
      </c>
      <c r="AG32" s="7">
        <v>11853619</v>
      </c>
      <c r="AH32" s="7">
        <v>11853619</v>
      </c>
      <c r="AI32" s="10" t="s">
        <v>2792</v>
      </c>
      <c r="AJ32" s="8" t="s">
        <v>44</v>
      </c>
    </row>
    <row r="33" spans="2:36" x14ac:dyDescent="0.3">
      <c r="B33" s="6">
        <v>0</v>
      </c>
      <c r="C33" s="10" t="s">
        <v>1118</v>
      </c>
      <c r="D33" s="10" t="s">
        <v>1601</v>
      </c>
      <c r="E33" s="7">
        <v>18334400</v>
      </c>
      <c r="F33" s="7">
        <v>-6140582.1495984914</v>
      </c>
      <c r="G33" s="8" t="s">
        <v>5</v>
      </c>
      <c r="H33" s="7">
        <v>-5613504.7599999998</v>
      </c>
      <c r="I33" s="8" t="s">
        <v>84</v>
      </c>
      <c r="J33" s="7">
        <v>-0.12662886191048539</v>
      </c>
      <c r="K33" s="7">
        <v>18334400</v>
      </c>
      <c r="L33" s="7">
        <v>18334400</v>
      </c>
      <c r="M33" s="7">
        <v>2793531.7597909789</v>
      </c>
      <c r="N33" s="7">
        <v>-5613504.7599999998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81</v>
      </c>
      <c r="X33" s="8" t="s">
        <v>79</v>
      </c>
      <c r="Y33" s="8" t="s">
        <v>79</v>
      </c>
      <c r="Z33" s="8" t="s">
        <v>44</v>
      </c>
      <c r="AA33" s="8" t="s">
        <v>45</v>
      </c>
      <c r="AB33" s="8" t="s">
        <v>46</v>
      </c>
      <c r="AC33" s="7">
        <v>628670354</v>
      </c>
      <c r="AD33" s="10" t="s">
        <v>2792</v>
      </c>
      <c r="AE33" s="8" t="s">
        <v>44</v>
      </c>
      <c r="AF33" s="7">
        <v>628670354</v>
      </c>
      <c r="AG33" s="7">
        <v>11853794</v>
      </c>
      <c r="AH33" s="7">
        <v>11853794</v>
      </c>
      <c r="AI33" s="10" t="s">
        <v>2792</v>
      </c>
      <c r="AJ33" s="8" t="s">
        <v>44</v>
      </c>
    </row>
    <row r="34" spans="2:36" x14ac:dyDescent="0.3">
      <c r="B34" s="6">
        <v>0</v>
      </c>
      <c r="C34" s="10" t="s">
        <v>1119</v>
      </c>
      <c r="D34" s="10" t="s">
        <v>1602</v>
      </c>
      <c r="E34" s="7">
        <v>15000000</v>
      </c>
      <c r="F34" s="7">
        <v>-2840819.5775676109</v>
      </c>
      <c r="G34" s="8" t="s">
        <v>5</v>
      </c>
      <c r="H34" s="7">
        <v>-2387064.16</v>
      </c>
      <c r="I34" s="8" t="s">
        <v>85</v>
      </c>
      <c r="J34" s="7">
        <v>-5.8582352818768807E-2</v>
      </c>
      <c r="K34" s="7">
        <v>15000000</v>
      </c>
      <c r="L34" s="7">
        <v>15000000</v>
      </c>
      <c r="M34" s="7">
        <v>2036404.4879331151</v>
      </c>
      <c r="N34" s="7">
        <v>-2387064.16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81</v>
      </c>
      <c r="X34" s="8" t="s">
        <v>79</v>
      </c>
      <c r="Y34" s="8" t="s">
        <v>79</v>
      </c>
      <c r="Z34" s="8" t="s">
        <v>44</v>
      </c>
      <c r="AA34" s="8" t="s">
        <v>45</v>
      </c>
      <c r="AB34" s="8" t="s">
        <v>46</v>
      </c>
      <c r="AC34" s="7">
        <v>620190375</v>
      </c>
      <c r="AD34" s="10" t="s">
        <v>2792</v>
      </c>
      <c r="AE34" s="8" t="s">
        <v>44</v>
      </c>
      <c r="AF34" s="7">
        <v>620190375</v>
      </c>
      <c r="AG34" s="7">
        <v>11853791</v>
      </c>
      <c r="AH34" s="7">
        <v>11853791</v>
      </c>
      <c r="AI34" s="10" t="s">
        <v>2792</v>
      </c>
      <c r="AJ34" s="8" t="s">
        <v>44</v>
      </c>
    </row>
    <row r="35" spans="2:36" x14ac:dyDescent="0.3">
      <c r="B35" s="6">
        <v>0</v>
      </c>
      <c r="C35" s="10" t="s">
        <v>1120</v>
      </c>
      <c r="D35" s="10" t="s">
        <v>1603</v>
      </c>
      <c r="E35" s="7">
        <v>18500000</v>
      </c>
      <c r="F35" s="7">
        <v>-3345997.697833674</v>
      </c>
      <c r="G35" s="8" t="s">
        <v>5</v>
      </c>
      <c r="H35" s="7">
        <v>-2784738.21</v>
      </c>
      <c r="I35" s="8" t="s">
        <v>86</v>
      </c>
      <c r="J35" s="7">
        <v>-6.8999953116739357E-2</v>
      </c>
      <c r="K35" s="7">
        <v>18500000</v>
      </c>
      <c r="L35" s="7">
        <v>18500000</v>
      </c>
      <c r="M35" s="7">
        <v>2493574.3412770019</v>
      </c>
      <c r="N35" s="7">
        <v>-2784738.21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81</v>
      </c>
      <c r="X35" s="8" t="s">
        <v>79</v>
      </c>
      <c r="Y35" s="8" t="s">
        <v>79</v>
      </c>
      <c r="Z35" s="8" t="s">
        <v>44</v>
      </c>
      <c r="AA35" s="8" t="s">
        <v>45</v>
      </c>
      <c r="AB35" s="8" t="s">
        <v>46</v>
      </c>
      <c r="AC35" s="7">
        <v>626305286</v>
      </c>
      <c r="AD35" s="10" t="s">
        <v>2792</v>
      </c>
      <c r="AE35" s="8" t="s">
        <v>44</v>
      </c>
      <c r="AF35" s="7">
        <v>626305286</v>
      </c>
      <c r="AG35" s="7">
        <v>11853616</v>
      </c>
      <c r="AH35" s="7">
        <v>11853616</v>
      </c>
      <c r="AI35" s="10" t="s">
        <v>2792</v>
      </c>
      <c r="AJ35" s="8" t="s">
        <v>44</v>
      </c>
    </row>
    <row r="36" spans="2:36" x14ac:dyDescent="0.3">
      <c r="B36" s="6">
        <v>0</v>
      </c>
      <c r="C36" s="10" t="s">
        <v>1121</v>
      </c>
      <c r="D36" s="10" t="s">
        <v>1604</v>
      </c>
      <c r="E36" s="7">
        <v>39087500000</v>
      </c>
      <c r="F36" s="7">
        <v>564587.82676598069</v>
      </c>
      <c r="G36" s="8" t="s">
        <v>5</v>
      </c>
      <c r="H36" s="7">
        <v>663138.46000000101</v>
      </c>
      <c r="I36" s="8" t="s">
        <v>87</v>
      </c>
      <c r="J36" s="7">
        <v>1.164272575631369E-2</v>
      </c>
      <c r="K36" s="7">
        <v>29499617.063462719</v>
      </c>
      <c r="L36" s="7">
        <v>29499617.063462719</v>
      </c>
      <c r="M36" s="7">
        <v>367299.3006511759</v>
      </c>
      <c r="N36" s="7">
        <v>663138.46000000101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81</v>
      </c>
      <c r="X36" s="8" t="s">
        <v>79</v>
      </c>
      <c r="Y36" s="8" t="s">
        <v>79</v>
      </c>
      <c r="Z36" s="8" t="s">
        <v>44</v>
      </c>
      <c r="AA36" s="8" t="s">
        <v>45</v>
      </c>
      <c r="AB36" s="8" t="s">
        <v>46</v>
      </c>
      <c r="AC36" s="7">
        <v>627786743</v>
      </c>
      <c r="AD36" s="10" t="s">
        <v>2792</v>
      </c>
      <c r="AE36" s="8" t="s">
        <v>44</v>
      </c>
      <c r="AF36" s="7">
        <v>627786743</v>
      </c>
      <c r="AG36" s="7">
        <v>11853793</v>
      </c>
      <c r="AH36" s="7">
        <v>11853793</v>
      </c>
      <c r="AI36" s="10" t="s">
        <v>2792</v>
      </c>
      <c r="AJ36" s="8" t="s">
        <v>44</v>
      </c>
    </row>
    <row r="37" spans="2:36" x14ac:dyDescent="0.3">
      <c r="B37" s="6">
        <v>0</v>
      </c>
      <c r="C37" s="10" t="s">
        <v>1122</v>
      </c>
      <c r="D37" s="10" t="s">
        <v>1605</v>
      </c>
      <c r="E37" s="7">
        <v>40000000000</v>
      </c>
      <c r="F37" s="7">
        <v>697960.68370494165</v>
      </c>
      <c r="G37" s="8" t="s">
        <v>5</v>
      </c>
      <c r="H37" s="7">
        <v>764755.44000000099</v>
      </c>
      <c r="I37" s="7">
        <v>30060200</v>
      </c>
      <c r="J37" s="7">
        <v>1.439309252488382E-2</v>
      </c>
      <c r="K37" s="7">
        <v>30188287.369069621</v>
      </c>
      <c r="L37" s="7">
        <v>30188287.369069621</v>
      </c>
      <c r="M37" s="7">
        <v>375873.81149626907</v>
      </c>
      <c r="N37" s="7">
        <v>764755.44000000099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81</v>
      </c>
      <c r="X37" s="8" t="s">
        <v>79</v>
      </c>
      <c r="Y37" s="8" t="s">
        <v>79</v>
      </c>
      <c r="Z37" s="8" t="s">
        <v>44</v>
      </c>
      <c r="AA37" s="8" t="s">
        <v>45</v>
      </c>
      <c r="AB37" s="8" t="s">
        <v>46</v>
      </c>
      <c r="AC37" s="7">
        <v>627229668</v>
      </c>
      <c r="AD37" s="10" t="s">
        <v>2792</v>
      </c>
      <c r="AE37" s="8" t="s">
        <v>44</v>
      </c>
      <c r="AF37" s="7">
        <v>627229668</v>
      </c>
      <c r="AG37" s="7">
        <v>11853792</v>
      </c>
      <c r="AH37" s="7">
        <v>11853792</v>
      </c>
      <c r="AI37" s="10" t="s">
        <v>2792</v>
      </c>
      <c r="AJ37" s="8" t="s">
        <v>44</v>
      </c>
    </row>
    <row r="38" spans="2:36" x14ac:dyDescent="0.3">
      <c r="B38" s="6">
        <v>0</v>
      </c>
      <c r="C38" s="10" t="s">
        <v>1123</v>
      </c>
      <c r="D38" s="10" t="s">
        <v>1606</v>
      </c>
      <c r="E38" s="7">
        <v>6825000000</v>
      </c>
      <c r="F38" s="7">
        <v>112253.592041155</v>
      </c>
      <c r="G38" s="8" t="s">
        <v>5</v>
      </c>
      <c r="H38" s="7">
        <v>129021.63</v>
      </c>
      <c r="I38" s="8" t="s">
        <v>88</v>
      </c>
      <c r="J38" s="7">
        <v>2.3148529340112829E-3</v>
      </c>
      <c r="K38" s="7">
        <v>5150876.532347504</v>
      </c>
      <c r="L38" s="7">
        <v>5150876.532347504</v>
      </c>
      <c r="M38" s="7">
        <v>64133.475516771199</v>
      </c>
      <c r="N38" s="7">
        <v>129021.63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81</v>
      </c>
      <c r="X38" s="8" t="s">
        <v>79</v>
      </c>
      <c r="Y38" s="8" t="s">
        <v>79</v>
      </c>
      <c r="Z38" s="8" t="s">
        <v>44</v>
      </c>
      <c r="AA38" s="8" t="s">
        <v>45</v>
      </c>
      <c r="AB38" s="8" t="s">
        <v>46</v>
      </c>
      <c r="AC38" s="7">
        <v>627456471</v>
      </c>
      <c r="AD38" s="10" t="s">
        <v>2792</v>
      </c>
      <c r="AE38" s="8" t="s">
        <v>44</v>
      </c>
      <c r="AF38" s="7">
        <v>627456471</v>
      </c>
      <c r="AG38" s="7">
        <v>11853617</v>
      </c>
      <c r="AH38" s="7">
        <v>11853617</v>
      </c>
      <c r="AI38" s="10" t="s">
        <v>2792</v>
      </c>
      <c r="AJ38" s="8" t="s">
        <v>44</v>
      </c>
    </row>
    <row r="39" spans="2:36" x14ac:dyDescent="0.3">
      <c r="B39" s="6">
        <v>0</v>
      </c>
      <c r="C39" s="10" t="s">
        <v>1124</v>
      </c>
      <c r="D39" s="10" t="s">
        <v>1607</v>
      </c>
      <c r="E39" s="7">
        <v>39087500000</v>
      </c>
      <c r="F39" s="7">
        <v>603738.03637996281</v>
      </c>
      <c r="G39" s="8" t="s">
        <v>5</v>
      </c>
      <c r="H39" s="7">
        <v>703212.78000000096</v>
      </c>
      <c r="I39" s="8" t="s">
        <v>87</v>
      </c>
      <c r="J39" s="7">
        <v>1.2450067204762459E-2</v>
      </c>
      <c r="K39" s="7">
        <v>29499617.063462719</v>
      </c>
      <c r="L39" s="7">
        <v>29499617.063462719</v>
      </c>
      <c r="M39" s="7">
        <v>367299.26382462127</v>
      </c>
      <c r="N39" s="7">
        <v>703212.78000000096</v>
      </c>
      <c r="O39" s="8" t="s">
        <v>5</v>
      </c>
      <c r="P39" s="8" t="s">
        <v>44</v>
      </c>
      <c r="Q39" s="8" t="s">
        <v>5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81</v>
      </c>
      <c r="X39" s="8" t="s">
        <v>79</v>
      </c>
      <c r="Y39" s="8" t="s">
        <v>79</v>
      </c>
      <c r="Z39" s="8" t="s">
        <v>44</v>
      </c>
      <c r="AA39" s="8" t="s">
        <v>45</v>
      </c>
      <c r="AB39" s="8" t="s">
        <v>46</v>
      </c>
      <c r="AC39" s="7">
        <v>627827373</v>
      </c>
      <c r="AD39" s="10" t="s">
        <v>2792</v>
      </c>
      <c r="AE39" s="8" t="s">
        <v>44</v>
      </c>
      <c r="AF39" s="7">
        <v>627827373</v>
      </c>
      <c r="AG39" s="7">
        <v>11853618</v>
      </c>
      <c r="AH39" s="7">
        <v>11853618</v>
      </c>
      <c r="AI39" s="10" t="s">
        <v>2792</v>
      </c>
      <c r="AJ39" s="8" t="s">
        <v>44</v>
      </c>
    </row>
    <row r="40" spans="2:36" x14ac:dyDescent="0.3">
      <c r="B40" s="6">
        <v>0</v>
      </c>
      <c r="C40" s="10" t="s">
        <v>1125</v>
      </c>
      <c r="D40" s="10" t="s">
        <v>1608</v>
      </c>
      <c r="E40" s="7">
        <v>2843159817.5</v>
      </c>
      <c r="F40" s="7">
        <v>33833.977645178747</v>
      </c>
      <c r="G40" s="8" t="s">
        <v>5</v>
      </c>
      <c r="H40" s="7">
        <v>317364.04999998998</v>
      </c>
      <c r="I40" s="8" t="s">
        <v>89</v>
      </c>
      <c r="J40" s="7">
        <v>6.9771203751323955E-4</v>
      </c>
      <c r="K40" s="7">
        <v>132056052.3245164</v>
      </c>
      <c r="L40" s="7">
        <v>132056052.3245164</v>
      </c>
      <c r="M40" s="7">
        <v>2192643.3479030551</v>
      </c>
      <c r="N40" s="7">
        <v>317364.04999998998</v>
      </c>
      <c r="O40" s="8" t="s">
        <v>5</v>
      </c>
      <c r="P40" s="8" t="s">
        <v>44</v>
      </c>
      <c r="Q40" s="8" t="s">
        <v>5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81</v>
      </c>
      <c r="X40" s="8" t="s">
        <v>79</v>
      </c>
      <c r="Y40" s="8" t="s">
        <v>79</v>
      </c>
      <c r="Z40" s="8" t="s">
        <v>44</v>
      </c>
      <c r="AA40" s="8" t="s">
        <v>45</v>
      </c>
      <c r="AB40" s="8" t="s">
        <v>46</v>
      </c>
      <c r="AC40" s="7">
        <v>647044724</v>
      </c>
      <c r="AD40" s="10" t="s">
        <v>2792</v>
      </c>
      <c r="AE40" s="8" t="s">
        <v>44</v>
      </c>
      <c r="AF40" s="7">
        <v>647044724</v>
      </c>
      <c r="AG40" s="7">
        <v>11853870</v>
      </c>
      <c r="AH40" s="7">
        <v>11853870</v>
      </c>
      <c r="AI40" s="10" t="s">
        <v>2792</v>
      </c>
      <c r="AJ40" s="8" t="s">
        <v>44</v>
      </c>
    </row>
    <row r="41" spans="2:36" x14ac:dyDescent="0.3">
      <c r="B41" s="6">
        <v>0</v>
      </c>
      <c r="C41" s="10" t="s">
        <v>1126</v>
      </c>
      <c r="D41" s="10" t="s">
        <v>1609</v>
      </c>
      <c r="E41" s="7">
        <v>332222138.80000001</v>
      </c>
      <c r="F41" s="7">
        <v>-99994.543369187522</v>
      </c>
      <c r="G41" s="8" t="s">
        <v>5</v>
      </c>
      <c r="H41" s="7">
        <v>52310.840000003998</v>
      </c>
      <c r="I41" s="8" t="s">
        <v>90</v>
      </c>
      <c r="J41" s="7">
        <v>-2.0620512706481459E-3</v>
      </c>
      <c r="K41" s="7">
        <v>70965708.091917634</v>
      </c>
      <c r="L41" s="7">
        <v>70965708.091917634</v>
      </c>
      <c r="M41" s="7">
        <v>1397248.4789906449</v>
      </c>
      <c r="N41" s="7">
        <v>52310.840000003998</v>
      </c>
      <c r="O41" s="8" t="s">
        <v>5</v>
      </c>
      <c r="P41" s="8" t="s">
        <v>44</v>
      </c>
      <c r="Q41" s="8" t="s">
        <v>5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81</v>
      </c>
      <c r="X41" s="8" t="s">
        <v>79</v>
      </c>
      <c r="Y41" s="8" t="s">
        <v>79</v>
      </c>
      <c r="Z41" s="8" t="s">
        <v>44</v>
      </c>
      <c r="AA41" s="8" t="s">
        <v>45</v>
      </c>
      <c r="AB41" s="8" t="s">
        <v>46</v>
      </c>
      <c r="AC41" s="7">
        <v>647029062</v>
      </c>
      <c r="AD41" s="10" t="s">
        <v>2792</v>
      </c>
      <c r="AE41" s="8" t="s">
        <v>44</v>
      </c>
      <c r="AF41" s="7">
        <v>647029062</v>
      </c>
      <c r="AG41" s="7">
        <v>11853695</v>
      </c>
      <c r="AH41" s="7">
        <v>11853695</v>
      </c>
      <c r="AI41" s="10" t="s">
        <v>2792</v>
      </c>
      <c r="AJ41" s="8" t="s">
        <v>44</v>
      </c>
    </row>
    <row r="42" spans="2:36" x14ac:dyDescent="0.3">
      <c r="B42" s="6">
        <v>0</v>
      </c>
      <c r="C42" s="10" t="s">
        <v>1127</v>
      </c>
      <c r="D42" s="10" t="s">
        <v>1610</v>
      </c>
      <c r="E42" s="7">
        <v>1380000000</v>
      </c>
      <c r="F42" s="7">
        <v>3743044.9848733409</v>
      </c>
      <c r="G42" s="8" t="s">
        <v>5</v>
      </c>
      <c r="H42" s="7">
        <v>3176402.07</v>
      </c>
      <c r="I42" s="8" t="s">
        <v>91</v>
      </c>
      <c r="J42" s="7">
        <v>7.7187718520344673E-2</v>
      </c>
      <c r="K42" s="7">
        <v>18469733.402075931</v>
      </c>
      <c r="L42" s="7">
        <v>18469733.402075931</v>
      </c>
      <c r="M42" s="7">
        <v>2749820.026023231</v>
      </c>
      <c r="N42" s="7">
        <v>3176402.07</v>
      </c>
      <c r="O42" s="8" t="s">
        <v>5</v>
      </c>
      <c r="P42" s="8" t="s">
        <v>44</v>
      </c>
      <c r="Q42" s="8" t="s">
        <v>5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81</v>
      </c>
      <c r="X42" s="8" t="s">
        <v>79</v>
      </c>
      <c r="Y42" s="8" t="s">
        <v>79</v>
      </c>
      <c r="Z42" s="8" t="s">
        <v>44</v>
      </c>
      <c r="AA42" s="8" t="s">
        <v>45</v>
      </c>
      <c r="AB42" s="8" t="s">
        <v>46</v>
      </c>
      <c r="AC42" s="7">
        <v>551217558</v>
      </c>
      <c r="AD42" s="10" t="s">
        <v>2792</v>
      </c>
      <c r="AE42" s="8" t="s">
        <v>44</v>
      </c>
      <c r="AF42" s="7">
        <v>551217558</v>
      </c>
      <c r="AG42" s="7">
        <v>11853781</v>
      </c>
      <c r="AH42" s="7">
        <v>11853781</v>
      </c>
      <c r="AI42" s="10" t="s">
        <v>2792</v>
      </c>
      <c r="AJ42" s="8" t="s">
        <v>44</v>
      </c>
    </row>
    <row r="43" spans="2:36" x14ac:dyDescent="0.3">
      <c r="B43" s="6">
        <v>0</v>
      </c>
      <c r="C43" s="10" t="s">
        <v>1128</v>
      </c>
      <c r="D43" s="10" t="s">
        <v>1611</v>
      </c>
      <c r="E43" s="7">
        <v>4358163908</v>
      </c>
      <c r="F43" s="7">
        <v>12448731.68616993</v>
      </c>
      <c r="G43" s="8" t="s">
        <v>5</v>
      </c>
      <c r="H43" s="7">
        <v>10655349.199999999</v>
      </c>
      <c r="I43" s="8" t="s">
        <v>92</v>
      </c>
      <c r="J43" s="7">
        <v>0.25671323780787941</v>
      </c>
      <c r="K43" s="7">
        <v>58329076.451673463</v>
      </c>
      <c r="L43" s="7">
        <v>58329076.451673463</v>
      </c>
      <c r="M43" s="7">
        <v>8684178.2518510278</v>
      </c>
      <c r="N43" s="7">
        <v>10655349.199999999</v>
      </c>
      <c r="O43" s="8" t="s">
        <v>5</v>
      </c>
      <c r="P43" s="8" t="s">
        <v>44</v>
      </c>
      <c r="Q43" s="8" t="s">
        <v>5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81</v>
      </c>
      <c r="X43" s="8" t="s">
        <v>79</v>
      </c>
      <c r="Y43" s="8" t="s">
        <v>79</v>
      </c>
      <c r="Z43" s="8" t="s">
        <v>44</v>
      </c>
      <c r="AA43" s="8" t="s">
        <v>45</v>
      </c>
      <c r="AB43" s="8" t="s">
        <v>46</v>
      </c>
      <c r="AC43" s="7">
        <v>548561303</v>
      </c>
      <c r="AD43" s="10" t="s">
        <v>2792</v>
      </c>
      <c r="AE43" s="8" t="s">
        <v>44</v>
      </c>
      <c r="AF43" s="7">
        <v>548561303</v>
      </c>
      <c r="AG43" s="7">
        <v>11853605</v>
      </c>
      <c r="AH43" s="7">
        <v>11853605</v>
      </c>
      <c r="AI43" s="10" t="s">
        <v>2792</v>
      </c>
      <c r="AJ43" s="8" t="s">
        <v>44</v>
      </c>
    </row>
    <row r="44" spans="2:36" x14ac:dyDescent="0.3">
      <c r="B44" s="6">
        <v>0</v>
      </c>
      <c r="C44" s="10" t="s">
        <v>1129</v>
      </c>
      <c r="D44" s="10" t="s">
        <v>1612</v>
      </c>
      <c r="E44" s="7">
        <v>21000000</v>
      </c>
      <c r="F44" s="7">
        <v>24426566.53609696</v>
      </c>
      <c r="G44" s="8" t="s">
        <v>5</v>
      </c>
      <c r="H44" s="7">
        <v>24389676.039999999</v>
      </c>
      <c r="I44" s="8" t="s">
        <v>93</v>
      </c>
      <c r="J44" s="7">
        <v>0.50371581154548228</v>
      </c>
      <c r="K44" s="7">
        <v>24426566.53609696</v>
      </c>
      <c r="L44" s="7">
        <v>24426566.53609696</v>
      </c>
      <c r="M44" s="7">
        <v>603060.99037105846</v>
      </c>
      <c r="N44" s="7">
        <v>32975329.8021928</v>
      </c>
      <c r="O44" s="8" t="s">
        <v>94</v>
      </c>
      <c r="P44" s="8" t="s">
        <v>44</v>
      </c>
      <c r="Q44" s="8" t="s">
        <v>94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66</v>
      </c>
      <c r="X44" s="8" t="s">
        <v>95</v>
      </c>
      <c r="Y44" s="8" t="s">
        <v>96</v>
      </c>
      <c r="Z44" s="8" t="s">
        <v>44</v>
      </c>
      <c r="AA44" s="8" t="s">
        <v>45</v>
      </c>
      <c r="AB44" s="8" t="s">
        <v>46</v>
      </c>
      <c r="AC44" s="7">
        <v>113086373</v>
      </c>
      <c r="AD44" s="10" t="s">
        <v>2792</v>
      </c>
      <c r="AE44" s="8" t="s">
        <v>44</v>
      </c>
      <c r="AF44" s="7">
        <v>113086373</v>
      </c>
      <c r="AG44" s="7">
        <v>11852284</v>
      </c>
      <c r="AH44" s="7">
        <v>11852284</v>
      </c>
      <c r="AI44" s="10" t="s">
        <v>2792</v>
      </c>
      <c r="AJ44" s="8" t="s">
        <v>44</v>
      </c>
    </row>
    <row r="45" spans="2:36" x14ac:dyDescent="0.3">
      <c r="B45" s="6">
        <v>0</v>
      </c>
      <c r="C45" s="10" t="s">
        <v>1130</v>
      </c>
      <c r="D45" s="10" t="s">
        <v>1613</v>
      </c>
      <c r="E45" s="7">
        <v>29600000</v>
      </c>
      <c r="F45" s="7">
        <v>41421192.92877686</v>
      </c>
      <c r="G45" s="8" t="s">
        <v>5</v>
      </c>
      <c r="H45" s="7">
        <v>41357981.789999999</v>
      </c>
      <c r="I45" s="8" t="s">
        <v>97</v>
      </c>
      <c r="J45" s="7">
        <v>0.85417284416406991</v>
      </c>
      <c r="K45" s="7">
        <v>41421192.92877686</v>
      </c>
      <c r="L45" s="7">
        <v>41421192.92877686</v>
      </c>
      <c r="M45" s="7">
        <v>1141126.6291344699</v>
      </c>
      <c r="N45" s="7">
        <v>55916818.545289002</v>
      </c>
      <c r="O45" s="8" t="s">
        <v>94</v>
      </c>
      <c r="P45" s="8" t="s">
        <v>44</v>
      </c>
      <c r="Q45" s="8" t="s">
        <v>94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66</v>
      </c>
      <c r="X45" s="8" t="s">
        <v>95</v>
      </c>
      <c r="Y45" s="8" t="s">
        <v>96</v>
      </c>
      <c r="Z45" s="8" t="s">
        <v>44</v>
      </c>
      <c r="AA45" s="8" t="s">
        <v>45</v>
      </c>
      <c r="AB45" s="8" t="s">
        <v>46</v>
      </c>
      <c r="AC45" s="7">
        <v>113086372</v>
      </c>
      <c r="AD45" s="10" t="s">
        <v>2792</v>
      </c>
      <c r="AE45" s="8" t="s">
        <v>44</v>
      </c>
      <c r="AF45" s="7">
        <v>113086372</v>
      </c>
      <c r="AG45" s="7">
        <v>11851974</v>
      </c>
      <c r="AH45" s="7">
        <v>11851974</v>
      </c>
      <c r="AI45" s="10" t="s">
        <v>2792</v>
      </c>
      <c r="AJ45" s="8" t="s">
        <v>44</v>
      </c>
    </row>
    <row r="46" spans="2:36" x14ac:dyDescent="0.3">
      <c r="B46" s="6">
        <v>0</v>
      </c>
      <c r="C46" s="10" t="s">
        <v>1131</v>
      </c>
      <c r="D46" s="10" t="s">
        <v>1614</v>
      </c>
      <c r="E46" s="7">
        <v>425000</v>
      </c>
      <c r="F46" s="7">
        <v>50103250</v>
      </c>
      <c r="G46" s="8" t="s">
        <v>5</v>
      </c>
      <c r="H46" s="7">
        <v>50103250</v>
      </c>
      <c r="I46" s="7">
        <v>50103250</v>
      </c>
      <c r="J46" s="7">
        <v>1.033211081775264</v>
      </c>
      <c r="K46" s="7">
        <v>60817921.093539238</v>
      </c>
      <c r="L46" s="7">
        <v>60817921.093539238</v>
      </c>
      <c r="M46" s="7">
        <v>465773.24193197081</v>
      </c>
      <c r="N46" s="7">
        <v>50103250</v>
      </c>
      <c r="O46" s="8" t="s">
        <v>5</v>
      </c>
      <c r="P46" s="8" t="s">
        <v>44</v>
      </c>
      <c r="Q46" s="8" t="s">
        <v>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98</v>
      </c>
      <c r="X46" s="8" t="s">
        <v>99</v>
      </c>
      <c r="Y46" s="8" t="s">
        <v>79</v>
      </c>
      <c r="Z46" s="8" t="s">
        <v>44</v>
      </c>
      <c r="AA46" s="8" t="s">
        <v>45</v>
      </c>
      <c r="AB46" s="8" t="s">
        <v>46</v>
      </c>
      <c r="AC46" s="7">
        <v>174062726</v>
      </c>
      <c r="AD46" s="10" t="s">
        <v>2792</v>
      </c>
      <c r="AE46" s="8" t="s">
        <v>44</v>
      </c>
      <c r="AF46" s="7">
        <v>174062726</v>
      </c>
      <c r="AG46" s="7">
        <v>11851631</v>
      </c>
      <c r="AH46" s="7">
        <v>11851631</v>
      </c>
      <c r="AI46" s="10" t="s">
        <v>2792</v>
      </c>
      <c r="AJ46" s="8" t="s">
        <v>44</v>
      </c>
    </row>
    <row r="47" spans="2:36" x14ac:dyDescent="0.3">
      <c r="B47" s="6">
        <v>0</v>
      </c>
      <c r="C47" s="10" t="s">
        <v>1132</v>
      </c>
      <c r="D47" s="10" t="s">
        <v>1615</v>
      </c>
      <c r="E47" s="7">
        <v>41189</v>
      </c>
      <c r="F47" s="7">
        <v>3632869.8</v>
      </c>
      <c r="G47" s="8" t="s">
        <v>5</v>
      </c>
      <c r="H47" s="7">
        <v>3632869.8</v>
      </c>
      <c r="I47" s="8" t="s">
        <v>100</v>
      </c>
      <c r="J47" s="7">
        <v>7.4915725746467252E-2</v>
      </c>
      <c r="K47" s="7">
        <v>3066066.2633436611</v>
      </c>
      <c r="L47" s="7">
        <v>3066066.2633436611</v>
      </c>
      <c r="M47" s="7">
        <v>45672.931733867867</v>
      </c>
      <c r="N47" s="7">
        <v>3632869.8</v>
      </c>
      <c r="O47" s="8" t="s">
        <v>5</v>
      </c>
      <c r="P47" s="8" t="s">
        <v>44</v>
      </c>
      <c r="Q47" s="8" t="s">
        <v>5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98</v>
      </c>
      <c r="X47" s="8" t="s">
        <v>99</v>
      </c>
      <c r="Y47" s="8" t="s">
        <v>79</v>
      </c>
      <c r="Z47" s="8" t="s">
        <v>44</v>
      </c>
      <c r="AA47" s="8" t="s">
        <v>45</v>
      </c>
      <c r="AB47" s="8" t="s">
        <v>46</v>
      </c>
      <c r="AC47" s="7">
        <v>398072862</v>
      </c>
      <c r="AD47" s="10" t="s">
        <v>2792</v>
      </c>
      <c r="AE47" s="8" t="s">
        <v>44</v>
      </c>
      <c r="AF47" s="7">
        <v>398072862</v>
      </c>
      <c r="AG47" s="7">
        <v>11851767</v>
      </c>
      <c r="AH47" s="7">
        <v>11851767</v>
      </c>
      <c r="AI47" s="10" t="s">
        <v>2792</v>
      </c>
      <c r="AJ47" s="8" t="s">
        <v>44</v>
      </c>
    </row>
    <row r="48" spans="2:36" x14ac:dyDescent="0.3">
      <c r="B48" s="6">
        <v>0</v>
      </c>
      <c r="C48" s="10" t="s">
        <v>1133</v>
      </c>
      <c r="D48" s="10" t="s">
        <v>1616</v>
      </c>
      <c r="E48" s="7">
        <v>5181230.3136630002</v>
      </c>
      <c r="F48" s="7">
        <v>3490251.9763065651</v>
      </c>
      <c r="G48" s="8" t="s">
        <v>5</v>
      </c>
      <c r="H48" s="7">
        <v>3479273.9</v>
      </c>
      <c r="I48" s="8" t="s">
        <v>101</v>
      </c>
      <c r="J48" s="7">
        <v>7.1974712620597611E-2</v>
      </c>
      <c r="K48" s="7">
        <v>3490251.9763065651</v>
      </c>
      <c r="L48" s="7">
        <v>3490251.9763065651</v>
      </c>
      <c r="M48" s="7">
        <v>49625.537588743711</v>
      </c>
      <c r="N48" s="7">
        <v>5181230.3136630002</v>
      </c>
      <c r="O48" s="8" t="s">
        <v>65</v>
      </c>
      <c r="P48" s="8" t="s">
        <v>44</v>
      </c>
      <c r="Q48" s="8" t="s">
        <v>65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102</v>
      </c>
      <c r="X48" s="8" t="s">
        <v>67</v>
      </c>
      <c r="Y48" s="8" t="s">
        <v>79</v>
      </c>
      <c r="Z48" s="8" t="s">
        <v>44</v>
      </c>
      <c r="AA48" s="8" t="s">
        <v>45</v>
      </c>
      <c r="AB48" s="8" t="s">
        <v>46</v>
      </c>
      <c r="AC48" s="7">
        <v>108</v>
      </c>
      <c r="AD48" s="10" t="s">
        <v>2792</v>
      </c>
      <c r="AE48" s="8" t="s">
        <v>44</v>
      </c>
      <c r="AF48" s="7">
        <v>108</v>
      </c>
      <c r="AG48" s="7">
        <v>11854387</v>
      </c>
      <c r="AH48" s="7">
        <v>11854387</v>
      </c>
      <c r="AI48" s="10" t="s">
        <v>2792</v>
      </c>
      <c r="AJ48" s="8" t="s">
        <v>44</v>
      </c>
    </row>
    <row r="49" spans="2:36" x14ac:dyDescent="0.3">
      <c r="B49" s="6">
        <v>0</v>
      </c>
      <c r="C49" s="10" t="s">
        <v>1134</v>
      </c>
      <c r="D49" s="10" t="s">
        <v>1617</v>
      </c>
      <c r="E49" s="7">
        <v>19845824.952022001</v>
      </c>
      <c r="F49" s="7">
        <v>3798735.926260842</v>
      </c>
      <c r="G49" s="8" t="s">
        <v>5</v>
      </c>
      <c r="H49" s="7">
        <v>3806403.19</v>
      </c>
      <c r="I49" s="8" t="s">
        <v>103</v>
      </c>
      <c r="J49" s="7">
        <v>7.8336156950906816E-2</v>
      </c>
      <c r="K49" s="7">
        <v>3798735.926260842</v>
      </c>
      <c r="L49" s="7">
        <v>3798735.926260842</v>
      </c>
      <c r="M49" s="7">
        <v>86112.077014905051</v>
      </c>
      <c r="N49" s="7">
        <v>19845824.952022001</v>
      </c>
      <c r="O49" s="8" t="s">
        <v>104</v>
      </c>
      <c r="P49" s="8" t="s">
        <v>44</v>
      </c>
      <c r="Q49" s="8" t="s">
        <v>104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102</v>
      </c>
      <c r="X49" s="8" t="s">
        <v>79</v>
      </c>
      <c r="Y49" s="8" t="s">
        <v>79</v>
      </c>
      <c r="Z49" s="8" t="s">
        <v>44</v>
      </c>
      <c r="AA49" s="8" t="s">
        <v>45</v>
      </c>
      <c r="AB49" s="8" t="s">
        <v>46</v>
      </c>
      <c r="AC49" s="7">
        <v>121</v>
      </c>
      <c r="AD49" s="10" t="s">
        <v>2792</v>
      </c>
      <c r="AE49" s="8" t="s">
        <v>44</v>
      </c>
      <c r="AF49" s="7">
        <v>121</v>
      </c>
      <c r="AG49" s="7">
        <v>11854645</v>
      </c>
      <c r="AH49" s="7">
        <v>11854645</v>
      </c>
      <c r="AI49" s="10" t="s">
        <v>2792</v>
      </c>
      <c r="AJ49" s="8" t="s">
        <v>44</v>
      </c>
    </row>
    <row r="50" spans="2:36" x14ac:dyDescent="0.3">
      <c r="B50" s="6">
        <v>0</v>
      </c>
      <c r="C50" s="10" t="s">
        <v>1135</v>
      </c>
      <c r="D50" s="10" t="s">
        <v>1618</v>
      </c>
      <c r="E50" s="7">
        <v>1262686.5223584</v>
      </c>
      <c r="F50" s="7">
        <v>936517.34186906111</v>
      </c>
      <c r="G50" s="8" t="s">
        <v>5</v>
      </c>
      <c r="H50" s="7">
        <v>933925.92</v>
      </c>
      <c r="I50" s="8" t="s">
        <v>105</v>
      </c>
      <c r="J50" s="7">
        <v>1.931252156085338E-2</v>
      </c>
      <c r="K50" s="7">
        <v>936517.34186906111</v>
      </c>
      <c r="L50" s="7">
        <v>936517.34186906111</v>
      </c>
      <c r="M50" s="7">
        <v>11911.887312655501</v>
      </c>
      <c r="N50" s="7">
        <v>1262686.5223584</v>
      </c>
      <c r="O50" s="8" t="s">
        <v>94</v>
      </c>
      <c r="P50" s="8" t="s">
        <v>44</v>
      </c>
      <c r="Q50" s="8" t="s">
        <v>94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102</v>
      </c>
      <c r="X50" s="8" t="s">
        <v>79</v>
      </c>
      <c r="Y50" s="8" t="s">
        <v>79</v>
      </c>
      <c r="Z50" s="8" t="s">
        <v>44</v>
      </c>
      <c r="AA50" s="8" t="s">
        <v>45</v>
      </c>
      <c r="AB50" s="8" t="s">
        <v>46</v>
      </c>
      <c r="AC50" s="7">
        <v>127</v>
      </c>
      <c r="AD50" s="10" t="s">
        <v>2792</v>
      </c>
      <c r="AE50" s="8" t="s">
        <v>44</v>
      </c>
      <c r="AF50" s="7">
        <v>127</v>
      </c>
      <c r="AG50" s="7">
        <v>11854430</v>
      </c>
      <c r="AH50" s="7">
        <v>11854430</v>
      </c>
      <c r="AI50" s="10" t="s">
        <v>2792</v>
      </c>
      <c r="AJ50" s="8" t="s">
        <v>44</v>
      </c>
    </row>
    <row r="51" spans="2:36" x14ac:dyDescent="0.3">
      <c r="B51" s="6">
        <v>0</v>
      </c>
      <c r="C51" s="10" t="s">
        <v>1136</v>
      </c>
      <c r="D51" s="10" t="s">
        <v>1619</v>
      </c>
      <c r="E51" s="7">
        <v>972517.46510100004</v>
      </c>
      <c r="F51" s="7">
        <v>949735.9424813455</v>
      </c>
      <c r="G51" s="8" t="s">
        <v>5</v>
      </c>
      <c r="H51" s="7">
        <v>948260.95</v>
      </c>
      <c r="I51" s="8" t="s">
        <v>106</v>
      </c>
      <c r="J51" s="7">
        <v>1.9585110756926951E-2</v>
      </c>
      <c r="K51" s="7">
        <v>949735.9424813455</v>
      </c>
      <c r="L51" s="7">
        <v>949735.9424813455</v>
      </c>
      <c r="M51" s="7">
        <v>10091.63433445911</v>
      </c>
      <c r="N51" s="7">
        <v>972517.46510100004</v>
      </c>
      <c r="O51" s="8" t="s">
        <v>107</v>
      </c>
      <c r="P51" s="8" t="s">
        <v>44</v>
      </c>
      <c r="Q51" s="8" t="s">
        <v>107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102</v>
      </c>
      <c r="X51" s="8" t="s">
        <v>79</v>
      </c>
      <c r="Y51" s="8" t="s">
        <v>79</v>
      </c>
      <c r="Z51" s="8" t="s">
        <v>44</v>
      </c>
      <c r="AA51" s="8" t="s">
        <v>45</v>
      </c>
      <c r="AB51" s="8" t="s">
        <v>46</v>
      </c>
      <c r="AC51" s="7">
        <v>129</v>
      </c>
      <c r="AD51" s="10" t="s">
        <v>2792</v>
      </c>
      <c r="AE51" s="8" t="s">
        <v>44</v>
      </c>
      <c r="AF51" s="7">
        <v>129</v>
      </c>
      <c r="AG51" s="7">
        <v>11854473</v>
      </c>
      <c r="AH51" s="7">
        <v>11854473</v>
      </c>
      <c r="AI51" s="10" t="s">
        <v>2792</v>
      </c>
      <c r="AJ51" s="8" t="s">
        <v>44</v>
      </c>
    </row>
    <row r="52" spans="2:36" x14ac:dyDescent="0.3">
      <c r="B52" s="6">
        <v>0</v>
      </c>
      <c r="C52" s="10" t="s">
        <v>1137</v>
      </c>
      <c r="D52" s="10" t="s">
        <v>1620</v>
      </c>
      <c r="E52" s="7">
        <v>0</v>
      </c>
      <c r="F52" s="7">
        <v>0</v>
      </c>
      <c r="G52" s="8" t="s">
        <v>5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8" t="s">
        <v>72</v>
      </c>
      <c r="P52" s="8" t="s">
        <v>44</v>
      </c>
      <c r="Q52" s="8" t="s">
        <v>72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102</v>
      </c>
      <c r="X52" s="8" t="s">
        <v>79</v>
      </c>
      <c r="Y52" s="8" t="s">
        <v>79</v>
      </c>
      <c r="Z52" s="8" t="s">
        <v>44</v>
      </c>
      <c r="AA52" s="8" t="s">
        <v>45</v>
      </c>
      <c r="AB52" s="8" t="s">
        <v>46</v>
      </c>
      <c r="AC52" s="7">
        <v>131</v>
      </c>
      <c r="AD52" s="10" t="s">
        <v>2792</v>
      </c>
      <c r="AE52" s="8" t="s">
        <v>44</v>
      </c>
      <c r="AF52" s="7">
        <v>131</v>
      </c>
      <c r="AG52" s="7">
        <v>11854442</v>
      </c>
      <c r="AH52" s="7">
        <v>11854442</v>
      </c>
      <c r="AI52" s="10" t="s">
        <v>2792</v>
      </c>
      <c r="AJ52" s="8" t="s">
        <v>44</v>
      </c>
    </row>
    <row r="53" spans="2:36" x14ac:dyDescent="0.3">
      <c r="B53" s="6">
        <v>0</v>
      </c>
      <c r="C53" s="10" t="s">
        <v>1138</v>
      </c>
      <c r="D53" s="10" t="s">
        <v>1621</v>
      </c>
      <c r="E53" s="7">
        <v>803.79466000000002</v>
      </c>
      <c r="F53" s="7">
        <v>114.7186387913117</v>
      </c>
      <c r="G53" s="8" t="s">
        <v>5</v>
      </c>
      <c r="H53" s="7">
        <v>114.7</v>
      </c>
      <c r="I53" s="8" t="s">
        <v>108</v>
      </c>
      <c r="J53" s="7">
        <v>2.3656862356305612E-6</v>
      </c>
      <c r="K53" s="7">
        <v>114.7186387913117</v>
      </c>
      <c r="L53" s="7">
        <v>114.7186387913117</v>
      </c>
      <c r="M53" s="7">
        <v>1.307490249488269</v>
      </c>
      <c r="N53" s="7">
        <v>803.79466000000002</v>
      </c>
      <c r="O53" s="8" t="s">
        <v>109</v>
      </c>
      <c r="P53" s="8" t="s">
        <v>44</v>
      </c>
      <c r="Q53" s="8" t="s">
        <v>109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102</v>
      </c>
      <c r="X53" s="8" t="s">
        <v>79</v>
      </c>
      <c r="Y53" s="8" t="s">
        <v>79</v>
      </c>
      <c r="Z53" s="8" t="s">
        <v>44</v>
      </c>
      <c r="AA53" s="8" t="s">
        <v>45</v>
      </c>
      <c r="AB53" s="8" t="s">
        <v>46</v>
      </c>
      <c r="AC53" s="7">
        <v>287</v>
      </c>
      <c r="AD53" s="10" t="s">
        <v>2792</v>
      </c>
      <c r="AE53" s="8" t="s">
        <v>44</v>
      </c>
      <c r="AF53" s="7">
        <v>287</v>
      </c>
      <c r="AG53" s="7">
        <v>11854444</v>
      </c>
      <c r="AH53" s="7">
        <v>11854444</v>
      </c>
      <c r="AI53" s="10" t="s">
        <v>2792</v>
      </c>
      <c r="AJ53" s="8" t="s">
        <v>44</v>
      </c>
    </row>
    <row r="54" spans="2:36" x14ac:dyDescent="0.3">
      <c r="B54" s="6">
        <v>0</v>
      </c>
      <c r="C54" s="10" t="s">
        <v>1139</v>
      </c>
      <c r="D54" s="10" t="s">
        <v>1622</v>
      </c>
      <c r="E54" s="7">
        <v>21.753888</v>
      </c>
      <c r="F54" s="7">
        <v>3.1305262395721871</v>
      </c>
      <c r="G54" s="8" t="s">
        <v>5</v>
      </c>
      <c r="H54" s="7">
        <v>3.12</v>
      </c>
      <c r="I54" s="8" t="s">
        <v>110</v>
      </c>
      <c r="J54" s="7">
        <v>6.4556578715237564E-8</v>
      </c>
      <c r="K54" s="7">
        <v>3.1305262395721871</v>
      </c>
      <c r="L54" s="7">
        <v>3.1305262395721871</v>
      </c>
      <c r="M54" s="7">
        <v>3.9430994046227498E-2</v>
      </c>
      <c r="N54" s="7">
        <v>21.753888</v>
      </c>
      <c r="O54" s="8" t="s">
        <v>111</v>
      </c>
      <c r="P54" s="8" t="s">
        <v>44</v>
      </c>
      <c r="Q54" s="8" t="s">
        <v>111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102</v>
      </c>
      <c r="X54" s="8" t="s">
        <v>79</v>
      </c>
      <c r="Y54" s="8" t="s">
        <v>79</v>
      </c>
      <c r="Z54" s="8" t="s">
        <v>44</v>
      </c>
      <c r="AA54" s="8" t="s">
        <v>45</v>
      </c>
      <c r="AB54" s="8" t="s">
        <v>46</v>
      </c>
      <c r="AC54" s="7">
        <v>132</v>
      </c>
      <c r="AD54" s="10" t="s">
        <v>2792</v>
      </c>
      <c r="AE54" s="8" t="s">
        <v>44</v>
      </c>
      <c r="AF54" s="7">
        <v>132</v>
      </c>
      <c r="AG54" s="7">
        <v>11854422</v>
      </c>
      <c r="AH54" s="7">
        <v>11854422</v>
      </c>
      <c r="AI54" s="10" t="s">
        <v>2792</v>
      </c>
      <c r="AJ54" s="8" t="s">
        <v>44</v>
      </c>
    </row>
    <row r="55" spans="2:36" x14ac:dyDescent="0.3">
      <c r="B55" s="6">
        <v>0</v>
      </c>
      <c r="C55" s="10" t="s">
        <v>1140</v>
      </c>
      <c r="D55" s="10" t="s">
        <v>1623</v>
      </c>
      <c r="E55" s="7">
        <v>486106310.81999999</v>
      </c>
      <c r="F55" s="7">
        <v>486106310.81999999</v>
      </c>
      <c r="G55" s="8" t="s">
        <v>5</v>
      </c>
      <c r="H55" s="7">
        <v>486106310.81999999</v>
      </c>
      <c r="I55" s="8" t="s">
        <v>112</v>
      </c>
      <c r="J55" s="7">
        <v>10.02430834846272</v>
      </c>
      <c r="K55" s="7">
        <v>486106310.81999999</v>
      </c>
      <c r="L55" s="7">
        <v>486106310.81999999</v>
      </c>
      <c r="M55" s="7">
        <v>0</v>
      </c>
      <c r="N55" s="7">
        <v>486106310.81999999</v>
      </c>
      <c r="O55" s="8" t="s">
        <v>5</v>
      </c>
      <c r="P55" s="8" t="s">
        <v>44</v>
      </c>
      <c r="Q55" s="8" t="s">
        <v>5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102</v>
      </c>
      <c r="X55" s="8" t="s">
        <v>79</v>
      </c>
      <c r="Y55" s="8" t="s">
        <v>79</v>
      </c>
      <c r="Z55" s="8" t="s">
        <v>44</v>
      </c>
      <c r="AA55" s="8" t="s">
        <v>45</v>
      </c>
      <c r="AB55" s="8" t="s">
        <v>46</v>
      </c>
      <c r="AC55" s="7">
        <v>149</v>
      </c>
      <c r="AD55" s="10" t="s">
        <v>2792</v>
      </c>
      <c r="AE55" s="8" t="s">
        <v>44</v>
      </c>
      <c r="AF55" s="7">
        <v>149</v>
      </c>
      <c r="AG55" s="7">
        <v>11854680</v>
      </c>
      <c r="AH55" s="7">
        <v>11854680</v>
      </c>
      <c r="AI55" s="10" t="s">
        <v>2792</v>
      </c>
      <c r="AJ55" s="8" t="s">
        <v>44</v>
      </c>
    </row>
    <row r="56" spans="2:36" x14ac:dyDescent="0.3">
      <c r="B56" s="6">
        <v>0</v>
      </c>
      <c r="C56" s="10" t="s">
        <v>1141</v>
      </c>
      <c r="D56" s="10" t="s">
        <v>1624</v>
      </c>
      <c r="E56" s="7">
        <v>6617502.9361602003</v>
      </c>
      <c r="F56" s="7">
        <v>7875515.3669359982</v>
      </c>
      <c r="G56" s="8" t="s">
        <v>5</v>
      </c>
      <c r="H56" s="7">
        <v>7890096.6200000001</v>
      </c>
      <c r="I56" s="8" t="s">
        <v>113</v>
      </c>
      <c r="J56" s="7">
        <v>0.16240602659128209</v>
      </c>
      <c r="K56" s="7">
        <v>7875515.3669359982</v>
      </c>
      <c r="L56" s="7">
        <v>7875515.3669359982</v>
      </c>
      <c r="M56" s="7">
        <v>74081.89485865389</v>
      </c>
      <c r="N56" s="7">
        <v>6617502.9361602003</v>
      </c>
      <c r="O56" s="8" t="s">
        <v>114</v>
      </c>
      <c r="P56" s="8" t="s">
        <v>44</v>
      </c>
      <c r="Q56" s="8" t="s">
        <v>114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102</v>
      </c>
      <c r="X56" s="8" t="s">
        <v>79</v>
      </c>
      <c r="Y56" s="8" t="s">
        <v>79</v>
      </c>
      <c r="Z56" s="8" t="s">
        <v>44</v>
      </c>
      <c r="AA56" s="8" t="s">
        <v>45</v>
      </c>
      <c r="AB56" s="8" t="s">
        <v>46</v>
      </c>
      <c r="AC56" s="7">
        <v>152</v>
      </c>
      <c r="AD56" s="10" t="s">
        <v>2792</v>
      </c>
      <c r="AE56" s="8" t="s">
        <v>44</v>
      </c>
      <c r="AF56" s="7">
        <v>152</v>
      </c>
      <c r="AG56" s="7">
        <v>11854496</v>
      </c>
      <c r="AH56" s="7">
        <v>11854496</v>
      </c>
      <c r="AI56" s="10" t="s">
        <v>2792</v>
      </c>
      <c r="AJ56" s="8" t="s">
        <v>44</v>
      </c>
    </row>
    <row r="57" spans="2:36" x14ac:dyDescent="0.3">
      <c r="B57" s="6">
        <v>0</v>
      </c>
      <c r="C57" s="10" t="s">
        <v>1142</v>
      </c>
      <c r="D57" s="10" t="s">
        <v>1625</v>
      </c>
      <c r="E57" s="7">
        <v>7340399998.4317999</v>
      </c>
      <c r="F57" s="7">
        <v>19406724.22565404</v>
      </c>
      <c r="G57" s="8" t="s">
        <v>5</v>
      </c>
      <c r="H57" s="7">
        <v>19400058.140000001</v>
      </c>
      <c r="I57" s="8" t="s">
        <v>115</v>
      </c>
      <c r="J57" s="7">
        <v>0.40019844083771461</v>
      </c>
      <c r="K57" s="7">
        <v>19406724.22565404</v>
      </c>
      <c r="L57" s="7">
        <v>19406724.22565404</v>
      </c>
      <c r="M57" s="7">
        <v>413103.22887624468</v>
      </c>
      <c r="N57" s="7">
        <v>7340399998.4317999</v>
      </c>
      <c r="O57" s="8" t="s">
        <v>116</v>
      </c>
      <c r="P57" s="8" t="s">
        <v>44</v>
      </c>
      <c r="Q57" s="8" t="s">
        <v>116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102</v>
      </c>
      <c r="X57" s="8" t="s">
        <v>79</v>
      </c>
      <c r="Y57" s="8" t="s">
        <v>79</v>
      </c>
      <c r="Z57" s="8" t="s">
        <v>44</v>
      </c>
      <c r="AA57" s="8" t="s">
        <v>45</v>
      </c>
      <c r="AB57" s="8" t="s">
        <v>46</v>
      </c>
      <c r="AC57" s="7">
        <v>165</v>
      </c>
      <c r="AD57" s="10" t="s">
        <v>2792</v>
      </c>
      <c r="AE57" s="8" t="s">
        <v>44</v>
      </c>
      <c r="AF57" s="7">
        <v>165</v>
      </c>
      <c r="AG57" s="7">
        <v>11854411</v>
      </c>
      <c r="AH57" s="7">
        <v>11854411</v>
      </c>
      <c r="AI57" s="10" t="s">
        <v>2792</v>
      </c>
      <c r="AJ57" s="8" t="s">
        <v>44</v>
      </c>
    </row>
    <row r="58" spans="2:36" x14ac:dyDescent="0.3">
      <c r="B58" s="6">
        <v>0</v>
      </c>
      <c r="C58" s="10" t="s">
        <v>1143</v>
      </c>
      <c r="D58" s="10" t="s">
        <v>1626</v>
      </c>
      <c r="E58" s="7">
        <v>1069.6307999999999</v>
      </c>
      <c r="F58" s="7">
        <v>6.9939719315513696E-2</v>
      </c>
      <c r="G58" s="8" t="s">
        <v>5</v>
      </c>
      <c r="H58" s="7">
        <v>7.0000000000000007E-2</v>
      </c>
      <c r="I58" s="8" t="s">
        <v>117</v>
      </c>
      <c r="J58" s="7">
        <v>1.4422715702682001E-9</v>
      </c>
      <c r="K58" s="7">
        <v>6.9939719315513696E-2</v>
      </c>
      <c r="L58" s="7">
        <v>6.9939719315513696E-2</v>
      </c>
      <c r="M58" s="7">
        <v>8.3194362401567629E-4</v>
      </c>
      <c r="N58" s="7">
        <v>1069.6307999999999</v>
      </c>
      <c r="O58" s="8" t="s">
        <v>118</v>
      </c>
      <c r="P58" s="8" t="s">
        <v>44</v>
      </c>
      <c r="Q58" s="8" t="s">
        <v>118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102</v>
      </c>
      <c r="X58" s="8" t="s">
        <v>79</v>
      </c>
      <c r="Y58" s="8" t="s">
        <v>79</v>
      </c>
      <c r="Z58" s="8" t="s">
        <v>44</v>
      </c>
      <c r="AA58" s="8" t="s">
        <v>45</v>
      </c>
      <c r="AB58" s="8" t="s">
        <v>46</v>
      </c>
      <c r="AC58" s="7">
        <v>166</v>
      </c>
      <c r="AD58" s="10" t="s">
        <v>2792</v>
      </c>
      <c r="AE58" s="8" t="s">
        <v>44</v>
      </c>
      <c r="AF58" s="7">
        <v>166</v>
      </c>
      <c r="AG58" s="7">
        <v>11854400</v>
      </c>
      <c r="AH58" s="7">
        <v>11854400</v>
      </c>
      <c r="AI58" s="10" t="s">
        <v>2792</v>
      </c>
      <c r="AJ58" s="8" t="s">
        <v>44</v>
      </c>
    </row>
    <row r="59" spans="2:36" x14ac:dyDescent="0.3">
      <c r="B59" s="6">
        <v>0</v>
      </c>
      <c r="C59" s="10" t="s">
        <v>1144</v>
      </c>
      <c r="D59" s="10" t="s">
        <v>1627</v>
      </c>
      <c r="E59" s="7">
        <v>61802.997431999996</v>
      </c>
      <c r="F59" s="7">
        <v>45838.43879671074</v>
      </c>
      <c r="G59" s="8" t="s">
        <v>5</v>
      </c>
      <c r="H59" s="7">
        <v>45711.6</v>
      </c>
      <c r="I59" s="8" t="s">
        <v>119</v>
      </c>
      <c r="J59" s="7">
        <v>9.4526368920257078E-4</v>
      </c>
      <c r="K59" s="7">
        <v>45838.43879671074</v>
      </c>
      <c r="L59" s="7">
        <v>45838.43879671074</v>
      </c>
      <c r="M59" s="7">
        <v>583.03492431303766</v>
      </c>
      <c r="N59" s="7">
        <v>61802.997431999996</v>
      </c>
      <c r="O59" s="8" t="s">
        <v>94</v>
      </c>
      <c r="P59" s="8" t="s">
        <v>44</v>
      </c>
      <c r="Q59" s="8" t="s">
        <v>94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102</v>
      </c>
      <c r="X59" s="8" t="s">
        <v>79</v>
      </c>
      <c r="Y59" s="8" t="s">
        <v>79</v>
      </c>
      <c r="Z59" s="8" t="s">
        <v>44</v>
      </c>
      <c r="AA59" s="8" t="s">
        <v>45</v>
      </c>
      <c r="AB59" s="8" t="s">
        <v>46</v>
      </c>
      <c r="AC59" s="7">
        <v>165694384</v>
      </c>
      <c r="AD59" s="10" t="s">
        <v>2792</v>
      </c>
      <c r="AE59" s="8" t="s">
        <v>44</v>
      </c>
      <c r="AF59" s="7">
        <v>165694384</v>
      </c>
      <c r="AG59" s="7">
        <v>11854465</v>
      </c>
      <c r="AH59" s="7">
        <v>11854465</v>
      </c>
      <c r="AI59" s="10" t="s">
        <v>2792</v>
      </c>
      <c r="AJ59" s="8" t="s">
        <v>44</v>
      </c>
    </row>
    <row r="60" spans="2:36" x14ac:dyDescent="0.3">
      <c r="B60" s="6">
        <v>0</v>
      </c>
      <c r="C60" s="10" t="s">
        <v>1145</v>
      </c>
      <c r="D60" s="10" t="s">
        <v>1628</v>
      </c>
      <c r="E60" s="7">
        <v>85643247.629999995</v>
      </c>
      <c r="F60" s="7">
        <v>85643247.629999995</v>
      </c>
      <c r="G60" s="8" t="s">
        <v>5</v>
      </c>
      <c r="H60" s="7">
        <v>85643247.629999995</v>
      </c>
      <c r="I60" s="8" t="s">
        <v>120</v>
      </c>
      <c r="J60" s="7">
        <v>1.7661040457562951</v>
      </c>
      <c r="K60" s="7">
        <v>85643247.629999995</v>
      </c>
      <c r="L60" s="7">
        <v>85643247.629999995</v>
      </c>
      <c r="M60" s="7">
        <v>0</v>
      </c>
      <c r="N60" s="7">
        <v>85643247.629999995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102</v>
      </c>
      <c r="X60" s="8" t="s">
        <v>79</v>
      </c>
      <c r="Y60" s="8" t="s">
        <v>79</v>
      </c>
      <c r="Z60" s="8" t="s">
        <v>44</v>
      </c>
      <c r="AA60" s="8" t="s">
        <v>45</v>
      </c>
      <c r="AB60" s="8" t="s">
        <v>46</v>
      </c>
      <c r="AC60" s="7">
        <v>399148208</v>
      </c>
      <c r="AD60" s="10" t="s">
        <v>2792</v>
      </c>
      <c r="AE60" s="8" t="s">
        <v>44</v>
      </c>
      <c r="AF60" s="7">
        <v>399148208</v>
      </c>
      <c r="AG60" s="7">
        <v>11854432</v>
      </c>
      <c r="AH60" s="7">
        <v>11854432</v>
      </c>
      <c r="AI60" s="10" t="s">
        <v>2792</v>
      </c>
      <c r="AJ60" s="8" t="s">
        <v>44</v>
      </c>
    </row>
    <row r="61" spans="2:36" x14ac:dyDescent="0.3">
      <c r="B61" s="6">
        <v>0</v>
      </c>
      <c r="C61" s="10" t="s">
        <v>1146</v>
      </c>
      <c r="D61" s="10" t="s">
        <v>1629</v>
      </c>
      <c r="E61" s="7">
        <v>8120000</v>
      </c>
      <c r="F61" s="7">
        <v>8120000</v>
      </c>
      <c r="G61" s="8" t="s">
        <v>5</v>
      </c>
      <c r="H61" s="7">
        <v>8120000</v>
      </c>
      <c r="I61" s="7">
        <v>8120000</v>
      </c>
      <c r="J61" s="7">
        <v>0.16744770017943231</v>
      </c>
      <c r="K61" s="7">
        <v>8120000</v>
      </c>
      <c r="L61" s="7">
        <v>8120000</v>
      </c>
      <c r="M61" s="7">
        <v>0</v>
      </c>
      <c r="N61" s="7">
        <v>8120000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102</v>
      </c>
      <c r="X61" s="8" t="s">
        <v>79</v>
      </c>
      <c r="Y61" s="8" t="s">
        <v>79</v>
      </c>
      <c r="Z61" s="8" t="s">
        <v>44</v>
      </c>
      <c r="AA61" s="8" t="s">
        <v>45</v>
      </c>
      <c r="AB61" s="8" t="s">
        <v>46</v>
      </c>
      <c r="AC61" s="7">
        <v>385360181</v>
      </c>
      <c r="AD61" s="10" t="s">
        <v>2792</v>
      </c>
      <c r="AE61" s="8" t="s">
        <v>44</v>
      </c>
      <c r="AF61" s="7">
        <v>385360181</v>
      </c>
      <c r="AG61" s="7">
        <v>11854647</v>
      </c>
      <c r="AH61" s="7">
        <v>11854647</v>
      </c>
      <c r="AI61" s="10" t="s">
        <v>2792</v>
      </c>
      <c r="AJ61" s="8" t="s">
        <v>44</v>
      </c>
    </row>
    <row r="62" spans="2:36" x14ac:dyDescent="0.3">
      <c r="B62" s="6">
        <v>0</v>
      </c>
      <c r="C62" s="10" t="s">
        <v>1147</v>
      </c>
      <c r="D62" s="10" t="s">
        <v>1630</v>
      </c>
      <c r="E62" s="7">
        <v>-14300000</v>
      </c>
      <c r="F62" s="7">
        <v>-14300000</v>
      </c>
      <c r="G62" s="8" t="s">
        <v>5</v>
      </c>
      <c r="H62" s="7">
        <v>-14300000</v>
      </c>
      <c r="I62" s="7">
        <v>-14300000</v>
      </c>
      <c r="J62" s="7">
        <v>-0.29488942272978841</v>
      </c>
      <c r="K62" s="7">
        <v>14300000</v>
      </c>
      <c r="L62" s="7">
        <v>-14300000</v>
      </c>
      <c r="M62" s="7">
        <v>0</v>
      </c>
      <c r="N62" s="7">
        <v>-14300000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102</v>
      </c>
      <c r="X62" s="8" t="s">
        <v>79</v>
      </c>
      <c r="Y62" s="8" t="s">
        <v>79</v>
      </c>
      <c r="Z62" s="8" t="s">
        <v>44</v>
      </c>
      <c r="AA62" s="8" t="s">
        <v>45</v>
      </c>
      <c r="AB62" s="8" t="s">
        <v>46</v>
      </c>
      <c r="AC62" s="7">
        <v>370494445</v>
      </c>
      <c r="AD62" s="10" t="s">
        <v>2792</v>
      </c>
      <c r="AE62" s="8" t="s">
        <v>44</v>
      </c>
      <c r="AF62" s="7">
        <v>370494445</v>
      </c>
      <c r="AG62" s="7">
        <v>11854509</v>
      </c>
      <c r="AH62" s="7">
        <v>11854509</v>
      </c>
      <c r="AI62" s="10" t="s">
        <v>2792</v>
      </c>
      <c r="AJ62" s="8" t="s">
        <v>44</v>
      </c>
    </row>
    <row r="63" spans="2:36" x14ac:dyDescent="0.3">
      <c r="B63" s="6">
        <v>0</v>
      </c>
      <c r="C63" s="10" t="s">
        <v>1148</v>
      </c>
      <c r="D63" s="10" t="s">
        <v>1631</v>
      </c>
      <c r="E63" s="7">
        <v>-220.09</v>
      </c>
      <c r="F63" s="7">
        <v>-220.09</v>
      </c>
      <c r="G63" s="8" t="s">
        <v>5</v>
      </c>
      <c r="H63" s="7">
        <v>-220.09</v>
      </c>
      <c r="I63" s="8" t="s">
        <v>121</v>
      </c>
      <c r="J63" s="7">
        <v>-4.5386162971048332E-6</v>
      </c>
      <c r="K63" s="7">
        <v>220.09</v>
      </c>
      <c r="L63" s="7">
        <v>-220.09</v>
      </c>
      <c r="M63" s="7">
        <v>0</v>
      </c>
      <c r="N63" s="7">
        <v>-220.09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102</v>
      </c>
      <c r="X63" s="8" t="s">
        <v>79</v>
      </c>
      <c r="Y63" s="8" t="s">
        <v>79</v>
      </c>
      <c r="Z63" s="8" t="s">
        <v>44</v>
      </c>
      <c r="AA63" s="8" t="s">
        <v>45</v>
      </c>
      <c r="AB63" s="8" t="s">
        <v>46</v>
      </c>
      <c r="AC63" s="7">
        <v>18155852</v>
      </c>
      <c r="AD63" s="10" t="s">
        <v>2792</v>
      </c>
      <c r="AE63" s="8" t="s">
        <v>44</v>
      </c>
      <c r="AF63" s="7">
        <v>18155852</v>
      </c>
      <c r="AG63" s="7">
        <v>11854486</v>
      </c>
      <c r="AH63" s="7">
        <v>11854486</v>
      </c>
      <c r="AI63" s="10" t="s">
        <v>2792</v>
      </c>
      <c r="AJ63" s="8" t="s">
        <v>44</v>
      </c>
    </row>
    <row r="64" spans="2:36" x14ac:dyDescent="0.3">
      <c r="B64" s="6">
        <v>0</v>
      </c>
      <c r="C64" s="10" t="s">
        <v>1149</v>
      </c>
      <c r="D64" s="10" t="s">
        <v>1632</v>
      </c>
      <c r="E64" s="7">
        <v>-7950000</v>
      </c>
      <c r="F64" s="7">
        <v>-7950000</v>
      </c>
      <c r="G64" s="8" t="s">
        <v>5</v>
      </c>
      <c r="H64" s="7">
        <v>-7950000</v>
      </c>
      <c r="I64" s="7">
        <v>-7950000</v>
      </c>
      <c r="J64" s="7">
        <v>-0.1639420217273998</v>
      </c>
      <c r="K64" s="7">
        <v>7950000</v>
      </c>
      <c r="L64" s="7">
        <v>-7950000</v>
      </c>
      <c r="M64" s="7">
        <v>0</v>
      </c>
      <c r="N64" s="7">
        <v>-7950000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102</v>
      </c>
      <c r="X64" s="8" t="s">
        <v>79</v>
      </c>
      <c r="Y64" s="8" t="s">
        <v>79</v>
      </c>
      <c r="Z64" s="8" t="s">
        <v>44</v>
      </c>
      <c r="AA64" s="8" t="s">
        <v>45</v>
      </c>
      <c r="AB64" s="8" t="s">
        <v>46</v>
      </c>
      <c r="AC64" s="7">
        <v>421664724</v>
      </c>
      <c r="AD64" s="10" t="s">
        <v>2792</v>
      </c>
      <c r="AE64" s="8" t="s">
        <v>44</v>
      </c>
      <c r="AF64" s="7">
        <v>421664724</v>
      </c>
      <c r="AG64" s="7">
        <v>11854498</v>
      </c>
      <c r="AH64" s="7">
        <v>11854498</v>
      </c>
      <c r="AI64" s="10" t="s">
        <v>2792</v>
      </c>
      <c r="AJ64" s="8" t="s">
        <v>44</v>
      </c>
    </row>
    <row r="65" spans="2:36" x14ac:dyDescent="0.3">
      <c r="B65" s="6">
        <v>0</v>
      </c>
      <c r="C65" s="10" t="s">
        <v>1150</v>
      </c>
      <c r="D65" s="10" t="s">
        <v>1633</v>
      </c>
      <c r="E65" s="7">
        <v>230000</v>
      </c>
      <c r="F65" s="7">
        <v>230000</v>
      </c>
      <c r="G65" s="8" t="s">
        <v>5</v>
      </c>
      <c r="H65" s="7">
        <v>230000</v>
      </c>
      <c r="I65" s="7">
        <v>230000</v>
      </c>
      <c r="J65" s="7">
        <v>4.7429767292203719E-3</v>
      </c>
      <c r="K65" s="7">
        <v>230000</v>
      </c>
      <c r="L65" s="7">
        <v>230000</v>
      </c>
      <c r="M65" s="7">
        <v>0</v>
      </c>
      <c r="N65" s="7">
        <v>230000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102</v>
      </c>
      <c r="X65" s="8" t="s">
        <v>79</v>
      </c>
      <c r="Y65" s="8" t="s">
        <v>79</v>
      </c>
      <c r="Z65" s="8" t="s">
        <v>44</v>
      </c>
      <c r="AA65" s="8" t="s">
        <v>45</v>
      </c>
      <c r="AB65" s="8" t="s">
        <v>46</v>
      </c>
      <c r="AC65" s="7">
        <v>499335574</v>
      </c>
      <c r="AD65" s="10" t="s">
        <v>2792</v>
      </c>
      <c r="AE65" s="8" t="s">
        <v>44</v>
      </c>
      <c r="AF65" s="7">
        <v>499335574</v>
      </c>
      <c r="AG65" s="7">
        <v>11854671</v>
      </c>
      <c r="AH65" s="7">
        <v>11854671</v>
      </c>
      <c r="AI65" s="10" t="s">
        <v>2792</v>
      </c>
      <c r="AJ65" s="8" t="s">
        <v>44</v>
      </c>
    </row>
    <row r="66" spans="2:36" x14ac:dyDescent="0.3">
      <c r="B66" s="6">
        <v>0</v>
      </c>
      <c r="C66" s="10" t="s">
        <v>1151</v>
      </c>
      <c r="D66" s="10" t="s">
        <v>1634</v>
      </c>
      <c r="E66" s="7">
        <v>920000</v>
      </c>
      <c r="F66" s="7">
        <v>920000</v>
      </c>
      <c r="G66" s="8" t="s">
        <v>5</v>
      </c>
      <c r="H66" s="7">
        <v>920000</v>
      </c>
      <c r="I66" s="7">
        <v>920000</v>
      </c>
      <c r="J66" s="7">
        <v>1.8971906916881491E-2</v>
      </c>
      <c r="K66" s="7">
        <v>920000</v>
      </c>
      <c r="L66" s="7">
        <v>920000</v>
      </c>
      <c r="M66" s="7">
        <v>0</v>
      </c>
      <c r="N66" s="7">
        <v>920000</v>
      </c>
      <c r="O66" s="8" t="s">
        <v>5</v>
      </c>
      <c r="P66" s="8" t="s">
        <v>44</v>
      </c>
      <c r="Q66" s="8" t="s">
        <v>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102</v>
      </c>
      <c r="X66" s="8" t="s">
        <v>79</v>
      </c>
      <c r="Y66" s="8" t="s">
        <v>79</v>
      </c>
      <c r="Z66" s="8" t="s">
        <v>44</v>
      </c>
      <c r="AA66" s="8" t="s">
        <v>45</v>
      </c>
      <c r="AB66" s="8" t="s">
        <v>46</v>
      </c>
      <c r="AC66" s="7">
        <v>370886914</v>
      </c>
      <c r="AD66" s="10" t="s">
        <v>2792</v>
      </c>
      <c r="AE66" s="8" t="s">
        <v>44</v>
      </c>
      <c r="AF66" s="7">
        <v>370886914</v>
      </c>
      <c r="AG66" s="7">
        <v>11854389</v>
      </c>
      <c r="AH66" s="7">
        <v>11854389</v>
      </c>
      <c r="AI66" s="10" t="s">
        <v>2792</v>
      </c>
      <c r="AJ66" s="8" t="s">
        <v>44</v>
      </c>
    </row>
    <row r="67" spans="2:36" x14ac:dyDescent="0.3">
      <c r="B67" s="6">
        <v>0</v>
      </c>
      <c r="C67" s="10" t="s">
        <v>1152</v>
      </c>
      <c r="D67" s="10" t="s">
        <v>1635</v>
      </c>
      <c r="E67" s="7">
        <v>-1140000</v>
      </c>
      <c r="F67" s="7">
        <v>-1140000</v>
      </c>
      <c r="G67" s="8" t="s">
        <v>5</v>
      </c>
      <c r="H67" s="7">
        <v>-1140000</v>
      </c>
      <c r="I67" s="7">
        <v>-1140000</v>
      </c>
      <c r="J67" s="7">
        <v>-2.350866726657054E-2</v>
      </c>
      <c r="K67" s="7">
        <v>1140000</v>
      </c>
      <c r="L67" s="7">
        <v>-1140000</v>
      </c>
      <c r="M67" s="7">
        <v>0</v>
      </c>
      <c r="N67" s="7">
        <v>-1140000</v>
      </c>
      <c r="O67" s="8" t="s">
        <v>5</v>
      </c>
      <c r="P67" s="8" t="s">
        <v>44</v>
      </c>
      <c r="Q67" s="8" t="s">
        <v>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102</v>
      </c>
      <c r="X67" s="8" t="s">
        <v>79</v>
      </c>
      <c r="Y67" s="8" t="s">
        <v>79</v>
      </c>
      <c r="Z67" s="8" t="s">
        <v>44</v>
      </c>
      <c r="AA67" s="8" t="s">
        <v>45</v>
      </c>
      <c r="AB67" s="8" t="s">
        <v>46</v>
      </c>
      <c r="AC67" s="7">
        <v>144974624</v>
      </c>
      <c r="AD67" s="10" t="s">
        <v>2792</v>
      </c>
      <c r="AE67" s="8" t="s">
        <v>44</v>
      </c>
      <c r="AF67" s="7">
        <v>144974624</v>
      </c>
      <c r="AG67" s="7">
        <v>11854485</v>
      </c>
      <c r="AH67" s="7">
        <v>11854485</v>
      </c>
      <c r="AI67" s="10" t="s">
        <v>2792</v>
      </c>
      <c r="AJ67" s="8" t="s">
        <v>44</v>
      </c>
    </row>
    <row r="68" spans="2:36" x14ac:dyDescent="0.3">
      <c r="B68" s="6">
        <v>0</v>
      </c>
      <c r="C68" s="10" t="s">
        <v>1153</v>
      </c>
      <c r="D68" s="10" t="s">
        <v>1636</v>
      </c>
      <c r="E68" s="7">
        <v>11210000</v>
      </c>
      <c r="F68" s="7">
        <v>11210000</v>
      </c>
      <c r="G68" s="8" t="s">
        <v>5</v>
      </c>
      <c r="H68" s="7">
        <v>11210000</v>
      </c>
      <c r="I68" s="7">
        <v>11210000</v>
      </c>
      <c r="J68" s="7">
        <v>0.23116856145461029</v>
      </c>
      <c r="K68" s="7">
        <v>11210000</v>
      </c>
      <c r="L68" s="7">
        <v>11210000</v>
      </c>
      <c r="M68" s="7">
        <v>0</v>
      </c>
      <c r="N68" s="7">
        <v>11210000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102</v>
      </c>
      <c r="X68" s="8" t="s">
        <v>79</v>
      </c>
      <c r="Y68" s="8" t="s">
        <v>79</v>
      </c>
      <c r="Z68" s="8" t="s">
        <v>44</v>
      </c>
      <c r="AA68" s="8" t="s">
        <v>45</v>
      </c>
      <c r="AB68" s="8" t="s">
        <v>46</v>
      </c>
      <c r="AC68" s="7">
        <v>18155856</v>
      </c>
      <c r="AD68" s="10" t="s">
        <v>2792</v>
      </c>
      <c r="AE68" s="8" t="s">
        <v>44</v>
      </c>
      <c r="AF68" s="7">
        <v>18155856</v>
      </c>
      <c r="AG68" s="7">
        <v>11854681</v>
      </c>
      <c r="AH68" s="7">
        <v>11854681</v>
      </c>
      <c r="AI68" s="10" t="s">
        <v>2792</v>
      </c>
      <c r="AJ68" s="8" t="s">
        <v>44</v>
      </c>
    </row>
    <row r="69" spans="2:36" x14ac:dyDescent="0.3">
      <c r="B69" s="6">
        <v>0</v>
      </c>
      <c r="C69" s="10" t="s">
        <v>1154</v>
      </c>
      <c r="D69" s="10" t="s">
        <v>1637</v>
      </c>
      <c r="E69" s="7">
        <v>25466989.699999999</v>
      </c>
      <c r="F69" s="7">
        <v>25466989.699999999</v>
      </c>
      <c r="G69" s="8" t="s">
        <v>5</v>
      </c>
      <c r="H69" s="7">
        <v>25466989.699999999</v>
      </c>
      <c r="I69" s="8" t="s">
        <v>122</v>
      </c>
      <c r="J69" s="7">
        <v>0.52517104134954307</v>
      </c>
      <c r="K69" s="7">
        <v>25466989.699999999</v>
      </c>
      <c r="L69" s="7">
        <v>25466989.699999999</v>
      </c>
      <c r="M69" s="7">
        <v>0</v>
      </c>
      <c r="N69" s="7">
        <v>25466989.699999999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102</v>
      </c>
      <c r="X69" s="8" t="s">
        <v>79</v>
      </c>
      <c r="Y69" s="8" t="s">
        <v>79</v>
      </c>
      <c r="Z69" s="8" t="s">
        <v>44</v>
      </c>
      <c r="AA69" s="8" t="s">
        <v>45</v>
      </c>
      <c r="AB69" s="8" t="s">
        <v>46</v>
      </c>
      <c r="AC69" s="7">
        <v>165694235</v>
      </c>
      <c r="AD69" s="10" t="s">
        <v>2792</v>
      </c>
      <c r="AE69" s="8" t="s">
        <v>44</v>
      </c>
      <c r="AF69" s="7">
        <v>165694235</v>
      </c>
      <c r="AG69" s="7">
        <v>11854669</v>
      </c>
      <c r="AH69" s="7">
        <v>11854669</v>
      </c>
      <c r="AI69" s="10" t="s">
        <v>2792</v>
      </c>
      <c r="AJ69" s="8" t="s">
        <v>44</v>
      </c>
    </row>
    <row r="70" spans="2:36" x14ac:dyDescent="0.3">
      <c r="B70" s="6">
        <v>0</v>
      </c>
      <c r="C70" s="10" t="s">
        <v>1155</v>
      </c>
      <c r="D70" s="10" t="s">
        <v>1638</v>
      </c>
      <c r="E70" s="7">
        <v>-2675224.96</v>
      </c>
      <c r="F70" s="7">
        <v>-2675224.96</v>
      </c>
      <c r="G70" s="8" t="s">
        <v>5</v>
      </c>
      <c r="H70" s="7">
        <v>-2675224.96</v>
      </c>
      <c r="I70" s="8" t="s">
        <v>123</v>
      </c>
      <c r="J70" s="7">
        <v>-5.5167520568302167E-2</v>
      </c>
      <c r="K70" s="7">
        <v>2675224.96</v>
      </c>
      <c r="L70" s="7">
        <v>-2675224.96</v>
      </c>
      <c r="M70" s="7">
        <v>0</v>
      </c>
      <c r="N70" s="7">
        <v>-2675224.96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102</v>
      </c>
      <c r="X70" s="8" t="s">
        <v>79</v>
      </c>
      <c r="Y70" s="8" t="s">
        <v>79</v>
      </c>
      <c r="Z70" s="8" t="s">
        <v>44</v>
      </c>
      <c r="AA70" s="8" t="s">
        <v>45</v>
      </c>
      <c r="AB70" s="8" t="s">
        <v>46</v>
      </c>
      <c r="AC70" s="7">
        <v>17845372</v>
      </c>
      <c r="AD70" s="10" t="s">
        <v>2792</v>
      </c>
      <c r="AE70" s="8" t="s">
        <v>44</v>
      </c>
      <c r="AF70" s="7">
        <v>17845372</v>
      </c>
      <c r="AG70" s="7">
        <v>11854646</v>
      </c>
      <c r="AH70" s="7">
        <v>11854646</v>
      </c>
      <c r="AI70" s="10" t="s">
        <v>2792</v>
      </c>
      <c r="AJ70" s="8" t="s">
        <v>44</v>
      </c>
    </row>
    <row r="71" spans="2:36" x14ac:dyDescent="0.3">
      <c r="B71" s="6">
        <v>0</v>
      </c>
      <c r="C71" s="10" t="s">
        <v>1156</v>
      </c>
      <c r="D71" s="10" t="s">
        <v>1639</v>
      </c>
      <c r="E71" s="7">
        <v>26300000</v>
      </c>
      <c r="F71" s="7">
        <v>26300000</v>
      </c>
      <c r="G71" s="8" t="s">
        <v>5</v>
      </c>
      <c r="H71" s="7">
        <v>26300000</v>
      </c>
      <c r="I71" s="7">
        <v>26300000</v>
      </c>
      <c r="J71" s="7">
        <v>0.54234907816737299</v>
      </c>
      <c r="K71" s="7">
        <v>26300000</v>
      </c>
      <c r="L71" s="7">
        <v>26300000</v>
      </c>
      <c r="M71" s="7">
        <v>0</v>
      </c>
      <c r="N71" s="7">
        <v>26300000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102</v>
      </c>
      <c r="X71" s="8" t="s">
        <v>79</v>
      </c>
      <c r="Y71" s="8" t="s">
        <v>79</v>
      </c>
      <c r="Z71" s="8" t="s">
        <v>44</v>
      </c>
      <c r="AA71" s="8" t="s">
        <v>45</v>
      </c>
      <c r="AB71" s="8" t="s">
        <v>46</v>
      </c>
      <c r="AC71" s="7">
        <v>180375414</v>
      </c>
      <c r="AD71" s="10" t="s">
        <v>2792</v>
      </c>
      <c r="AE71" s="8" t="s">
        <v>44</v>
      </c>
      <c r="AF71" s="7">
        <v>180375414</v>
      </c>
      <c r="AG71" s="7">
        <v>11854423</v>
      </c>
      <c r="AH71" s="7">
        <v>11854423</v>
      </c>
      <c r="AI71" s="10" t="s">
        <v>2792</v>
      </c>
      <c r="AJ71" s="8" t="s">
        <v>44</v>
      </c>
    </row>
    <row r="72" spans="2:36" x14ac:dyDescent="0.3">
      <c r="B72" s="6">
        <v>0</v>
      </c>
      <c r="C72" s="10" t="s">
        <v>1157</v>
      </c>
      <c r="D72" s="10" t="s">
        <v>1640</v>
      </c>
      <c r="E72" s="7">
        <v>-156885.43</v>
      </c>
      <c r="F72" s="7">
        <v>-156885.43</v>
      </c>
      <c r="G72" s="8" t="s">
        <v>5</v>
      </c>
      <c r="H72" s="7">
        <v>-156885.43</v>
      </c>
      <c r="I72" s="8" t="s">
        <v>124</v>
      </c>
      <c r="J72" s="7">
        <v>-3.2352345375814421E-3</v>
      </c>
      <c r="K72" s="7">
        <v>156885.43</v>
      </c>
      <c r="L72" s="7">
        <v>-156885.43</v>
      </c>
      <c r="M72" s="7">
        <v>0</v>
      </c>
      <c r="N72" s="7">
        <v>-156885.43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102</v>
      </c>
      <c r="X72" s="8" t="s">
        <v>79</v>
      </c>
      <c r="Y72" s="8" t="s">
        <v>79</v>
      </c>
      <c r="Z72" s="8" t="s">
        <v>44</v>
      </c>
      <c r="AA72" s="8" t="s">
        <v>45</v>
      </c>
      <c r="AB72" s="8" t="s">
        <v>46</v>
      </c>
      <c r="AC72" s="7">
        <v>17845374</v>
      </c>
      <c r="AD72" s="10" t="s">
        <v>2792</v>
      </c>
      <c r="AE72" s="8" t="s">
        <v>44</v>
      </c>
      <c r="AF72" s="7">
        <v>17845374</v>
      </c>
      <c r="AG72" s="7">
        <v>11854431</v>
      </c>
      <c r="AH72" s="7">
        <v>11854431</v>
      </c>
      <c r="AI72" s="10" t="s">
        <v>2792</v>
      </c>
      <c r="AJ72" s="8" t="s">
        <v>44</v>
      </c>
    </row>
    <row r="73" spans="2:36" x14ac:dyDescent="0.3">
      <c r="B73" s="6">
        <v>0</v>
      </c>
      <c r="C73" s="10" t="s">
        <v>1158</v>
      </c>
      <c r="D73" s="10" t="s">
        <v>1641</v>
      </c>
      <c r="E73" s="7">
        <v>-24707150.550000001</v>
      </c>
      <c r="F73" s="7">
        <v>-24707150.550000001</v>
      </c>
      <c r="G73" s="8" t="s">
        <v>5</v>
      </c>
      <c r="H73" s="7">
        <v>-24707150.550000001</v>
      </c>
      <c r="I73" s="8" t="s">
        <v>125</v>
      </c>
      <c r="J73" s="7">
        <v>-0.50950191349562746</v>
      </c>
      <c r="K73" s="7">
        <v>24707150.550000001</v>
      </c>
      <c r="L73" s="7">
        <v>-24707150.550000001</v>
      </c>
      <c r="M73" s="7">
        <v>0</v>
      </c>
      <c r="N73" s="7">
        <v>-24707150.550000001</v>
      </c>
      <c r="O73" s="8" t="s">
        <v>5</v>
      </c>
      <c r="P73" s="8" t="s">
        <v>44</v>
      </c>
      <c r="Q73" s="8" t="s">
        <v>5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102</v>
      </c>
      <c r="X73" s="8" t="s">
        <v>79</v>
      </c>
      <c r="Y73" s="8" t="s">
        <v>79</v>
      </c>
      <c r="Z73" s="8" t="s">
        <v>44</v>
      </c>
      <c r="AA73" s="8" t="s">
        <v>45</v>
      </c>
      <c r="AB73" s="8" t="s">
        <v>46</v>
      </c>
      <c r="AC73" s="7">
        <v>17845375</v>
      </c>
      <c r="AD73" s="10" t="s">
        <v>2792</v>
      </c>
      <c r="AE73" s="8" t="s">
        <v>44</v>
      </c>
      <c r="AF73" s="7">
        <v>17845375</v>
      </c>
      <c r="AG73" s="7">
        <v>11854474</v>
      </c>
      <c r="AH73" s="7">
        <v>11854474</v>
      </c>
      <c r="AI73" s="10" t="s">
        <v>2792</v>
      </c>
      <c r="AJ73" s="8" t="s">
        <v>44</v>
      </c>
    </row>
    <row r="74" spans="2:36" x14ac:dyDescent="0.3">
      <c r="B74" s="6">
        <v>0</v>
      </c>
      <c r="C74" s="10" t="s">
        <v>1159</v>
      </c>
      <c r="D74" s="10" t="s">
        <v>1642</v>
      </c>
      <c r="E74" s="7">
        <v>-32123815.690000001</v>
      </c>
      <c r="F74" s="7">
        <v>-32123815.690000001</v>
      </c>
      <c r="G74" s="8" t="s">
        <v>5</v>
      </c>
      <c r="H74" s="7">
        <v>-32123815.690000001</v>
      </c>
      <c r="I74" s="8" t="s">
        <v>126</v>
      </c>
      <c r="J74" s="7">
        <v>-0.66244569683232291</v>
      </c>
      <c r="K74" s="7">
        <v>32123815.690000001</v>
      </c>
      <c r="L74" s="7">
        <v>-32123815.690000001</v>
      </c>
      <c r="M74" s="7">
        <v>0</v>
      </c>
      <c r="N74" s="7">
        <v>-32123815.690000001</v>
      </c>
      <c r="O74" s="8" t="s">
        <v>5</v>
      </c>
      <c r="P74" s="8" t="s">
        <v>44</v>
      </c>
      <c r="Q74" s="8" t="s">
        <v>5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102</v>
      </c>
      <c r="X74" s="8" t="s">
        <v>79</v>
      </c>
      <c r="Y74" s="8" t="s">
        <v>79</v>
      </c>
      <c r="Z74" s="8" t="s">
        <v>44</v>
      </c>
      <c r="AA74" s="8" t="s">
        <v>45</v>
      </c>
      <c r="AB74" s="8" t="s">
        <v>46</v>
      </c>
      <c r="AC74" s="7">
        <v>399148307</v>
      </c>
      <c r="AD74" s="10" t="s">
        <v>2792</v>
      </c>
      <c r="AE74" s="8" t="s">
        <v>44</v>
      </c>
      <c r="AF74" s="7">
        <v>399148307</v>
      </c>
      <c r="AG74" s="7">
        <v>11854475</v>
      </c>
      <c r="AH74" s="7">
        <v>11854475</v>
      </c>
      <c r="AI74" s="10" t="s">
        <v>2792</v>
      </c>
      <c r="AJ74" s="8" t="s">
        <v>44</v>
      </c>
    </row>
    <row r="75" spans="2:36" x14ac:dyDescent="0.3">
      <c r="B75" s="6">
        <v>0</v>
      </c>
      <c r="C75" s="10" t="s">
        <v>1160</v>
      </c>
      <c r="D75" s="10" t="s">
        <v>1643</v>
      </c>
      <c r="E75" s="7">
        <v>-6860764.2213351</v>
      </c>
      <c r="F75" s="7">
        <v>-8165021.5459369812</v>
      </c>
      <c r="G75" s="8" t="s">
        <v>5</v>
      </c>
      <c r="H75" s="7">
        <v>-8180138.8099999996</v>
      </c>
      <c r="I75" s="8" t="s">
        <v>127</v>
      </c>
      <c r="J75" s="7">
        <v>-0.168376118199835</v>
      </c>
      <c r="K75" s="7">
        <v>8165021.5459369812</v>
      </c>
      <c r="L75" s="7">
        <v>-8165021.5459369812</v>
      </c>
      <c r="M75" s="7">
        <v>59139.230361357942</v>
      </c>
      <c r="N75" s="7">
        <v>-6860764.2213351</v>
      </c>
      <c r="O75" s="8" t="s">
        <v>114</v>
      </c>
      <c r="P75" s="8" t="s">
        <v>44</v>
      </c>
      <c r="Q75" s="8" t="s">
        <v>114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102</v>
      </c>
      <c r="X75" s="8" t="s">
        <v>79</v>
      </c>
      <c r="Y75" s="8" t="s">
        <v>79</v>
      </c>
      <c r="Z75" s="8" t="s">
        <v>44</v>
      </c>
      <c r="AA75" s="8" t="s">
        <v>45</v>
      </c>
      <c r="AB75" s="8" t="s">
        <v>46</v>
      </c>
      <c r="AC75" s="7">
        <v>404798470</v>
      </c>
      <c r="AD75" s="10" t="s">
        <v>2792</v>
      </c>
      <c r="AE75" s="8" t="s">
        <v>44</v>
      </c>
      <c r="AF75" s="7">
        <v>404798470</v>
      </c>
      <c r="AG75" s="7">
        <v>11854487</v>
      </c>
      <c r="AH75" s="7">
        <v>11854487</v>
      </c>
      <c r="AI75" s="10" t="s">
        <v>2792</v>
      </c>
      <c r="AJ75" s="8" t="s">
        <v>44</v>
      </c>
    </row>
    <row r="76" spans="2:36" x14ac:dyDescent="0.3">
      <c r="B76" s="6">
        <v>0</v>
      </c>
      <c r="C76" s="10" t="s">
        <v>1161</v>
      </c>
      <c r="D76" s="10" t="s">
        <v>1644</v>
      </c>
      <c r="E76" s="7">
        <v>-28269332.950880699</v>
      </c>
      <c r="F76" s="7">
        <v>-33643440.466212347</v>
      </c>
      <c r="G76" s="8" t="s">
        <v>5</v>
      </c>
      <c r="H76" s="7">
        <v>-33705730.170000002</v>
      </c>
      <c r="I76" s="8" t="s">
        <v>128</v>
      </c>
      <c r="J76" s="7">
        <v>-0.69378284879198326</v>
      </c>
      <c r="K76" s="7">
        <v>33643440.466212347</v>
      </c>
      <c r="L76" s="7">
        <v>-33643440.466212347</v>
      </c>
      <c r="M76" s="7">
        <v>243679.35402081779</v>
      </c>
      <c r="N76" s="7">
        <v>-28269332.950880699</v>
      </c>
      <c r="O76" s="8" t="s">
        <v>114</v>
      </c>
      <c r="P76" s="8" t="s">
        <v>44</v>
      </c>
      <c r="Q76" s="8" t="s">
        <v>114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102</v>
      </c>
      <c r="X76" s="8" t="s">
        <v>79</v>
      </c>
      <c r="Y76" s="8" t="s">
        <v>79</v>
      </c>
      <c r="Z76" s="8" t="s">
        <v>44</v>
      </c>
      <c r="AA76" s="8" t="s">
        <v>45</v>
      </c>
      <c r="AB76" s="8" t="s">
        <v>46</v>
      </c>
      <c r="AC76" s="7">
        <v>508095733</v>
      </c>
      <c r="AD76" s="10" t="s">
        <v>2792</v>
      </c>
      <c r="AE76" s="8" t="s">
        <v>44</v>
      </c>
      <c r="AF76" s="7">
        <v>508095733</v>
      </c>
      <c r="AG76" s="7">
        <v>11854456</v>
      </c>
      <c r="AH76" s="7">
        <v>11854456</v>
      </c>
      <c r="AI76" s="10" t="s">
        <v>2792</v>
      </c>
      <c r="AJ76" s="8" t="s">
        <v>44</v>
      </c>
    </row>
    <row r="77" spans="2:36" x14ac:dyDescent="0.3">
      <c r="B77" s="6">
        <v>0</v>
      </c>
      <c r="C77" s="10" t="s">
        <v>1162</v>
      </c>
      <c r="D77" s="10" t="s">
        <v>1645</v>
      </c>
      <c r="E77" s="7">
        <v>1698069.9963294</v>
      </c>
      <c r="F77" s="7">
        <v>2020879.5491649481</v>
      </c>
      <c r="G77" s="8" t="s">
        <v>5</v>
      </c>
      <c r="H77" s="7">
        <v>2024621.14</v>
      </c>
      <c r="I77" s="8" t="s">
        <v>129</v>
      </c>
      <c r="J77" s="7">
        <v>4.1673846409768282E-2</v>
      </c>
      <c r="K77" s="7">
        <v>2020879.5491649481</v>
      </c>
      <c r="L77" s="7">
        <v>2020879.5491649481</v>
      </c>
      <c r="M77" s="7">
        <v>19009.62404464059</v>
      </c>
      <c r="N77" s="7">
        <v>1698069.9963294</v>
      </c>
      <c r="O77" s="8" t="s">
        <v>114</v>
      </c>
      <c r="P77" s="8" t="s">
        <v>44</v>
      </c>
      <c r="Q77" s="8" t="s">
        <v>114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102</v>
      </c>
      <c r="X77" s="8" t="s">
        <v>79</v>
      </c>
      <c r="Y77" s="8" t="s">
        <v>79</v>
      </c>
      <c r="Z77" s="8" t="s">
        <v>44</v>
      </c>
      <c r="AA77" s="8" t="s">
        <v>45</v>
      </c>
      <c r="AB77" s="8" t="s">
        <v>46</v>
      </c>
      <c r="AC77" s="7">
        <v>166607978</v>
      </c>
      <c r="AD77" s="10" t="s">
        <v>2792</v>
      </c>
      <c r="AE77" s="8" t="s">
        <v>44</v>
      </c>
      <c r="AF77" s="7">
        <v>166607978</v>
      </c>
      <c r="AG77" s="7">
        <v>11854508</v>
      </c>
      <c r="AH77" s="7">
        <v>11854508</v>
      </c>
      <c r="AI77" s="10" t="s">
        <v>2792</v>
      </c>
      <c r="AJ77" s="8" t="s">
        <v>44</v>
      </c>
    </row>
    <row r="78" spans="2:36" x14ac:dyDescent="0.3">
      <c r="B78" s="6">
        <v>0</v>
      </c>
      <c r="C78" s="10" t="s">
        <v>1163</v>
      </c>
      <c r="D78" s="10" t="s">
        <v>1646</v>
      </c>
      <c r="E78" s="7">
        <v>28269332.950880699</v>
      </c>
      <c r="F78" s="7">
        <v>33643440.466212347</v>
      </c>
      <c r="G78" s="8" t="s">
        <v>5</v>
      </c>
      <c r="H78" s="7">
        <v>33705730.170000002</v>
      </c>
      <c r="I78" s="8" t="s">
        <v>130</v>
      </c>
      <c r="J78" s="7">
        <v>0.69378284879198326</v>
      </c>
      <c r="K78" s="7">
        <v>33643440.466212347</v>
      </c>
      <c r="L78" s="7">
        <v>33643440.466212347</v>
      </c>
      <c r="M78" s="7">
        <v>316470.69470083388</v>
      </c>
      <c r="N78" s="7">
        <v>28269332.950880699</v>
      </c>
      <c r="O78" s="8" t="s">
        <v>114</v>
      </c>
      <c r="P78" s="8" t="s">
        <v>44</v>
      </c>
      <c r="Q78" s="8" t="s">
        <v>114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102</v>
      </c>
      <c r="X78" s="8" t="s">
        <v>79</v>
      </c>
      <c r="Y78" s="8" t="s">
        <v>79</v>
      </c>
      <c r="Z78" s="8" t="s">
        <v>44</v>
      </c>
      <c r="AA78" s="8" t="s">
        <v>45</v>
      </c>
      <c r="AB78" s="8" t="s">
        <v>46</v>
      </c>
      <c r="AC78" s="7">
        <v>488273876</v>
      </c>
      <c r="AD78" s="10" t="s">
        <v>2792</v>
      </c>
      <c r="AE78" s="8" t="s">
        <v>44</v>
      </c>
      <c r="AF78" s="7">
        <v>488273876</v>
      </c>
      <c r="AG78" s="7">
        <v>11854413</v>
      </c>
      <c r="AH78" s="7">
        <v>11854413</v>
      </c>
      <c r="AI78" s="10" t="s">
        <v>2792</v>
      </c>
      <c r="AJ78" s="8" t="s">
        <v>44</v>
      </c>
    </row>
    <row r="79" spans="2:36" x14ac:dyDescent="0.3">
      <c r="B79" s="6">
        <v>0</v>
      </c>
      <c r="C79" s="10" t="s">
        <v>1164</v>
      </c>
      <c r="D79" s="10" t="s">
        <v>1647</v>
      </c>
      <c r="E79" s="7">
        <v>37349535.153587401</v>
      </c>
      <c r="F79" s="7">
        <v>44449823.579628401</v>
      </c>
      <c r="G79" s="8" t="s">
        <v>5</v>
      </c>
      <c r="H79" s="7">
        <v>44532120.939999998</v>
      </c>
      <c r="I79" s="8" t="s">
        <v>131</v>
      </c>
      <c r="J79" s="7">
        <v>0.91662816893968901</v>
      </c>
      <c r="K79" s="7">
        <v>44449823.579628401</v>
      </c>
      <c r="L79" s="7">
        <v>44449823.579628401</v>
      </c>
      <c r="M79" s="7">
        <v>418122.11690126848</v>
      </c>
      <c r="N79" s="7">
        <v>37349535.153587401</v>
      </c>
      <c r="O79" s="8" t="s">
        <v>114</v>
      </c>
      <c r="P79" s="8" t="s">
        <v>44</v>
      </c>
      <c r="Q79" s="8" t="s">
        <v>114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102</v>
      </c>
      <c r="X79" s="8" t="s">
        <v>79</v>
      </c>
      <c r="Y79" s="8" t="s">
        <v>79</v>
      </c>
      <c r="Z79" s="8" t="s">
        <v>44</v>
      </c>
      <c r="AA79" s="8" t="s">
        <v>45</v>
      </c>
      <c r="AB79" s="8" t="s">
        <v>46</v>
      </c>
      <c r="AC79" s="7">
        <v>404799250</v>
      </c>
      <c r="AD79" s="10" t="s">
        <v>2792</v>
      </c>
      <c r="AE79" s="8" t="s">
        <v>44</v>
      </c>
      <c r="AF79" s="7">
        <v>404799250</v>
      </c>
      <c r="AG79" s="7">
        <v>11854402</v>
      </c>
      <c r="AH79" s="7">
        <v>11854402</v>
      </c>
      <c r="AI79" s="10" t="s">
        <v>2792</v>
      </c>
      <c r="AJ79" s="8" t="s">
        <v>44</v>
      </c>
    </row>
    <row r="80" spans="2:36" x14ac:dyDescent="0.3">
      <c r="B80" s="6">
        <v>0</v>
      </c>
      <c r="C80" s="10" t="s">
        <v>1165</v>
      </c>
      <c r="D80" s="10" t="s">
        <v>1648</v>
      </c>
      <c r="E80" s="7">
        <v>263999999.808</v>
      </c>
      <c r="F80" s="7">
        <v>1931528.4562093569</v>
      </c>
      <c r="G80" s="8" t="s">
        <v>5</v>
      </c>
      <c r="H80" s="7">
        <v>1929824.56</v>
      </c>
      <c r="I80" s="8" t="s">
        <v>132</v>
      </c>
      <c r="J80" s="7">
        <v>3.9831280520121429E-2</v>
      </c>
      <c r="K80" s="7">
        <v>1931528.4562093569</v>
      </c>
      <c r="L80" s="7">
        <v>1931528.4562093569</v>
      </c>
      <c r="M80" s="7">
        <v>32005.091507778201</v>
      </c>
      <c r="N80" s="7">
        <v>263999999.808</v>
      </c>
      <c r="O80" s="8" t="s">
        <v>133</v>
      </c>
      <c r="P80" s="8" t="s">
        <v>44</v>
      </c>
      <c r="Q80" s="8" t="s">
        <v>133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102</v>
      </c>
      <c r="X80" s="8" t="s">
        <v>79</v>
      </c>
      <c r="Y80" s="8" t="s">
        <v>79</v>
      </c>
      <c r="Z80" s="8" t="s">
        <v>44</v>
      </c>
      <c r="AA80" s="8" t="s">
        <v>45</v>
      </c>
      <c r="AB80" s="8" t="s">
        <v>46</v>
      </c>
      <c r="AC80" s="7">
        <v>166608242</v>
      </c>
      <c r="AD80" s="10" t="s">
        <v>2792</v>
      </c>
      <c r="AE80" s="8" t="s">
        <v>44</v>
      </c>
      <c r="AF80" s="7">
        <v>166608242</v>
      </c>
      <c r="AG80" s="7">
        <v>11854658</v>
      </c>
      <c r="AH80" s="7">
        <v>11854658</v>
      </c>
      <c r="AI80" s="10" t="s">
        <v>2792</v>
      </c>
      <c r="AJ80" s="8" t="s">
        <v>44</v>
      </c>
    </row>
    <row r="81" spans="2:36" x14ac:dyDescent="0.3">
      <c r="B81" s="6">
        <v>0</v>
      </c>
      <c r="C81" s="10" t="s">
        <v>1166</v>
      </c>
      <c r="D81" s="10" t="s">
        <v>1649</v>
      </c>
      <c r="E81" s="7">
        <v>-8943480.5561640002</v>
      </c>
      <c r="F81" s="7">
        <v>-8477634.5382852256</v>
      </c>
      <c r="G81" s="8" t="s">
        <v>5</v>
      </c>
      <c r="H81" s="7">
        <v>-8478036.3599999994</v>
      </c>
      <c r="I81" s="8" t="s">
        <v>134</v>
      </c>
      <c r="J81" s="7">
        <v>-0.17482271014748571</v>
      </c>
      <c r="K81" s="7">
        <v>8477634.5382852256</v>
      </c>
      <c r="L81" s="7">
        <v>-8477634.5382852256</v>
      </c>
      <c r="M81" s="7">
        <v>116581.3934448564</v>
      </c>
      <c r="N81" s="7">
        <v>-8943480.5561640002</v>
      </c>
      <c r="O81" s="8" t="s">
        <v>135</v>
      </c>
      <c r="P81" s="8" t="s">
        <v>44</v>
      </c>
      <c r="Q81" s="8" t="s">
        <v>135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102</v>
      </c>
      <c r="X81" s="8" t="s">
        <v>79</v>
      </c>
      <c r="Y81" s="8" t="s">
        <v>79</v>
      </c>
      <c r="Z81" s="8" t="s">
        <v>44</v>
      </c>
      <c r="AA81" s="8" t="s">
        <v>45</v>
      </c>
      <c r="AB81" s="8" t="s">
        <v>46</v>
      </c>
      <c r="AC81" s="7">
        <v>404798437</v>
      </c>
      <c r="AD81" s="10" t="s">
        <v>2792</v>
      </c>
      <c r="AE81" s="8" t="s">
        <v>44</v>
      </c>
      <c r="AF81" s="7">
        <v>404798437</v>
      </c>
      <c r="AG81" s="7">
        <v>11854424</v>
      </c>
      <c r="AH81" s="7">
        <v>11854424</v>
      </c>
      <c r="AI81" s="10" t="s">
        <v>2792</v>
      </c>
      <c r="AJ81" s="8" t="s">
        <v>44</v>
      </c>
    </row>
    <row r="82" spans="2:36" x14ac:dyDescent="0.3">
      <c r="B82" s="6">
        <v>0</v>
      </c>
      <c r="C82" s="10" t="s">
        <v>1167</v>
      </c>
      <c r="D82" s="10" t="s">
        <v>1650</v>
      </c>
      <c r="E82" s="7">
        <v>22085305.605209</v>
      </c>
      <c r="F82" s="7">
        <v>20934931.139114652</v>
      </c>
      <c r="G82" s="8" t="s">
        <v>5</v>
      </c>
      <c r="H82" s="7">
        <v>20935923.41</v>
      </c>
      <c r="I82" s="8" t="s">
        <v>136</v>
      </c>
      <c r="J82" s="7">
        <v>0.43171257052457263</v>
      </c>
      <c r="K82" s="7">
        <v>20934931.139114652</v>
      </c>
      <c r="L82" s="7">
        <v>20934931.139114652</v>
      </c>
      <c r="M82" s="7">
        <v>247076.9675665648</v>
      </c>
      <c r="N82" s="7">
        <v>22085305.605209</v>
      </c>
      <c r="O82" s="8" t="s">
        <v>135</v>
      </c>
      <c r="P82" s="8" t="s">
        <v>44</v>
      </c>
      <c r="Q82" s="8" t="s">
        <v>135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102</v>
      </c>
      <c r="X82" s="8" t="s">
        <v>79</v>
      </c>
      <c r="Y82" s="8" t="s">
        <v>79</v>
      </c>
      <c r="Z82" s="8" t="s">
        <v>44</v>
      </c>
      <c r="AA82" s="8" t="s">
        <v>45</v>
      </c>
      <c r="AB82" s="8" t="s">
        <v>46</v>
      </c>
      <c r="AC82" s="7">
        <v>600313354</v>
      </c>
      <c r="AD82" s="10" t="s">
        <v>2792</v>
      </c>
      <c r="AE82" s="8" t="s">
        <v>44</v>
      </c>
      <c r="AF82" s="7">
        <v>600313354</v>
      </c>
      <c r="AG82" s="7">
        <v>11854499</v>
      </c>
      <c r="AH82" s="7">
        <v>11854499</v>
      </c>
      <c r="AI82" s="10" t="s">
        <v>2792</v>
      </c>
      <c r="AJ82" s="8" t="s">
        <v>44</v>
      </c>
    </row>
    <row r="83" spans="2:36" x14ac:dyDescent="0.3">
      <c r="B83" s="6">
        <v>0</v>
      </c>
      <c r="C83" s="10" t="s">
        <v>1168</v>
      </c>
      <c r="D83" s="10" t="s">
        <v>1651</v>
      </c>
      <c r="E83" s="7">
        <v>20300212.496486999</v>
      </c>
      <c r="F83" s="7">
        <v>19242819.56157827</v>
      </c>
      <c r="G83" s="8" t="s">
        <v>5</v>
      </c>
      <c r="H83" s="7">
        <v>19243731.629999999</v>
      </c>
      <c r="I83" s="8" t="s">
        <v>137</v>
      </c>
      <c r="J83" s="7">
        <v>0.39681845819631428</v>
      </c>
      <c r="K83" s="7">
        <v>19242819.56157827</v>
      </c>
      <c r="L83" s="7">
        <v>19242819.56157827</v>
      </c>
      <c r="M83" s="7">
        <v>227106.43150013071</v>
      </c>
      <c r="N83" s="7">
        <v>20300212.496486999</v>
      </c>
      <c r="O83" s="8" t="s">
        <v>135</v>
      </c>
      <c r="P83" s="8" t="s">
        <v>44</v>
      </c>
      <c r="Q83" s="8" t="s">
        <v>135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102</v>
      </c>
      <c r="X83" s="8" t="s">
        <v>79</v>
      </c>
      <c r="Y83" s="8" t="s">
        <v>79</v>
      </c>
      <c r="Z83" s="8" t="s">
        <v>44</v>
      </c>
      <c r="AA83" s="8" t="s">
        <v>45</v>
      </c>
      <c r="AB83" s="8" t="s">
        <v>46</v>
      </c>
      <c r="AC83" s="7">
        <v>165694281</v>
      </c>
      <c r="AD83" s="10" t="s">
        <v>2792</v>
      </c>
      <c r="AE83" s="8" t="s">
        <v>44</v>
      </c>
      <c r="AF83" s="7">
        <v>165694281</v>
      </c>
      <c r="AG83" s="7">
        <v>11854454</v>
      </c>
      <c r="AH83" s="7">
        <v>11854454</v>
      </c>
      <c r="AI83" s="10" t="s">
        <v>2792</v>
      </c>
      <c r="AJ83" s="8" t="s">
        <v>44</v>
      </c>
    </row>
    <row r="84" spans="2:36" x14ac:dyDescent="0.3">
      <c r="B84" s="6">
        <v>0</v>
      </c>
      <c r="C84" s="10" t="s">
        <v>1169</v>
      </c>
      <c r="D84" s="10" t="s">
        <v>1652</v>
      </c>
      <c r="E84" s="7">
        <v>66158512.381499998</v>
      </c>
      <c r="F84" s="7">
        <v>62712462.563628599</v>
      </c>
      <c r="G84" s="8" t="s">
        <v>5</v>
      </c>
      <c r="H84" s="7">
        <v>62715435</v>
      </c>
      <c r="I84" s="7">
        <v>62715435</v>
      </c>
      <c r="J84" s="7">
        <v>1.293233698136496</v>
      </c>
      <c r="K84" s="7">
        <v>62712462.563628599</v>
      </c>
      <c r="L84" s="7">
        <v>62712462.563628599</v>
      </c>
      <c r="M84" s="7">
        <v>740141.20112879924</v>
      </c>
      <c r="N84" s="7">
        <v>66158512.381499998</v>
      </c>
      <c r="O84" s="8" t="s">
        <v>135</v>
      </c>
      <c r="P84" s="8" t="s">
        <v>44</v>
      </c>
      <c r="Q84" s="8" t="s">
        <v>135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102</v>
      </c>
      <c r="X84" s="8" t="s">
        <v>79</v>
      </c>
      <c r="Y84" s="8" t="s">
        <v>79</v>
      </c>
      <c r="Z84" s="8" t="s">
        <v>44</v>
      </c>
      <c r="AA84" s="8" t="s">
        <v>45</v>
      </c>
      <c r="AB84" s="8" t="s">
        <v>46</v>
      </c>
      <c r="AC84" s="7">
        <v>404799202</v>
      </c>
      <c r="AD84" s="10" t="s">
        <v>2792</v>
      </c>
      <c r="AE84" s="8" t="s">
        <v>44</v>
      </c>
      <c r="AF84" s="7">
        <v>404799202</v>
      </c>
      <c r="AG84" s="7">
        <v>11854682</v>
      </c>
      <c r="AH84" s="7">
        <v>11854682</v>
      </c>
      <c r="AI84" s="10" t="s">
        <v>2792</v>
      </c>
      <c r="AJ84" s="8" t="s">
        <v>44</v>
      </c>
    </row>
    <row r="85" spans="2:36" x14ac:dyDescent="0.3">
      <c r="B85" s="6">
        <v>0</v>
      </c>
      <c r="C85" s="10" t="s">
        <v>1170</v>
      </c>
      <c r="D85" s="10" t="s">
        <v>1653</v>
      </c>
      <c r="E85" s="7">
        <v>308626749.43199998</v>
      </c>
      <c r="F85" s="7">
        <v>2258035.4140486582</v>
      </c>
      <c r="G85" s="8" t="s">
        <v>5</v>
      </c>
      <c r="H85" s="7">
        <v>2256043.4900000002</v>
      </c>
      <c r="I85" s="8" t="s">
        <v>138</v>
      </c>
      <c r="J85" s="7">
        <v>4.6564388793862058E-2</v>
      </c>
      <c r="K85" s="7">
        <v>2258035.4140486582</v>
      </c>
      <c r="L85" s="7">
        <v>2258035.4140486582</v>
      </c>
      <c r="M85" s="7">
        <v>37415.255168572046</v>
      </c>
      <c r="N85" s="7">
        <v>308626749.43199998</v>
      </c>
      <c r="O85" s="8" t="s">
        <v>133</v>
      </c>
      <c r="P85" s="8" t="s">
        <v>44</v>
      </c>
      <c r="Q85" s="8" t="s">
        <v>133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102</v>
      </c>
      <c r="X85" s="8" t="s">
        <v>79</v>
      </c>
      <c r="Y85" s="8" t="s">
        <v>79</v>
      </c>
      <c r="Z85" s="8" t="s">
        <v>44</v>
      </c>
      <c r="AA85" s="8" t="s">
        <v>45</v>
      </c>
      <c r="AB85" s="8" t="s">
        <v>46</v>
      </c>
      <c r="AC85" s="7">
        <v>174</v>
      </c>
      <c r="AD85" s="10" t="s">
        <v>2792</v>
      </c>
      <c r="AE85" s="8" t="s">
        <v>44</v>
      </c>
      <c r="AF85" s="7">
        <v>174</v>
      </c>
      <c r="AG85" s="7">
        <v>11854388</v>
      </c>
      <c r="AH85" s="7">
        <v>11854388</v>
      </c>
      <c r="AI85" s="10" t="s">
        <v>2792</v>
      </c>
      <c r="AJ85" s="8" t="s">
        <v>44</v>
      </c>
    </row>
    <row r="86" spans="2:36" x14ac:dyDescent="0.3">
      <c r="B86" s="6">
        <v>0</v>
      </c>
      <c r="C86" s="10" t="s">
        <v>1171</v>
      </c>
      <c r="D86" s="10" t="s">
        <v>1654</v>
      </c>
      <c r="E86" s="7">
        <v>2482332049.5749998</v>
      </c>
      <c r="F86" s="7">
        <v>1873433.831450542</v>
      </c>
      <c r="G86" s="8" t="s">
        <v>5</v>
      </c>
      <c r="H86" s="7">
        <v>1873811.7</v>
      </c>
      <c r="I86" s="8" t="s">
        <v>139</v>
      </c>
      <c r="J86" s="7">
        <v>3.8633274201322093E-2</v>
      </c>
      <c r="K86" s="7">
        <v>1873433.831450542</v>
      </c>
      <c r="L86" s="7">
        <v>1873433.831450542</v>
      </c>
      <c r="M86" s="7">
        <v>23426.503656046221</v>
      </c>
      <c r="N86" s="7">
        <v>2482332049.5749998</v>
      </c>
      <c r="O86" s="8" t="s">
        <v>140</v>
      </c>
      <c r="P86" s="8" t="s">
        <v>44</v>
      </c>
      <c r="Q86" s="8" t="s">
        <v>140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102</v>
      </c>
      <c r="X86" s="8" t="s">
        <v>79</v>
      </c>
      <c r="Y86" s="8" t="s">
        <v>79</v>
      </c>
      <c r="Z86" s="8" t="s">
        <v>44</v>
      </c>
      <c r="AA86" s="8" t="s">
        <v>45</v>
      </c>
      <c r="AB86" s="8" t="s">
        <v>46</v>
      </c>
      <c r="AC86" s="7">
        <v>180</v>
      </c>
      <c r="AD86" s="10" t="s">
        <v>2792</v>
      </c>
      <c r="AE86" s="8" t="s">
        <v>44</v>
      </c>
      <c r="AF86" s="7">
        <v>180</v>
      </c>
      <c r="AG86" s="7">
        <v>11854443</v>
      </c>
      <c r="AH86" s="7">
        <v>11854443</v>
      </c>
      <c r="AI86" s="10" t="s">
        <v>2792</v>
      </c>
      <c r="AJ86" s="8" t="s">
        <v>44</v>
      </c>
    </row>
    <row r="87" spans="2:36" x14ac:dyDescent="0.3">
      <c r="B87" s="6">
        <v>0</v>
      </c>
      <c r="C87" s="10" t="s">
        <v>1172</v>
      </c>
      <c r="D87" s="10" t="s">
        <v>1655</v>
      </c>
      <c r="E87" s="7">
        <v>3250000.0850200001</v>
      </c>
      <c r="F87" s="7">
        <v>150952.53479611469</v>
      </c>
      <c r="G87" s="8" t="s">
        <v>5</v>
      </c>
      <c r="H87" s="7">
        <v>151194.44</v>
      </c>
      <c r="I87" s="8" t="s">
        <v>141</v>
      </c>
      <c r="J87" s="7">
        <v>3.1128885206730471E-3</v>
      </c>
      <c r="K87" s="7">
        <v>150952.53479611469</v>
      </c>
      <c r="L87" s="7">
        <v>150952.53479611469</v>
      </c>
      <c r="M87" s="7">
        <v>2518.90164965953</v>
      </c>
      <c r="N87" s="7">
        <v>3250000.0850200001</v>
      </c>
      <c r="O87" s="8" t="s">
        <v>142</v>
      </c>
      <c r="P87" s="8" t="s">
        <v>44</v>
      </c>
      <c r="Q87" s="8" t="s">
        <v>142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102</v>
      </c>
      <c r="X87" s="8" t="s">
        <v>79</v>
      </c>
      <c r="Y87" s="8" t="s">
        <v>79</v>
      </c>
      <c r="Z87" s="8" t="s">
        <v>44</v>
      </c>
      <c r="AA87" s="8" t="s">
        <v>45</v>
      </c>
      <c r="AB87" s="8" t="s">
        <v>46</v>
      </c>
      <c r="AC87" s="7">
        <v>204</v>
      </c>
      <c r="AD87" s="10" t="s">
        <v>2792</v>
      </c>
      <c r="AE87" s="8" t="s">
        <v>44</v>
      </c>
      <c r="AF87" s="7">
        <v>204</v>
      </c>
      <c r="AG87" s="7">
        <v>11854401</v>
      </c>
      <c r="AH87" s="7">
        <v>11854401</v>
      </c>
      <c r="AI87" s="10" t="s">
        <v>2792</v>
      </c>
      <c r="AJ87" s="8" t="s">
        <v>44</v>
      </c>
    </row>
    <row r="88" spans="2:36" x14ac:dyDescent="0.3">
      <c r="B88" s="6">
        <v>0</v>
      </c>
      <c r="C88" s="10" t="s">
        <v>1173</v>
      </c>
      <c r="D88" s="10" t="s">
        <v>1656</v>
      </c>
      <c r="E88" s="7">
        <v>2572913.02275</v>
      </c>
      <c r="F88" s="7">
        <v>261780.99230197811</v>
      </c>
      <c r="G88" s="8" t="s">
        <v>5</v>
      </c>
      <c r="H88" s="7">
        <v>260878.38</v>
      </c>
      <c r="I88" s="8" t="s">
        <v>143</v>
      </c>
      <c r="J88" s="7">
        <v>5.39835284626304E-3</v>
      </c>
      <c r="K88" s="7">
        <v>261780.99230197811</v>
      </c>
      <c r="L88" s="7">
        <v>261780.99230197811</v>
      </c>
      <c r="M88" s="7">
        <v>4268.5000945054053</v>
      </c>
      <c r="N88" s="7">
        <v>2572913.02275</v>
      </c>
      <c r="O88" s="8" t="s">
        <v>144</v>
      </c>
      <c r="P88" s="8" t="s">
        <v>44</v>
      </c>
      <c r="Q88" s="8" t="s">
        <v>144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102</v>
      </c>
      <c r="X88" s="8" t="s">
        <v>79</v>
      </c>
      <c r="Y88" s="8" t="s">
        <v>79</v>
      </c>
      <c r="Z88" s="8" t="s">
        <v>44</v>
      </c>
      <c r="AA88" s="8" t="s">
        <v>45</v>
      </c>
      <c r="AB88" s="8" t="s">
        <v>46</v>
      </c>
      <c r="AC88" s="7">
        <v>211</v>
      </c>
      <c r="AD88" s="10" t="s">
        <v>2792</v>
      </c>
      <c r="AE88" s="8" t="s">
        <v>44</v>
      </c>
      <c r="AF88" s="7">
        <v>211</v>
      </c>
      <c r="AG88" s="7">
        <v>11854497</v>
      </c>
      <c r="AH88" s="7">
        <v>11854497</v>
      </c>
      <c r="AI88" s="10" t="s">
        <v>2792</v>
      </c>
      <c r="AJ88" s="8" t="s">
        <v>44</v>
      </c>
    </row>
    <row r="89" spans="2:36" x14ac:dyDescent="0.3">
      <c r="B89" s="6">
        <v>0</v>
      </c>
      <c r="C89" s="10" t="s">
        <v>1174</v>
      </c>
      <c r="D89" s="10" t="s">
        <v>1657</v>
      </c>
      <c r="E89" s="7">
        <v>2310629.4073200002</v>
      </c>
      <c r="F89" s="7">
        <v>1421597.248041183</v>
      </c>
      <c r="G89" s="8" t="s">
        <v>5</v>
      </c>
      <c r="H89" s="7">
        <v>1415133.15</v>
      </c>
      <c r="I89" s="8" t="s">
        <v>145</v>
      </c>
      <c r="J89" s="7">
        <v>2.9315663764274139E-2</v>
      </c>
      <c r="K89" s="7">
        <v>1421597.248041183</v>
      </c>
      <c r="L89" s="7">
        <v>1421597.248041183</v>
      </c>
      <c r="M89" s="7">
        <v>19634.031857179642</v>
      </c>
      <c r="N89" s="7">
        <v>2310629.4073200002</v>
      </c>
      <c r="O89" s="8" t="s">
        <v>146</v>
      </c>
      <c r="P89" s="8" t="s">
        <v>44</v>
      </c>
      <c r="Q89" s="8" t="s">
        <v>146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102</v>
      </c>
      <c r="X89" s="8" t="s">
        <v>79</v>
      </c>
      <c r="Y89" s="8" t="s">
        <v>79</v>
      </c>
      <c r="Z89" s="8" t="s">
        <v>44</v>
      </c>
      <c r="AA89" s="8" t="s">
        <v>45</v>
      </c>
      <c r="AB89" s="8" t="s">
        <v>46</v>
      </c>
      <c r="AC89" s="7">
        <v>213</v>
      </c>
      <c r="AD89" s="10" t="s">
        <v>2792</v>
      </c>
      <c r="AE89" s="8" t="s">
        <v>44</v>
      </c>
      <c r="AF89" s="7">
        <v>213</v>
      </c>
      <c r="AG89" s="7">
        <v>11854412</v>
      </c>
      <c r="AH89" s="7">
        <v>11854412</v>
      </c>
      <c r="AI89" s="10" t="s">
        <v>2792</v>
      </c>
      <c r="AJ89" s="8" t="s">
        <v>44</v>
      </c>
    </row>
    <row r="90" spans="2:36" x14ac:dyDescent="0.3">
      <c r="B90" s="6">
        <v>0</v>
      </c>
      <c r="C90" s="10" t="s">
        <v>1175</v>
      </c>
      <c r="D90" s="10" t="s">
        <v>1658</v>
      </c>
      <c r="E90" s="7">
        <v>143.86663899999999</v>
      </c>
      <c r="F90" s="7">
        <v>1.9254916433207969</v>
      </c>
      <c r="G90" s="8" t="s">
        <v>5</v>
      </c>
      <c r="H90" s="7">
        <v>1.93</v>
      </c>
      <c r="I90" s="8" t="s">
        <v>147</v>
      </c>
      <c r="J90" s="7">
        <v>3.9706791550342752E-8</v>
      </c>
      <c r="K90" s="7">
        <v>1.9254916433207969</v>
      </c>
      <c r="L90" s="7">
        <v>1.9254916433207969</v>
      </c>
      <c r="M90" s="7">
        <v>0.28895408974855369</v>
      </c>
      <c r="N90" s="7">
        <v>143.86663899999999</v>
      </c>
      <c r="O90" s="8" t="s">
        <v>148</v>
      </c>
      <c r="P90" s="8" t="s">
        <v>44</v>
      </c>
      <c r="Q90" s="8" t="s">
        <v>148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102</v>
      </c>
      <c r="X90" s="8" t="s">
        <v>79</v>
      </c>
      <c r="Y90" s="8" t="s">
        <v>79</v>
      </c>
      <c r="Z90" s="8" t="s">
        <v>44</v>
      </c>
      <c r="AA90" s="8" t="s">
        <v>45</v>
      </c>
      <c r="AB90" s="8" t="s">
        <v>46</v>
      </c>
      <c r="AC90" s="7">
        <v>224</v>
      </c>
      <c r="AD90" s="10" t="s">
        <v>2792</v>
      </c>
      <c r="AE90" s="8" t="s">
        <v>44</v>
      </c>
      <c r="AF90" s="7">
        <v>224</v>
      </c>
      <c r="AG90" s="7">
        <v>11854670</v>
      </c>
      <c r="AH90" s="7">
        <v>11854670</v>
      </c>
      <c r="AI90" s="10" t="s">
        <v>2792</v>
      </c>
      <c r="AJ90" s="8" t="s">
        <v>44</v>
      </c>
    </row>
    <row r="91" spans="2:36" x14ac:dyDescent="0.3">
      <c r="B91" s="6">
        <v>0</v>
      </c>
      <c r="C91" s="10" t="s">
        <v>1176</v>
      </c>
      <c r="D91" s="10" t="s">
        <v>1659</v>
      </c>
      <c r="E91" s="7">
        <v>32.877701999999999</v>
      </c>
      <c r="F91" s="7">
        <v>3.1822793631259478</v>
      </c>
      <c r="G91" s="8" t="s">
        <v>5</v>
      </c>
      <c r="H91" s="7">
        <v>3.18</v>
      </c>
      <c r="I91" s="8" t="s">
        <v>149</v>
      </c>
      <c r="J91" s="7">
        <v>6.5623812892106944E-8</v>
      </c>
      <c r="K91" s="7">
        <v>3.1822793631259478</v>
      </c>
      <c r="L91" s="7">
        <v>3.1822793631259478</v>
      </c>
      <c r="M91" s="7">
        <v>3.8413146905796738E-2</v>
      </c>
      <c r="N91" s="7">
        <v>32.877701999999999</v>
      </c>
      <c r="O91" s="8" t="s">
        <v>150</v>
      </c>
      <c r="P91" s="8" t="s">
        <v>44</v>
      </c>
      <c r="Q91" s="8" t="s">
        <v>150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102</v>
      </c>
      <c r="X91" s="8" t="s">
        <v>79</v>
      </c>
      <c r="Y91" s="8" t="s">
        <v>79</v>
      </c>
      <c r="Z91" s="8" t="s">
        <v>44</v>
      </c>
      <c r="AA91" s="8" t="s">
        <v>45</v>
      </c>
      <c r="AB91" s="8" t="s">
        <v>46</v>
      </c>
      <c r="AC91" s="7">
        <v>230</v>
      </c>
      <c r="AD91" s="10" t="s">
        <v>2792</v>
      </c>
      <c r="AE91" s="8" t="s">
        <v>44</v>
      </c>
      <c r="AF91" s="7">
        <v>230</v>
      </c>
      <c r="AG91" s="7">
        <v>11854455</v>
      </c>
      <c r="AH91" s="7">
        <v>11854455</v>
      </c>
      <c r="AI91" s="10" t="s">
        <v>2792</v>
      </c>
      <c r="AJ91" s="8" t="s">
        <v>44</v>
      </c>
    </row>
    <row r="92" spans="2:36" x14ac:dyDescent="0.3">
      <c r="B92" s="6">
        <v>0</v>
      </c>
      <c r="C92" s="10" t="s">
        <v>1177</v>
      </c>
      <c r="D92" s="10" t="s">
        <v>1660</v>
      </c>
      <c r="E92" s="7">
        <v>21280341.258329999</v>
      </c>
      <c r="F92" s="7">
        <v>20171895.595364708</v>
      </c>
      <c r="G92" s="8" t="s">
        <v>5</v>
      </c>
      <c r="H92" s="7">
        <v>20172851.699999999</v>
      </c>
      <c r="I92" s="8" t="s">
        <v>151</v>
      </c>
      <c r="J92" s="7">
        <v>0.41597752779599012</v>
      </c>
      <c r="K92" s="7">
        <v>20171895.595364708</v>
      </c>
      <c r="L92" s="7">
        <v>20171895.595364708</v>
      </c>
      <c r="M92" s="7">
        <v>238071.5160060882</v>
      </c>
      <c r="N92" s="7">
        <v>21280341.258329999</v>
      </c>
      <c r="O92" s="8" t="s">
        <v>135</v>
      </c>
      <c r="P92" s="8" t="s">
        <v>44</v>
      </c>
      <c r="Q92" s="8" t="s">
        <v>135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102</v>
      </c>
      <c r="X92" s="8" t="s">
        <v>79</v>
      </c>
      <c r="Y92" s="8" t="s">
        <v>79</v>
      </c>
      <c r="Z92" s="8" t="s">
        <v>44</v>
      </c>
      <c r="AA92" s="8" t="s">
        <v>45</v>
      </c>
      <c r="AB92" s="8" t="s">
        <v>46</v>
      </c>
      <c r="AC92" s="7">
        <v>254</v>
      </c>
      <c r="AD92" s="10" t="s">
        <v>2792</v>
      </c>
      <c r="AE92" s="8" t="s">
        <v>44</v>
      </c>
      <c r="AF92" s="7">
        <v>254</v>
      </c>
      <c r="AG92" s="7">
        <v>11854659</v>
      </c>
      <c r="AH92" s="7">
        <v>11854659</v>
      </c>
      <c r="AI92" s="10" t="s">
        <v>2792</v>
      </c>
      <c r="AJ92" s="8" t="s">
        <v>44</v>
      </c>
    </row>
    <row r="93" spans="2:36" x14ac:dyDescent="0.3">
      <c r="B93" s="6">
        <v>0</v>
      </c>
      <c r="C93" s="10" t="s">
        <v>1178</v>
      </c>
      <c r="D93" s="10" t="s">
        <v>1661</v>
      </c>
      <c r="E93" s="7">
        <v>44452.303910000002</v>
      </c>
      <c r="F93" s="7">
        <v>2664.1512514729438</v>
      </c>
      <c r="G93" s="8" t="s">
        <v>5</v>
      </c>
      <c r="H93" s="7">
        <v>2673.26</v>
      </c>
      <c r="I93" s="8" t="s">
        <v>152</v>
      </c>
      <c r="J93" s="7">
        <v>5.4939162560258722E-5</v>
      </c>
      <c r="K93" s="7">
        <v>2664.1512514729438</v>
      </c>
      <c r="L93" s="7">
        <v>2664.1512514729438</v>
      </c>
      <c r="M93" s="7">
        <v>53.50379746408079</v>
      </c>
      <c r="N93" s="7">
        <v>44452.303910000002</v>
      </c>
      <c r="O93" s="8" t="s">
        <v>153</v>
      </c>
      <c r="P93" s="8" t="s">
        <v>44</v>
      </c>
      <c r="Q93" s="8" t="s">
        <v>153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102</v>
      </c>
      <c r="X93" s="8" t="s">
        <v>79</v>
      </c>
      <c r="Y93" s="8" t="s">
        <v>79</v>
      </c>
      <c r="Z93" s="8" t="s">
        <v>44</v>
      </c>
      <c r="AA93" s="8" t="s">
        <v>45</v>
      </c>
      <c r="AB93" s="8" t="s">
        <v>46</v>
      </c>
      <c r="AC93" s="7">
        <v>279</v>
      </c>
      <c r="AD93" s="10" t="s">
        <v>2792</v>
      </c>
      <c r="AE93" s="8" t="s">
        <v>44</v>
      </c>
      <c r="AF93" s="7">
        <v>279</v>
      </c>
      <c r="AG93" s="7">
        <v>11854466</v>
      </c>
      <c r="AH93" s="7">
        <v>11854466</v>
      </c>
      <c r="AI93" s="10" t="s">
        <v>2792</v>
      </c>
      <c r="AJ93" s="8" t="s">
        <v>44</v>
      </c>
    </row>
    <row r="94" spans="2:36" x14ac:dyDescent="0.3">
      <c r="B94" s="6">
        <v>0</v>
      </c>
      <c r="C94" s="10" t="s">
        <v>1179</v>
      </c>
      <c r="D94" s="10" t="s">
        <v>1662</v>
      </c>
      <c r="E94" s="7">
        <v>-600</v>
      </c>
      <c r="F94" s="7">
        <v>1.5785909634937529E-8</v>
      </c>
      <c r="G94" s="8" t="s">
        <v>5</v>
      </c>
      <c r="H94" s="7">
        <v>0</v>
      </c>
      <c r="I94" s="7">
        <v>0</v>
      </c>
      <c r="J94" s="7">
        <v>3.2553131325254071E-16</v>
      </c>
      <c r="K94" s="7">
        <v>75000000</v>
      </c>
      <c r="L94" s="7">
        <v>-75000000</v>
      </c>
      <c r="M94" s="7">
        <v>889667.29916851479</v>
      </c>
      <c r="N94" s="7">
        <v>0</v>
      </c>
      <c r="O94" s="8" t="s">
        <v>135</v>
      </c>
      <c r="P94" s="8" t="s">
        <v>44</v>
      </c>
      <c r="Q94" s="8" t="s">
        <v>135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154</v>
      </c>
      <c r="X94" s="8" t="s">
        <v>155</v>
      </c>
      <c r="Y94" s="8" t="s">
        <v>156</v>
      </c>
      <c r="Z94" s="8" t="s">
        <v>44</v>
      </c>
      <c r="AA94" s="8" t="s">
        <v>45</v>
      </c>
      <c r="AB94" s="8" t="s">
        <v>46</v>
      </c>
      <c r="AC94" s="7">
        <v>601127149</v>
      </c>
      <c r="AD94" s="10" t="s">
        <v>2792</v>
      </c>
      <c r="AE94" s="8" t="s">
        <v>44</v>
      </c>
      <c r="AF94" s="7">
        <v>601127149</v>
      </c>
      <c r="AG94" s="7">
        <v>11854235</v>
      </c>
      <c r="AH94" s="7">
        <v>11854235</v>
      </c>
      <c r="AI94" s="10" t="s">
        <v>2792</v>
      </c>
      <c r="AJ94" s="8" t="s">
        <v>44</v>
      </c>
    </row>
    <row r="95" spans="2:36" x14ac:dyDescent="0.3">
      <c r="B95" s="6">
        <v>0</v>
      </c>
      <c r="C95" s="10" t="s">
        <v>1180</v>
      </c>
      <c r="D95" s="10" t="s">
        <v>1663</v>
      </c>
      <c r="E95" s="7">
        <v>1487</v>
      </c>
      <c r="F95" s="7">
        <v>0</v>
      </c>
      <c r="G95" s="8" t="s">
        <v>5</v>
      </c>
      <c r="H95" s="7">
        <v>0</v>
      </c>
      <c r="I95" s="7">
        <v>0</v>
      </c>
      <c r="J95" s="7">
        <v>0</v>
      </c>
      <c r="K95" s="7">
        <v>189116660.00000089</v>
      </c>
      <c r="L95" s="7">
        <v>189116660.00000089</v>
      </c>
      <c r="M95" s="7">
        <v>1112102.879531333</v>
      </c>
      <c r="N95" s="7">
        <v>0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154</v>
      </c>
      <c r="X95" s="8" t="s">
        <v>157</v>
      </c>
      <c r="Y95" s="8" t="s">
        <v>158</v>
      </c>
      <c r="Z95" s="8" t="s">
        <v>44</v>
      </c>
      <c r="AA95" s="8" t="s">
        <v>45</v>
      </c>
      <c r="AB95" s="8" t="s">
        <v>46</v>
      </c>
      <c r="AC95" s="7">
        <v>601126562</v>
      </c>
      <c r="AD95" s="10" t="s">
        <v>2792</v>
      </c>
      <c r="AE95" s="8" t="s">
        <v>44</v>
      </c>
      <c r="AF95" s="7">
        <v>601126562</v>
      </c>
      <c r="AG95" s="7">
        <v>11854273</v>
      </c>
      <c r="AH95" s="7">
        <v>11854273</v>
      </c>
      <c r="AI95" s="10" t="s">
        <v>2792</v>
      </c>
      <c r="AJ95" s="8" t="s">
        <v>44</v>
      </c>
    </row>
    <row r="96" spans="2:36" x14ac:dyDescent="0.3">
      <c r="B96" s="6">
        <v>0</v>
      </c>
      <c r="C96" s="10" t="s">
        <v>1181</v>
      </c>
      <c r="D96" s="10" t="s">
        <v>1664</v>
      </c>
      <c r="E96" s="7">
        <v>-1487</v>
      </c>
      <c r="F96" s="7">
        <v>-565060.00625037553</v>
      </c>
      <c r="G96" s="8" t="s">
        <v>5</v>
      </c>
      <c r="H96" s="7">
        <v>0</v>
      </c>
      <c r="I96" s="7">
        <v>0</v>
      </c>
      <c r="J96" s="7">
        <v>-1.165246287068978E-2</v>
      </c>
      <c r="K96" s="7">
        <v>60611250.943265602</v>
      </c>
      <c r="L96" s="7">
        <v>-60611250.943265602</v>
      </c>
      <c r="M96" s="7">
        <v>546441.07992079807</v>
      </c>
      <c r="N96" s="7">
        <v>0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159</v>
      </c>
      <c r="X96" s="8" t="s">
        <v>157</v>
      </c>
      <c r="Y96" s="8" t="s">
        <v>158</v>
      </c>
      <c r="Z96" s="8" t="s">
        <v>44</v>
      </c>
      <c r="AA96" s="8" t="s">
        <v>45</v>
      </c>
      <c r="AB96" s="8" t="s">
        <v>46</v>
      </c>
      <c r="AC96" s="7">
        <v>641630435</v>
      </c>
      <c r="AD96" s="10" t="s">
        <v>2792</v>
      </c>
      <c r="AE96" s="8" t="s">
        <v>44</v>
      </c>
      <c r="AF96" s="7">
        <v>641630435</v>
      </c>
      <c r="AG96" s="7">
        <v>11854337</v>
      </c>
      <c r="AH96" s="7">
        <v>11854337</v>
      </c>
      <c r="AI96" s="10" t="s">
        <v>2792</v>
      </c>
      <c r="AJ96" s="8" t="s">
        <v>44</v>
      </c>
    </row>
    <row r="97" spans="2:36" x14ac:dyDescent="0.3">
      <c r="B97" s="6">
        <v>0</v>
      </c>
      <c r="C97" s="10" t="s">
        <v>1182</v>
      </c>
      <c r="D97" s="10" t="s">
        <v>1665</v>
      </c>
      <c r="E97" s="7">
        <v>-1540</v>
      </c>
      <c r="F97" s="7">
        <v>-739199.99999997334</v>
      </c>
      <c r="G97" s="8" t="s">
        <v>5</v>
      </c>
      <c r="H97" s="7">
        <v>0</v>
      </c>
      <c r="I97" s="7">
        <v>0</v>
      </c>
      <c r="J97" s="7">
        <v>-1.5243514774954659E-2</v>
      </c>
      <c r="K97" s="7">
        <v>54507885.650023803</v>
      </c>
      <c r="L97" s="7">
        <v>-54507885.650023803</v>
      </c>
      <c r="M97" s="7">
        <v>775959.95445826801</v>
      </c>
      <c r="N97" s="7">
        <v>0</v>
      </c>
      <c r="O97" s="8" t="s">
        <v>5</v>
      </c>
      <c r="P97" s="8" t="s">
        <v>44</v>
      </c>
      <c r="Q97" s="8" t="s">
        <v>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159</v>
      </c>
      <c r="X97" s="8" t="s">
        <v>157</v>
      </c>
      <c r="Y97" s="8" t="s">
        <v>158</v>
      </c>
      <c r="Z97" s="8" t="s">
        <v>44</v>
      </c>
      <c r="AA97" s="8" t="s">
        <v>45</v>
      </c>
      <c r="AB97" s="8" t="s">
        <v>46</v>
      </c>
      <c r="AC97" s="7">
        <v>642153536</v>
      </c>
      <c r="AD97" s="10" t="s">
        <v>2792</v>
      </c>
      <c r="AE97" s="8" t="s">
        <v>44</v>
      </c>
      <c r="AF97" s="7">
        <v>642153536</v>
      </c>
      <c r="AG97" s="7">
        <v>11854375</v>
      </c>
      <c r="AH97" s="7">
        <v>11854375</v>
      </c>
      <c r="AI97" s="10" t="s">
        <v>2792</v>
      </c>
      <c r="AJ97" s="8" t="s">
        <v>44</v>
      </c>
    </row>
    <row r="98" spans="2:36" x14ac:dyDescent="0.3">
      <c r="B98" s="6">
        <v>0</v>
      </c>
      <c r="C98" s="10" t="s">
        <v>1183</v>
      </c>
      <c r="D98" s="10" t="s">
        <v>1666</v>
      </c>
      <c r="E98" s="7">
        <v>-1540</v>
      </c>
      <c r="F98" s="7">
        <v>-1478399.9999998589</v>
      </c>
      <c r="G98" s="8" t="s">
        <v>5</v>
      </c>
      <c r="H98" s="7">
        <v>0</v>
      </c>
      <c r="I98" s="7">
        <v>0</v>
      </c>
      <c r="J98" s="7">
        <v>-3.0487029549907521E-2</v>
      </c>
      <c r="K98" s="7">
        <v>86508980.456483647</v>
      </c>
      <c r="L98" s="7">
        <v>86508980.456483647</v>
      </c>
      <c r="M98" s="7">
        <v>985096.32376268855</v>
      </c>
      <c r="N98" s="7">
        <v>0</v>
      </c>
      <c r="O98" s="8" t="s">
        <v>5</v>
      </c>
      <c r="P98" s="8" t="s">
        <v>44</v>
      </c>
      <c r="Q98" s="8" t="s">
        <v>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159</v>
      </c>
      <c r="X98" s="8" t="s">
        <v>157</v>
      </c>
      <c r="Y98" s="8" t="s">
        <v>158</v>
      </c>
      <c r="Z98" s="8" t="s">
        <v>44</v>
      </c>
      <c r="AA98" s="8" t="s">
        <v>45</v>
      </c>
      <c r="AB98" s="8" t="s">
        <v>46</v>
      </c>
      <c r="AC98" s="7">
        <v>642153539</v>
      </c>
      <c r="AD98" s="10" t="s">
        <v>2792</v>
      </c>
      <c r="AE98" s="8" t="s">
        <v>44</v>
      </c>
      <c r="AF98" s="7">
        <v>642153539</v>
      </c>
      <c r="AG98" s="7">
        <v>11854356</v>
      </c>
      <c r="AH98" s="7">
        <v>11854356</v>
      </c>
      <c r="AI98" s="10" t="s">
        <v>2792</v>
      </c>
      <c r="AJ98" s="8" t="s">
        <v>44</v>
      </c>
    </row>
    <row r="99" spans="2:36" x14ac:dyDescent="0.3">
      <c r="B99" s="6">
        <v>0</v>
      </c>
      <c r="C99" s="10" t="s">
        <v>1184</v>
      </c>
      <c r="D99" s="10" t="s">
        <v>1667</v>
      </c>
      <c r="E99" s="7">
        <v>-1123</v>
      </c>
      <c r="F99" s="7">
        <v>0</v>
      </c>
      <c r="G99" s="8" t="s">
        <v>5</v>
      </c>
      <c r="H99" s="7">
        <v>0</v>
      </c>
      <c r="I99" s="7">
        <v>0</v>
      </c>
      <c r="J99" s="7">
        <v>0</v>
      </c>
      <c r="K99" s="7">
        <v>192010540.0001061</v>
      </c>
      <c r="L99" s="7">
        <v>-192010540.0001061</v>
      </c>
      <c r="M99" s="7">
        <v>4296244.539819371</v>
      </c>
      <c r="N99" s="7">
        <v>0</v>
      </c>
      <c r="O99" s="8" t="s">
        <v>5</v>
      </c>
      <c r="P99" s="8" t="s">
        <v>44</v>
      </c>
      <c r="Q99" s="8" t="s">
        <v>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154</v>
      </c>
      <c r="X99" s="8" t="s">
        <v>157</v>
      </c>
      <c r="Y99" s="8" t="s">
        <v>158</v>
      </c>
      <c r="Z99" s="8" t="s">
        <v>44</v>
      </c>
      <c r="AA99" s="8" t="s">
        <v>45</v>
      </c>
      <c r="AB99" s="8" t="s">
        <v>46</v>
      </c>
      <c r="AC99" s="7">
        <v>601127063</v>
      </c>
      <c r="AD99" s="10" t="s">
        <v>2792</v>
      </c>
      <c r="AE99" s="8" t="s">
        <v>44</v>
      </c>
      <c r="AF99" s="7">
        <v>601127063</v>
      </c>
      <c r="AG99" s="7">
        <v>11854289</v>
      </c>
      <c r="AH99" s="7">
        <v>11854289</v>
      </c>
      <c r="AI99" s="10" t="s">
        <v>2792</v>
      </c>
      <c r="AJ99" s="8" t="s">
        <v>44</v>
      </c>
    </row>
    <row r="100" spans="2:36" x14ac:dyDescent="0.3">
      <c r="B100" s="6">
        <v>0</v>
      </c>
      <c r="C100" s="10" t="s">
        <v>1185</v>
      </c>
      <c r="D100" s="10" t="s">
        <v>1668</v>
      </c>
      <c r="E100" s="7">
        <v>-140</v>
      </c>
      <c r="F100" s="7">
        <v>-327599.99999999552</v>
      </c>
      <c r="G100" s="8" t="s">
        <v>5</v>
      </c>
      <c r="H100" s="7">
        <v>0</v>
      </c>
      <c r="I100" s="7">
        <v>0</v>
      </c>
      <c r="J100" s="7">
        <v>-6.7556485934459664E-3</v>
      </c>
      <c r="K100" s="7">
        <v>7347627.176672738</v>
      </c>
      <c r="L100" s="7">
        <v>-7347627.176672738</v>
      </c>
      <c r="M100" s="7">
        <v>242268.19066859581</v>
      </c>
      <c r="N100" s="7">
        <v>0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159</v>
      </c>
      <c r="X100" s="8" t="s">
        <v>157</v>
      </c>
      <c r="Y100" s="8" t="s">
        <v>158</v>
      </c>
      <c r="Z100" s="8" t="s">
        <v>44</v>
      </c>
      <c r="AA100" s="8" t="s">
        <v>45</v>
      </c>
      <c r="AB100" s="8" t="s">
        <v>46</v>
      </c>
      <c r="AC100" s="7">
        <v>646143650</v>
      </c>
      <c r="AD100" s="10" t="s">
        <v>2792</v>
      </c>
      <c r="AE100" s="8" t="s">
        <v>44</v>
      </c>
      <c r="AF100" s="7">
        <v>646143650</v>
      </c>
      <c r="AG100" s="7">
        <v>11854313</v>
      </c>
      <c r="AH100" s="7">
        <v>11854313</v>
      </c>
      <c r="AI100" s="10" t="s">
        <v>2792</v>
      </c>
      <c r="AJ100" s="8" t="s">
        <v>44</v>
      </c>
    </row>
    <row r="101" spans="2:36" x14ac:dyDescent="0.3">
      <c r="B101" s="6">
        <v>0</v>
      </c>
      <c r="C101" s="10" t="s">
        <v>1186</v>
      </c>
      <c r="D101" s="10" t="s">
        <v>1669</v>
      </c>
      <c r="E101" s="7">
        <v>-140</v>
      </c>
      <c r="F101" s="7">
        <v>-806400.00093855662</v>
      </c>
      <c r="G101" s="8" t="s">
        <v>5</v>
      </c>
      <c r="H101" s="7">
        <v>0</v>
      </c>
      <c r="I101" s="7">
        <v>0</v>
      </c>
      <c r="J101" s="7">
        <v>-1.6629288864760259E-2</v>
      </c>
      <c r="K101" s="7">
        <v>11793027.843738841</v>
      </c>
      <c r="L101" s="7">
        <v>11793027.843738841</v>
      </c>
      <c r="M101" s="7">
        <v>345958.16173322668</v>
      </c>
      <c r="N101" s="7">
        <v>0</v>
      </c>
      <c r="O101" s="8" t="s">
        <v>5</v>
      </c>
      <c r="P101" s="8" t="s">
        <v>44</v>
      </c>
      <c r="Q101" s="8" t="s">
        <v>5</v>
      </c>
      <c r="R101" s="8" t="s">
        <v>44</v>
      </c>
      <c r="S101" s="10" t="s">
        <v>1969</v>
      </c>
      <c r="T101" s="10" t="s">
        <v>2269</v>
      </c>
      <c r="U101" s="10" t="s">
        <v>2569</v>
      </c>
      <c r="V101" s="8" t="s">
        <v>44</v>
      </c>
      <c r="W101" s="8" t="s">
        <v>159</v>
      </c>
      <c r="X101" s="8" t="s">
        <v>157</v>
      </c>
      <c r="Y101" s="8" t="s">
        <v>158</v>
      </c>
      <c r="Z101" s="8" t="s">
        <v>44</v>
      </c>
      <c r="AA101" s="8" t="s">
        <v>45</v>
      </c>
      <c r="AB101" s="8" t="s">
        <v>46</v>
      </c>
      <c r="AC101" s="7">
        <v>646143653</v>
      </c>
      <c r="AD101" s="10" t="s">
        <v>2792</v>
      </c>
      <c r="AE101" s="8" t="s">
        <v>44</v>
      </c>
      <c r="AF101" s="7">
        <v>646143653</v>
      </c>
      <c r="AG101" s="7">
        <v>11854333</v>
      </c>
      <c r="AH101" s="7">
        <v>11854333</v>
      </c>
      <c r="AI101" s="10" t="s">
        <v>2792</v>
      </c>
      <c r="AJ101" s="8" t="s">
        <v>44</v>
      </c>
    </row>
    <row r="102" spans="2:36" x14ac:dyDescent="0.3">
      <c r="B102" s="6">
        <v>0</v>
      </c>
      <c r="C102" s="10" t="s">
        <v>1187</v>
      </c>
      <c r="D102" s="10" t="s">
        <v>1670</v>
      </c>
      <c r="E102" s="7">
        <v>-200</v>
      </c>
      <c r="F102" s="7">
        <v>-287999.99999999808</v>
      </c>
      <c r="G102" s="8" t="s">
        <v>5</v>
      </c>
      <c r="H102" s="7">
        <v>0</v>
      </c>
      <c r="I102" s="7">
        <v>0</v>
      </c>
      <c r="J102" s="7">
        <v>-5.9390317305019922E-3</v>
      </c>
      <c r="K102" s="7">
        <v>9681154.0672785174</v>
      </c>
      <c r="L102" s="7">
        <v>-9681154.0672785174</v>
      </c>
      <c r="M102" s="7">
        <v>284920.05549348769</v>
      </c>
      <c r="N102" s="7">
        <v>0</v>
      </c>
      <c r="O102" s="8" t="s">
        <v>5</v>
      </c>
      <c r="P102" s="8" t="s">
        <v>44</v>
      </c>
      <c r="Q102" s="8" t="s">
        <v>5</v>
      </c>
      <c r="R102" s="8" t="s">
        <v>44</v>
      </c>
      <c r="S102" s="10" t="s">
        <v>1970</v>
      </c>
      <c r="T102" s="10" t="s">
        <v>2270</v>
      </c>
      <c r="U102" s="10" t="s">
        <v>2570</v>
      </c>
      <c r="V102" s="8" t="s">
        <v>44</v>
      </c>
      <c r="W102" s="8" t="s">
        <v>159</v>
      </c>
      <c r="X102" s="8" t="s">
        <v>157</v>
      </c>
      <c r="Y102" s="8" t="s">
        <v>158</v>
      </c>
      <c r="Z102" s="8" t="s">
        <v>44</v>
      </c>
      <c r="AA102" s="8" t="s">
        <v>45</v>
      </c>
      <c r="AB102" s="8" t="s">
        <v>46</v>
      </c>
      <c r="AC102" s="7">
        <v>644058553</v>
      </c>
      <c r="AD102" s="10" t="s">
        <v>2792</v>
      </c>
      <c r="AE102" s="8" t="s">
        <v>44</v>
      </c>
      <c r="AF102" s="7">
        <v>644058553</v>
      </c>
      <c r="AG102" s="7">
        <v>11854370</v>
      </c>
      <c r="AH102" s="7">
        <v>11854370</v>
      </c>
      <c r="AI102" s="10" t="s">
        <v>2792</v>
      </c>
      <c r="AJ102" s="8" t="s">
        <v>44</v>
      </c>
    </row>
    <row r="103" spans="2:36" x14ac:dyDescent="0.3">
      <c r="B103" s="6">
        <v>0</v>
      </c>
      <c r="C103" s="10" t="s">
        <v>1188</v>
      </c>
      <c r="D103" s="10" t="s">
        <v>1671</v>
      </c>
      <c r="E103" s="7">
        <v>-365</v>
      </c>
      <c r="F103" s="7">
        <v>-1606000.000022545</v>
      </c>
      <c r="G103" s="8" t="s">
        <v>5</v>
      </c>
      <c r="H103" s="7">
        <v>0</v>
      </c>
      <c r="I103" s="7">
        <v>0</v>
      </c>
      <c r="J103" s="7">
        <v>-3.3118350553194981E-2</v>
      </c>
      <c r="K103" s="7">
        <v>36954471.022532023</v>
      </c>
      <c r="L103" s="7">
        <v>36954471.022532023</v>
      </c>
      <c r="M103" s="7">
        <v>943279.62762829592</v>
      </c>
      <c r="N103" s="7">
        <v>0</v>
      </c>
      <c r="O103" s="8" t="s">
        <v>5</v>
      </c>
      <c r="P103" s="8" t="s">
        <v>44</v>
      </c>
      <c r="Q103" s="8" t="s">
        <v>5</v>
      </c>
      <c r="R103" s="8" t="s">
        <v>44</v>
      </c>
      <c r="S103" s="10" t="s">
        <v>1971</v>
      </c>
      <c r="T103" s="10" t="s">
        <v>2271</v>
      </c>
      <c r="U103" s="10" t="s">
        <v>2571</v>
      </c>
      <c r="V103" s="8" t="s">
        <v>44</v>
      </c>
      <c r="W103" s="8" t="s">
        <v>159</v>
      </c>
      <c r="X103" s="8" t="s">
        <v>157</v>
      </c>
      <c r="Y103" s="8" t="s">
        <v>158</v>
      </c>
      <c r="Z103" s="8" t="s">
        <v>44</v>
      </c>
      <c r="AA103" s="8" t="s">
        <v>45</v>
      </c>
      <c r="AB103" s="8" t="s">
        <v>46</v>
      </c>
      <c r="AC103" s="7">
        <v>642456922</v>
      </c>
      <c r="AD103" s="10" t="s">
        <v>2792</v>
      </c>
      <c r="AE103" s="8" t="s">
        <v>44</v>
      </c>
      <c r="AF103" s="7">
        <v>642456922</v>
      </c>
      <c r="AG103" s="7">
        <v>11854380</v>
      </c>
      <c r="AH103" s="7">
        <v>11854380</v>
      </c>
      <c r="AI103" s="10" t="s">
        <v>2792</v>
      </c>
      <c r="AJ103" s="8" t="s">
        <v>44</v>
      </c>
    </row>
    <row r="104" spans="2:36" x14ac:dyDescent="0.3">
      <c r="B104" s="6">
        <v>0</v>
      </c>
      <c r="C104" s="10" t="s">
        <v>1189</v>
      </c>
      <c r="D104" s="10" t="s">
        <v>1672</v>
      </c>
      <c r="E104" s="7">
        <v>-2175</v>
      </c>
      <c r="F104" s="7">
        <v>-54374.999999996908</v>
      </c>
      <c r="G104" s="8" t="s">
        <v>5</v>
      </c>
      <c r="H104" s="7">
        <v>0</v>
      </c>
      <c r="I104" s="7">
        <v>0</v>
      </c>
      <c r="J104" s="7">
        <v>-1.1213015637014921E-3</v>
      </c>
      <c r="K104" s="7">
        <v>23498613.606187541</v>
      </c>
      <c r="L104" s="7">
        <v>-23498613.606187541</v>
      </c>
      <c r="M104" s="7">
        <v>120161.3472884099</v>
      </c>
      <c r="N104" s="7">
        <v>0</v>
      </c>
      <c r="O104" s="8" t="s">
        <v>5</v>
      </c>
      <c r="P104" s="8" t="s">
        <v>44</v>
      </c>
      <c r="Q104" s="8" t="s">
        <v>5</v>
      </c>
      <c r="R104" s="8" t="s">
        <v>44</v>
      </c>
      <c r="S104" s="10" t="s">
        <v>1972</v>
      </c>
      <c r="T104" s="10" t="s">
        <v>2272</v>
      </c>
      <c r="U104" s="10" t="s">
        <v>2572</v>
      </c>
      <c r="V104" s="8" t="s">
        <v>44</v>
      </c>
      <c r="W104" s="8" t="s">
        <v>159</v>
      </c>
      <c r="X104" s="8" t="s">
        <v>157</v>
      </c>
      <c r="Y104" s="8" t="s">
        <v>158</v>
      </c>
      <c r="Z104" s="8" t="s">
        <v>44</v>
      </c>
      <c r="AA104" s="8" t="s">
        <v>45</v>
      </c>
      <c r="AB104" s="8" t="s">
        <v>46</v>
      </c>
      <c r="AC104" s="7">
        <v>637154639</v>
      </c>
      <c r="AD104" s="10" t="s">
        <v>2792</v>
      </c>
      <c r="AE104" s="8" t="s">
        <v>44</v>
      </c>
      <c r="AF104" s="7">
        <v>637154639</v>
      </c>
      <c r="AG104" s="7">
        <v>11854342</v>
      </c>
      <c r="AH104" s="7">
        <v>11854342</v>
      </c>
      <c r="AI104" s="10" t="s">
        <v>2792</v>
      </c>
      <c r="AJ104" s="8" t="s">
        <v>44</v>
      </c>
    </row>
    <row r="105" spans="2:36" x14ac:dyDescent="0.3">
      <c r="B105" s="6">
        <v>0</v>
      </c>
      <c r="C105" s="10" t="s">
        <v>1190</v>
      </c>
      <c r="D105" s="10" t="s">
        <v>1673</v>
      </c>
      <c r="E105" s="7">
        <v>-600</v>
      </c>
      <c r="F105" s="7">
        <v>1.559583539172287E-8</v>
      </c>
      <c r="G105" s="8" t="s">
        <v>5</v>
      </c>
      <c r="H105" s="7">
        <v>0</v>
      </c>
      <c r="I105" s="7">
        <v>0</v>
      </c>
      <c r="J105" s="7">
        <v>3.2161167102475251E-16</v>
      </c>
      <c r="K105" s="7">
        <v>75000000</v>
      </c>
      <c r="L105" s="7">
        <v>-75000000</v>
      </c>
      <c r="M105" s="7">
        <v>1244724.227654129</v>
      </c>
      <c r="N105" s="7">
        <v>0</v>
      </c>
      <c r="O105" s="8" t="s">
        <v>133</v>
      </c>
      <c r="P105" s="8" t="s">
        <v>44</v>
      </c>
      <c r="Q105" s="8" t="s">
        <v>133</v>
      </c>
      <c r="R105" s="8" t="s">
        <v>44</v>
      </c>
      <c r="S105" s="10" t="s">
        <v>1973</v>
      </c>
      <c r="T105" s="10" t="s">
        <v>2273</v>
      </c>
      <c r="U105" s="10" t="s">
        <v>2573</v>
      </c>
      <c r="V105" s="8" t="s">
        <v>44</v>
      </c>
      <c r="W105" s="8" t="s">
        <v>154</v>
      </c>
      <c r="X105" s="8" t="s">
        <v>155</v>
      </c>
      <c r="Y105" s="8" t="s">
        <v>156</v>
      </c>
      <c r="Z105" s="8" t="s">
        <v>44</v>
      </c>
      <c r="AA105" s="8" t="s">
        <v>45</v>
      </c>
      <c r="AB105" s="8" t="s">
        <v>46</v>
      </c>
      <c r="AC105" s="7">
        <v>601127163</v>
      </c>
      <c r="AD105" s="10" t="s">
        <v>2792</v>
      </c>
      <c r="AE105" s="8" t="s">
        <v>44</v>
      </c>
      <c r="AF105" s="7">
        <v>601127163</v>
      </c>
      <c r="AG105" s="7">
        <v>11854303</v>
      </c>
      <c r="AH105" s="7">
        <v>11854303</v>
      </c>
      <c r="AI105" s="10" t="s">
        <v>2792</v>
      </c>
      <c r="AJ105" s="8" t="s">
        <v>44</v>
      </c>
    </row>
    <row r="106" spans="2:36" x14ac:dyDescent="0.3">
      <c r="B106" s="6">
        <v>0</v>
      </c>
      <c r="C106" s="10" t="s">
        <v>1191</v>
      </c>
      <c r="D106" s="10" t="s">
        <v>1674</v>
      </c>
      <c r="E106" s="7">
        <v>50000000</v>
      </c>
      <c r="F106" s="7">
        <v>43753370.925303623</v>
      </c>
      <c r="G106" s="8" t="s">
        <v>5</v>
      </c>
      <c r="H106" s="7">
        <v>43753371</v>
      </c>
      <c r="I106" s="7">
        <v>43753371</v>
      </c>
      <c r="J106" s="7">
        <v>0.90226617445070556</v>
      </c>
      <c r="K106" s="7">
        <v>43753370.925303623</v>
      </c>
      <c r="L106" s="7">
        <v>43753370.925303623</v>
      </c>
      <c r="M106" s="7">
        <v>403291.67481211171</v>
      </c>
      <c r="N106" s="7">
        <v>43753371</v>
      </c>
      <c r="O106" s="8" t="s">
        <v>5</v>
      </c>
      <c r="P106" s="8" t="s">
        <v>44</v>
      </c>
      <c r="Q106" s="8" t="s">
        <v>5</v>
      </c>
      <c r="R106" s="8" t="s">
        <v>44</v>
      </c>
      <c r="S106" s="10" t="s">
        <v>1974</v>
      </c>
      <c r="T106" s="10" t="s">
        <v>2274</v>
      </c>
      <c r="U106" s="10" t="s">
        <v>2574</v>
      </c>
      <c r="V106" s="8" t="s">
        <v>44</v>
      </c>
      <c r="W106" s="8" t="s">
        <v>66</v>
      </c>
      <c r="X106" s="8" t="s">
        <v>79</v>
      </c>
      <c r="Y106" s="8" t="s">
        <v>160</v>
      </c>
      <c r="Z106" s="8" t="s">
        <v>44</v>
      </c>
      <c r="AA106" s="8" t="s">
        <v>45</v>
      </c>
      <c r="AB106" s="8" t="s">
        <v>46</v>
      </c>
      <c r="AC106" s="7">
        <v>554153851</v>
      </c>
      <c r="AD106" s="10" t="s">
        <v>2792</v>
      </c>
      <c r="AE106" s="8" t="s">
        <v>44</v>
      </c>
      <c r="AF106" s="7">
        <v>554153851</v>
      </c>
      <c r="AG106" s="7">
        <v>11852067</v>
      </c>
      <c r="AH106" s="7">
        <v>11852067</v>
      </c>
      <c r="AI106" s="10" t="s">
        <v>2792</v>
      </c>
      <c r="AJ106" s="8" t="s">
        <v>44</v>
      </c>
    </row>
    <row r="107" spans="2:36" x14ac:dyDescent="0.3">
      <c r="B107" s="6">
        <v>0</v>
      </c>
      <c r="C107" s="10" t="s">
        <v>1192</v>
      </c>
      <c r="D107" s="10" t="s">
        <v>1675</v>
      </c>
      <c r="E107" s="7">
        <v>31250000</v>
      </c>
      <c r="F107" s="7">
        <v>24373309.07569465</v>
      </c>
      <c r="G107" s="8" t="s">
        <v>5</v>
      </c>
      <c r="H107" s="7">
        <v>24375107.02</v>
      </c>
      <c r="I107" s="8" t="s">
        <v>161</v>
      </c>
      <c r="J107" s="7">
        <v>0.50261755547876263</v>
      </c>
      <c r="K107" s="7">
        <v>24373309.07569465</v>
      </c>
      <c r="L107" s="7">
        <v>24373309.07569465</v>
      </c>
      <c r="M107" s="7">
        <v>605797.27301377209</v>
      </c>
      <c r="N107" s="7">
        <v>24375107.02</v>
      </c>
      <c r="O107" s="8" t="s">
        <v>5</v>
      </c>
      <c r="P107" s="8" t="s">
        <v>44</v>
      </c>
      <c r="Q107" s="8" t="s">
        <v>5</v>
      </c>
      <c r="R107" s="8" t="s">
        <v>44</v>
      </c>
      <c r="S107" s="10" t="s">
        <v>1975</v>
      </c>
      <c r="T107" s="10" t="s">
        <v>2275</v>
      </c>
      <c r="U107" s="10" t="s">
        <v>2575</v>
      </c>
      <c r="V107" s="8" t="s">
        <v>44</v>
      </c>
      <c r="W107" s="8" t="s">
        <v>66</v>
      </c>
      <c r="X107" s="8" t="s">
        <v>79</v>
      </c>
      <c r="Y107" s="8" t="s">
        <v>160</v>
      </c>
      <c r="Z107" s="8" t="s">
        <v>44</v>
      </c>
      <c r="AA107" s="8" t="s">
        <v>45</v>
      </c>
      <c r="AB107" s="8" t="s">
        <v>46</v>
      </c>
      <c r="AC107" s="7">
        <v>558558793</v>
      </c>
      <c r="AD107" s="10" t="s">
        <v>2792</v>
      </c>
      <c r="AE107" s="8" t="s">
        <v>44</v>
      </c>
      <c r="AF107" s="7">
        <v>558558793</v>
      </c>
      <c r="AG107" s="7">
        <v>11852024</v>
      </c>
      <c r="AH107" s="7">
        <v>11852024</v>
      </c>
      <c r="AI107" s="10" t="s">
        <v>2792</v>
      </c>
      <c r="AJ107" s="8" t="s">
        <v>44</v>
      </c>
    </row>
    <row r="108" spans="2:36" x14ac:dyDescent="0.3">
      <c r="B108" s="6">
        <v>0</v>
      </c>
      <c r="C108" s="10" t="s">
        <v>1193</v>
      </c>
      <c r="D108" s="10" t="s">
        <v>1676</v>
      </c>
      <c r="E108" s="7">
        <v>180000000</v>
      </c>
      <c r="F108" s="7">
        <v>171584875.84442529</v>
      </c>
      <c r="G108" s="8" t="s">
        <v>5</v>
      </c>
      <c r="H108" s="7">
        <v>171599671.22</v>
      </c>
      <c r="I108" s="8" t="s">
        <v>162</v>
      </c>
      <c r="J108" s="7">
        <v>3.5383611878968511</v>
      </c>
      <c r="K108" s="7">
        <v>171584875.84442529</v>
      </c>
      <c r="L108" s="7">
        <v>171584875.84442529</v>
      </c>
      <c r="M108" s="7">
        <v>1642287.3368979141</v>
      </c>
      <c r="N108" s="7">
        <v>171599671.22</v>
      </c>
      <c r="O108" s="8" t="s">
        <v>5</v>
      </c>
      <c r="P108" s="8" t="s">
        <v>44</v>
      </c>
      <c r="Q108" s="8" t="s">
        <v>5</v>
      </c>
      <c r="R108" s="8" t="s">
        <v>44</v>
      </c>
      <c r="S108" s="10" t="s">
        <v>1976</v>
      </c>
      <c r="T108" s="10" t="s">
        <v>2276</v>
      </c>
      <c r="U108" s="10" t="s">
        <v>2576</v>
      </c>
      <c r="V108" s="8" t="s">
        <v>44</v>
      </c>
      <c r="W108" s="8" t="s">
        <v>66</v>
      </c>
      <c r="X108" s="8" t="s">
        <v>79</v>
      </c>
      <c r="Y108" s="8" t="s">
        <v>160</v>
      </c>
      <c r="Z108" s="8" t="s">
        <v>44</v>
      </c>
      <c r="AA108" s="8" t="s">
        <v>45</v>
      </c>
      <c r="AB108" s="8" t="s">
        <v>46</v>
      </c>
      <c r="AC108" s="7">
        <v>635723130</v>
      </c>
      <c r="AD108" s="10" t="s">
        <v>2792</v>
      </c>
      <c r="AE108" s="8" t="s">
        <v>44</v>
      </c>
      <c r="AF108" s="7">
        <v>635723130</v>
      </c>
      <c r="AG108" s="7">
        <v>11852074</v>
      </c>
      <c r="AH108" s="7">
        <v>11852074</v>
      </c>
      <c r="AI108" s="10" t="s">
        <v>2792</v>
      </c>
      <c r="AJ108" s="8" t="s">
        <v>44</v>
      </c>
    </row>
    <row r="109" spans="2:36" x14ac:dyDescent="0.3">
      <c r="B109" s="6">
        <v>0</v>
      </c>
      <c r="C109" s="10" t="s">
        <v>1194</v>
      </c>
      <c r="D109" s="10" t="s">
        <v>1677</v>
      </c>
      <c r="E109" s="7">
        <v>52500000</v>
      </c>
      <c r="F109" s="7">
        <v>48404236.724226683</v>
      </c>
      <c r="G109" s="8" t="s">
        <v>5</v>
      </c>
      <c r="H109" s="7">
        <v>48409092.119999997</v>
      </c>
      <c r="I109" s="8" t="s">
        <v>163</v>
      </c>
      <c r="J109" s="7">
        <v>0.99817464512470122</v>
      </c>
      <c r="K109" s="7">
        <v>48404236.724226683</v>
      </c>
      <c r="L109" s="7">
        <v>48404236.724226683</v>
      </c>
      <c r="M109" s="7">
        <v>658780.76699592173</v>
      </c>
      <c r="N109" s="7">
        <v>48409092.119999997</v>
      </c>
      <c r="O109" s="8" t="s">
        <v>5</v>
      </c>
      <c r="P109" s="8" t="s">
        <v>44</v>
      </c>
      <c r="Q109" s="8" t="s">
        <v>5</v>
      </c>
      <c r="R109" s="8" t="s">
        <v>44</v>
      </c>
      <c r="S109" s="10" t="s">
        <v>1977</v>
      </c>
      <c r="T109" s="10" t="s">
        <v>2277</v>
      </c>
      <c r="U109" s="10" t="s">
        <v>2577</v>
      </c>
      <c r="V109" s="8" t="s">
        <v>44</v>
      </c>
      <c r="W109" s="8" t="s">
        <v>66</v>
      </c>
      <c r="X109" s="8" t="s">
        <v>79</v>
      </c>
      <c r="Y109" s="8" t="s">
        <v>160</v>
      </c>
      <c r="Z109" s="8" t="s">
        <v>44</v>
      </c>
      <c r="AA109" s="8" t="s">
        <v>45</v>
      </c>
      <c r="AB109" s="8" t="s">
        <v>46</v>
      </c>
      <c r="AC109" s="7">
        <v>635426421</v>
      </c>
      <c r="AD109" s="10" t="s">
        <v>2792</v>
      </c>
      <c r="AE109" s="8" t="s">
        <v>44</v>
      </c>
      <c r="AF109" s="7">
        <v>635426421</v>
      </c>
      <c r="AG109" s="7">
        <v>11852287</v>
      </c>
      <c r="AH109" s="7">
        <v>11852287</v>
      </c>
      <c r="AI109" s="10" t="s">
        <v>2792</v>
      </c>
      <c r="AJ109" s="8" t="s">
        <v>44</v>
      </c>
    </row>
    <row r="110" spans="2:36" x14ac:dyDescent="0.3">
      <c r="B110" s="6">
        <v>0</v>
      </c>
      <c r="C110" s="10" t="s">
        <v>1195</v>
      </c>
      <c r="D110" s="10" t="s">
        <v>1678</v>
      </c>
      <c r="E110" s="7">
        <v>-200</v>
      </c>
      <c r="F110" s="7">
        <v>-8000.0006932208662</v>
      </c>
      <c r="G110" s="8" t="s">
        <v>5</v>
      </c>
      <c r="H110" s="7">
        <v>0</v>
      </c>
      <c r="I110" s="7">
        <v>0</v>
      </c>
      <c r="J110" s="7">
        <v>-1.6497311792040611E-4</v>
      </c>
      <c r="K110" s="7">
        <v>745850.32122206478</v>
      </c>
      <c r="L110" s="7">
        <v>-745850.32122206478</v>
      </c>
      <c r="M110" s="7">
        <v>13956.924315812679</v>
      </c>
      <c r="N110" s="7">
        <v>0</v>
      </c>
      <c r="O110" s="8" t="s">
        <v>5</v>
      </c>
      <c r="P110" s="8" t="s">
        <v>44</v>
      </c>
      <c r="Q110" s="8" t="s">
        <v>5</v>
      </c>
      <c r="R110" s="8" t="s">
        <v>44</v>
      </c>
      <c r="S110" s="10" t="s">
        <v>1978</v>
      </c>
      <c r="T110" s="10" t="s">
        <v>2278</v>
      </c>
      <c r="U110" s="10" t="s">
        <v>2578</v>
      </c>
      <c r="V110" s="8" t="s">
        <v>44</v>
      </c>
      <c r="W110" s="8" t="s">
        <v>159</v>
      </c>
      <c r="X110" s="8" t="s">
        <v>76</v>
      </c>
      <c r="Y110" s="8" t="s">
        <v>156</v>
      </c>
      <c r="Z110" s="8" t="s">
        <v>44</v>
      </c>
      <c r="AA110" s="8" t="s">
        <v>45</v>
      </c>
      <c r="AB110" s="8" t="s">
        <v>46</v>
      </c>
      <c r="AC110" s="7">
        <v>638558350</v>
      </c>
      <c r="AD110" s="10" t="s">
        <v>2792</v>
      </c>
      <c r="AE110" s="8" t="s">
        <v>44</v>
      </c>
      <c r="AF110" s="7">
        <v>638558350</v>
      </c>
      <c r="AG110" s="7">
        <v>11854317</v>
      </c>
      <c r="AH110" s="7">
        <v>11854317</v>
      </c>
      <c r="AI110" s="10" t="s">
        <v>2792</v>
      </c>
      <c r="AJ110" s="8" t="s">
        <v>44</v>
      </c>
    </row>
    <row r="111" spans="2:36" x14ac:dyDescent="0.3">
      <c r="B111" s="6">
        <v>0</v>
      </c>
      <c r="C111" s="10" t="s">
        <v>1196</v>
      </c>
      <c r="D111" s="10" t="s">
        <v>1679</v>
      </c>
      <c r="E111" s="7">
        <v>-620</v>
      </c>
      <c r="F111" s="7">
        <v>-1996399.995392869</v>
      </c>
      <c r="G111" s="8" t="s">
        <v>5</v>
      </c>
      <c r="H111" s="7">
        <v>0</v>
      </c>
      <c r="I111" s="7">
        <v>0</v>
      </c>
      <c r="J111" s="7">
        <v>-4.1169037914626228E-2</v>
      </c>
      <c r="K111" s="7">
        <v>55023059.843124203</v>
      </c>
      <c r="L111" s="7">
        <v>55023059.843124203</v>
      </c>
      <c r="M111" s="7">
        <v>973825.69973211945</v>
      </c>
      <c r="N111" s="7">
        <v>0</v>
      </c>
      <c r="O111" s="8" t="s">
        <v>5</v>
      </c>
      <c r="P111" s="8" t="s">
        <v>44</v>
      </c>
      <c r="Q111" s="8" t="s">
        <v>5</v>
      </c>
      <c r="R111" s="8" t="s">
        <v>44</v>
      </c>
      <c r="S111" s="10" t="s">
        <v>1979</v>
      </c>
      <c r="T111" s="10" t="s">
        <v>2279</v>
      </c>
      <c r="U111" s="10" t="s">
        <v>2579</v>
      </c>
      <c r="V111" s="8" t="s">
        <v>44</v>
      </c>
      <c r="W111" s="8" t="s">
        <v>159</v>
      </c>
      <c r="X111" s="8" t="s">
        <v>157</v>
      </c>
      <c r="Y111" s="8" t="s">
        <v>156</v>
      </c>
      <c r="Z111" s="8" t="s">
        <v>44</v>
      </c>
      <c r="AA111" s="8" t="s">
        <v>45</v>
      </c>
      <c r="AB111" s="8" t="s">
        <v>46</v>
      </c>
      <c r="AC111" s="7">
        <v>646143257</v>
      </c>
      <c r="AD111" s="10" t="s">
        <v>2792</v>
      </c>
      <c r="AE111" s="8" t="s">
        <v>44</v>
      </c>
      <c r="AF111" s="7">
        <v>646143257</v>
      </c>
      <c r="AG111" s="7">
        <v>11854351</v>
      </c>
      <c r="AH111" s="7">
        <v>11854351</v>
      </c>
      <c r="AI111" s="10" t="s">
        <v>2792</v>
      </c>
      <c r="AJ111" s="8" t="s">
        <v>44</v>
      </c>
    </row>
    <row r="112" spans="2:36" x14ac:dyDescent="0.3">
      <c r="B112" s="6">
        <v>0</v>
      </c>
      <c r="C112" s="10" t="s">
        <v>1197</v>
      </c>
      <c r="D112" s="10" t="s">
        <v>1680</v>
      </c>
      <c r="E112" s="7">
        <v>-2626</v>
      </c>
      <c r="F112" s="7">
        <v>0</v>
      </c>
      <c r="G112" s="8" t="s">
        <v>5</v>
      </c>
      <c r="H112" s="7">
        <v>0</v>
      </c>
      <c r="I112" s="7">
        <v>0</v>
      </c>
      <c r="J112" s="7">
        <v>0</v>
      </c>
      <c r="K112" s="7">
        <v>342272839.99999899</v>
      </c>
      <c r="L112" s="7">
        <v>-342272839.99999899</v>
      </c>
      <c r="M112" s="7">
        <v>3961995.5733856559</v>
      </c>
      <c r="N112" s="7">
        <v>0</v>
      </c>
      <c r="O112" s="8" t="s">
        <v>5</v>
      </c>
      <c r="P112" s="8" t="s">
        <v>44</v>
      </c>
      <c r="Q112" s="8" t="s">
        <v>5</v>
      </c>
      <c r="R112" s="8" t="s">
        <v>44</v>
      </c>
      <c r="S112" s="10" t="s">
        <v>1980</v>
      </c>
      <c r="T112" s="10" t="s">
        <v>2280</v>
      </c>
      <c r="U112" s="10" t="s">
        <v>2580</v>
      </c>
      <c r="V112" s="8" t="s">
        <v>44</v>
      </c>
      <c r="W112" s="8" t="s">
        <v>154</v>
      </c>
      <c r="X112" s="8" t="s">
        <v>76</v>
      </c>
      <c r="Y112" s="8" t="s">
        <v>77</v>
      </c>
      <c r="Z112" s="8" t="s">
        <v>44</v>
      </c>
      <c r="AA112" s="8" t="s">
        <v>45</v>
      </c>
      <c r="AB112" s="8" t="s">
        <v>46</v>
      </c>
      <c r="AC112" s="7">
        <v>601127009</v>
      </c>
      <c r="AD112" s="10" t="s">
        <v>2792</v>
      </c>
      <c r="AE112" s="8" t="s">
        <v>44</v>
      </c>
      <c r="AF112" s="7">
        <v>601127009</v>
      </c>
      <c r="AG112" s="7">
        <v>11854263</v>
      </c>
      <c r="AH112" s="7">
        <v>11854263</v>
      </c>
      <c r="AI112" s="10" t="s">
        <v>2792</v>
      </c>
      <c r="AJ112" s="8" t="s">
        <v>44</v>
      </c>
    </row>
    <row r="113" spans="2:36" x14ac:dyDescent="0.3">
      <c r="B113" s="6">
        <v>0</v>
      </c>
      <c r="C113" s="10" t="s">
        <v>1198</v>
      </c>
      <c r="D113" s="10" t="s">
        <v>1681</v>
      </c>
      <c r="E113" s="7">
        <v>-5737</v>
      </c>
      <c r="F113" s="7">
        <v>0</v>
      </c>
      <c r="G113" s="8" t="s">
        <v>5</v>
      </c>
      <c r="H113" s="7">
        <v>0</v>
      </c>
      <c r="I113" s="7">
        <v>0</v>
      </c>
      <c r="J113" s="7">
        <v>0</v>
      </c>
      <c r="K113" s="7">
        <v>836684080.00001335</v>
      </c>
      <c r="L113" s="7">
        <v>-836684080.00001335</v>
      </c>
      <c r="M113" s="7">
        <v>7347186.6030203402</v>
      </c>
      <c r="N113" s="7">
        <v>0</v>
      </c>
      <c r="O113" s="8" t="s">
        <v>5</v>
      </c>
      <c r="P113" s="8" t="s">
        <v>44</v>
      </c>
      <c r="Q113" s="8" t="s">
        <v>5</v>
      </c>
      <c r="R113" s="8" t="s">
        <v>44</v>
      </c>
      <c r="S113" s="10" t="s">
        <v>1981</v>
      </c>
      <c r="T113" s="10" t="s">
        <v>2281</v>
      </c>
      <c r="U113" s="10" t="s">
        <v>2581</v>
      </c>
      <c r="V113" s="8" t="s">
        <v>44</v>
      </c>
      <c r="W113" s="8" t="s">
        <v>154</v>
      </c>
      <c r="X113" s="8" t="s">
        <v>164</v>
      </c>
      <c r="Y113" s="8" t="s">
        <v>165</v>
      </c>
      <c r="Z113" s="8" t="s">
        <v>44</v>
      </c>
      <c r="AA113" s="8" t="s">
        <v>45</v>
      </c>
      <c r="AB113" s="8" t="s">
        <v>46</v>
      </c>
      <c r="AC113" s="7">
        <v>601127023</v>
      </c>
      <c r="AD113" s="10" t="s">
        <v>2792</v>
      </c>
      <c r="AE113" s="8" t="s">
        <v>44</v>
      </c>
      <c r="AF113" s="7">
        <v>601127023</v>
      </c>
      <c r="AG113" s="7">
        <v>11854288</v>
      </c>
      <c r="AH113" s="7">
        <v>11854288</v>
      </c>
      <c r="AI113" s="10" t="s">
        <v>2792</v>
      </c>
      <c r="AJ113" s="8" t="s">
        <v>44</v>
      </c>
    </row>
    <row r="114" spans="2:36" x14ac:dyDescent="0.3">
      <c r="B114" s="6">
        <v>0</v>
      </c>
      <c r="C114" s="10" t="s">
        <v>1199</v>
      </c>
      <c r="D114" s="10" t="s">
        <v>1682</v>
      </c>
      <c r="E114" s="7">
        <v>98830000</v>
      </c>
      <c r="F114" s="7">
        <v>117231193.3909509</v>
      </c>
      <c r="G114" s="8" t="s">
        <v>5</v>
      </c>
      <c r="H114" s="7">
        <v>117399115.45</v>
      </c>
      <c r="I114" s="8" t="s">
        <v>166</v>
      </c>
      <c r="J114" s="7">
        <v>2.4174992269217972</v>
      </c>
      <c r="K114" s="7">
        <v>117231193.3909509</v>
      </c>
      <c r="L114" s="7">
        <v>117231193.3909509</v>
      </c>
      <c r="M114" s="7">
        <v>1027906.858845342</v>
      </c>
      <c r="N114" s="7">
        <v>117399115.45</v>
      </c>
      <c r="O114" s="8" t="s">
        <v>5</v>
      </c>
      <c r="P114" s="8" t="s">
        <v>44</v>
      </c>
      <c r="Q114" s="8" t="s">
        <v>5</v>
      </c>
      <c r="R114" s="8" t="s">
        <v>44</v>
      </c>
      <c r="S114" s="10" t="s">
        <v>1982</v>
      </c>
      <c r="T114" s="10" t="s">
        <v>2282</v>
      </c>
      <c r="U114" s="10" t="s">
        <v>2582</v>
      </c>
      <c r="V114" s="8" t="s">
        <v>44</v>
      </c>
      <c r="W114" s="8" t="s">
        <v>66</v>
      </c>
      <c r="X114" s="8" t="s">
        <v>164</v>
      </c>
      <c r="Y114" s="8" t="s">
        <v>165</v>
      </c>
      <c r="Z114" s="8" t="s">
        <v>44</v>
      </c>
      <c r="AA114" s="8" t="s">
        <v>45</v>
      </c>
      <c r="AB114" s="8" t="s">
        <v>46</v>
      </c>
      <c r="AC114" s="7">
        <v>471597687</v>
      </c>
      <c r="AD114" s="10" t="s">
        <v>2792</v>
      </c>
      <c r="AE114" s="8" t="s">
        <v>44</v>
      </c>
      <c r="AF114" s="7">
        <v>471597687</v>
      </c>
      <c r="AG114" s="7">
        <v>11851962</v>
      </c>
      <c r="AH114" s="7">
        <v>11851962</v>
      </c>
      <c r="AI114" s="10" t="s">
        <v>2792</v>
      </c>
      <c r="AJ114" s="8" t="s">
        <v>44</v>
      </c>
    </row>
    <row r="115" spans="2:36" x14ac:dyDescent="0.3">
      <c r="B115" s="6">
        <v>0</v>
      </c>
      <c r="C115" s="10" t="s">
        <v>1200</v>
      </c>
      <c r="D115" s="10" t="s">
        <v>1683</v>
      </c>
      <c r="E115" s="7">
        <v>40000000</v>
      </c>
      <c r="F115" s="7">
        <v>49000023.639214069</v>
      </c>
      <c r="G115" s="8" t="s">
        <v>5</v>
      </c>
      <c r="H115" s="7">
        <v>49048551.869999997</v>
      </c>
      <c r="I115" s="8" t="s">
        <v>167</v>
      </c>
      <c r="J115" s="7">
        <v>1.010460747182784</v>
      </c>
      <c r="K115" s="7">
        <v>49000023.639214069</v>
      </c>
      <c r="L115" s="7">
        <v>49000023.639214069</v>
      </c>
      <c r="M115" s="7">
        <v>665317.21239993186</v>
      </c>
      <c r="N115" s="7">
        <v>49048551.869999997</v>
      </c>
      <c r="O115" s="8" t="s">
        <v>5</v>
      </c>
      <c r="P115" s="8" t="s">
        <v>44</v>
      </c>
      <c r="Q115" s="8" t="s">
        <v>5</v>
      </c>
      <c r="R115" s="8" t="s">
        <v>44</v>
      </c>
      <c r="S115" s="10" t="s">
        <v>1983</v>
      </c>
      <c r="T115" s="10" t="s">
        <v>2283</v>
      </c>
      <c r="U115" s="10" t="s">
        <v>2583</v>
      </c>
      <c r="V115" s="8" t="s">
        <v>44</v>
      </c>
      <c r="W115" s="8" t="s">
        <v>66</v>
      </c>
      <c r="X115" s="8" t="s">
        <v>164</v>
      </c>
      <c r="Y115" s="8" t="s">
        <v>165</v>
      </c>
      <c r="Z115" s="8" t="s">
        <v>44</v>
      </c>
      <c r="AA115" s="8" t="s">
        <v>45</v>
      </c>
      <c r="AB115" s="8" t="s">
        <v>46</v>
      </c>
      <c r="AC115" s="7">
        <v>113086271</v>
      </c>
      <c r="AD115" s="10" t="s">
        <v>2792</v>
      </c>
      <c r="AE115" s="8" t="s">
        <v>44</v>
      </c>
      <c r="AF115" s="7">
        <v>113086271</v>
      </c>
      <c r="AG115" s="7">
        <v>11852010</v>
      </c>
      <c r="AH115" s="7">
        <v>11852010</v>
      </c>
      <c r="AI115" s="10" t="s">
        <v>2792</v>
      </c>
      <c r="AJ115" s="8" t="s">
        <v>44</v>
      </c>
    </row>
    <row r="116" spans="2:36" x14ac:dyDescent="0.3">
      <c r="B116" s="6">
        <v>0</v>
      </c>
      <c r="C116" s="10" t="s">
        <v>1201</v>
      </c>
      <c r="D116" s="10" t="s">
        <v>1684</v>
      </c>
      <c r="E116" s="7">
        <v>214000000</v>
      </c>
      <c r="F116" s="7">
        <v>265751731.83506331</v>
      </c>
      <c r="G116" s="8" t="s">
        <v>5</v>
      </c>
      <c r="H116" s="7">
        <v>266134201.06999999</v>
      </c>
      <c r="I116" s="8" t="s">
        <v>168</v>
      </c>
      <c r="J116" s="7">
        <v>5.4802359993205121</v>
      </c>
      <c r="K116" s="7">
        <v>265751731.83506331</v>
      </c>
      <c r="L116" s="7">
        <v>265751731.83506331</v>
      </c>
      <c r="M116" s="7">
        <v>5909406.1126792356</v>
      </c>
      <c r="N116" s="7">
        <v>266134201.06999999</v>
      </c>
      <c r="O116" s="8" t="s">
        <v>5</v>
      </c>
      <c r="P116" s="8" t="s">
        <v>44</v>
      </c>
      <c r="Q116" s="8" t="s">
        <v>5</v>
      </c>
      <c r="R116" s="8" t="s">
        <v>44</v>
      </c>
      <c r="S116" s="10" t="s">
        <v>1984</v>
      </c>
      <c r="T116" s="10" t="s">
        <v>2284</v>
      </c>
      <c r="U116" s="10" t="s">
        <v>2584</v>
      </c>
      <c r="V116" s="8" t="s">
        <v>44</v>
      </c>
      <c r="W116" s="8" t="s">
        <v>66</v>
      </c>
      <c r="X116" s="8" t="s">
        <v>164</v>
      </c>
      <c r="Y116" s="8" t="s">
        <v>165</v>
      </c>
      <c r="Z116" s="8" t="s">
        <v>44</v>
      </c>
      <c r="AA116" s="8" t="s">
        <v>45</v>
      </c>
      <c r="AB116" s="8" t="s">
        <v>46</v>
      </c>
      <c r="AC116" s="7">
        <v>515452498</v>
      </c>
      <c r="AD116" s="10" t="s">
        <v>2792</v>
      </c>
      <c r="AE116" s="8" t="s">
        <v>44</v>
      </c>
      <c r="AF116" s="7">
        <v>515452498</v>
      </c>
      <c r="AG116" s="7">
        <v>11852109</v>
      </c>
      <c r="AH116" s="7">
        <v>11852109</v>
      </c>
      <c r="AI116" s="10" t="s">
        <v>2792</v>
      </c>
      <c r="AJ116" s="8" t="s">
        <v>44</v>
      </c>
    </row>
    <row r="117" spans="2:36" x14ac:dyDescent="0.3">
      <c r="B117" s="6">
        <v>0</v>
      </c>
      <c r="C117" s="10" t="s">
        <v>1202</v>
      </c>
      <c r="D117" s="10" t="s">
        <v>1685</v>
      </c>
      <c r="E117" s="7">
        <v>69000000</v>
      </c>
      <c r="F117" s="7">
        <v>94530266.225370497</v>
      </c>
      <c r="G117" s="8" t="s">
        <v>5</v>
      </c>
      <c r="H117" s="7">
        <v>94670454.980000004</v>
      </c>
      <c r="I117" s="8" t="s">
        <v>169</v>
      </c>
      <c r="J117" s="7">
        <v>1.9493689257127771</v>
      </c>
      <c r="K117" s="7">
        <v>94530266.225370497</v>
      </c>
      <c r="L117" s="7">
        <v>94530266.225370497</v>
      </c>
      <c r="M117" s="7">
        <v>1754952.705680528</v>
      </c>
      <c r="N117" s="7">
        <v>94670454.980000004</v>
      </c>
      <c r="O117" s="8" t="s">
        <v>5</v>
      </c>
      <c r="P117" s="8" t="s">
        <v>44</v>
      </c>
      <c r="Q117" s="8" t="s">
        <v>5</v>
      </c>
      <c r="R117" s="8" t="s">
        <v>44</v>
      </c>
      <c r="S117" s="10" t="s">
        <v>1985</v>
      </c>
      <c r="T117" s="10" t="s">
        <v>2285</v>
      </c>
      <c r="U117" s="10" t="s">
        <v>2585</v>
      </c>
      <c r="V117" s="8" t="s">
        <v>44</v>
      </c>
      <c r="W117" s="8" t="s">
        <v>66</v>
      </c>
      <c r="X117" s="8" t="s">
        <v>164</v>
      </c>
      <c r="Y117" s="8" t="s">
        <v>165</v>
      </c>
      <c r="Z117" s="8" t="s">
        <v>44</v>
      </c>
      <c r="AA117" s="8" t="s">
        <v>45</v>
      </c>
      <c r="AB117" s="8" t="s">
        <v>46</v>
      </c>
      <c r="AC117" s="7">
        <v>113086275</v>
      </c>
      <c r="AD117" s="10" t="s">
        <v>2792</v>
      </c>
      <c r="AE117" s="8" t="s">
        <v>44</v>
      </c>
      <c r="AF117" s="7">
        <v>113086275</v>
      </c>
      <c r="AG117" s="7">
        <v>11852016</v>
      </c>
      <c r="AH117" s="7">
        <v>11852016</v>
      </c>
      <c r="AI117" s="10" t="s">
        <v>2792</v>
      </c>
      <c r="AJ117" s="8" t="s">
        <v>44</v>
      </c>
    </row>
    <row r="118" spans="2:36" x14ac:dyDescent="0.3">
      <c r="B118" s="6">
        <v>0</v>
      </c>
      <c r="C118" s="10" t="s">
        <v>1203</v>
      </c>
      <c r="D118" s="10" t="s">
        <v>1686</v>
      </c>
      <c r="E118" s="7">
        <v>200000000</v>
      </c>
      <c r="F118" s="7">
        <v>200194000.02445489</v>
      </c>
      <c r="G118" s="8" t="s">
        <v>5</v>
      </c>
      <c r="H118" s="7">
        <v>200194000</v>
      </c>
      <c r="I118" s="7">
        <v>200194000</v>
      </c>
      <c r="J118" s="7">
        <v>4.1283281888936179</v>
      </c>
      <c r="K118" s="7">
        <v>200194000.02445489</v>
      </c>
      <c r="L118" s="7">
        <v>200194000.02445489</v>
      </c>
      <c r="M118" s="7">
        <v>20071.528202672602</v>
      </c>
      <c r="N118" s="7">
        <v>200194000</v>
      </c>
      <c r="O118" s="8" t="s">
        <v>5</v>
      </c>
      <c r="P118" s="8" t="s">
        <v>44</v>
      </c>
      <c r="Q118" s="8" t="s">
        <v>5</v>
      </c>
      <c r="R118" s="8" t="s">
        <v>44</v>
      </c>
      <c r="S118" s="10" t="s">
        <v>1986</v>
      </c>
      <c r="T118" s="10" t="s">
        <v>2286</v>
      </c>
      <c r="U118" s="10" t="s">
        <v>2586</v>
      </c>
      <c r="V118" s="8" t="s">
        <v>44</v>
      </c>
      <c r="W118" s="8" t="s">
        <v>66</v>
      </c>
      <c r="X118" s="8" t="s">
        <v>164</v>
      </c>
      <c r="Y118" s="8" t="s">
        <v>165</v>
      </c>
      <c r="Z118" s="8" t="s">
        <v>44</v>
      </c>
      <c r="AA118" s="8" t="s">
        <v>45</v>
      </c>
      <c r="AB118" s="8" t="s">
        <v>46</v>
      </c>
      <c r="AC118" s="7">
        <v>635502384</v>
      </c>
      <c r="AD118" s="10" t="s">
        <v>2792</v>
      </c>
      <c r="AE118" s="8" t="s">
        <v>44</v>
      </c>
      <c r="AF118" s="7">
        <v>635502384</v>
      </c>
      <c r="AG118" s="7">
        <v>11851970</v>
      </c>
      <c r="AH118" s="7">
        <v>11851970</v>
      </c>
      <c r="AI118" s="10" t="s">
        <v>2792</v>
      </c>
      <c r="AJ118" s="8" t="s">
        <v>44</v>
      </c>
    </row>
    <row r="119" spans="2:36" x14ac:dyDescent="0.3">
      <c r="B119" s="6">
        <v>0</v>
      </c>
      <c r="C119" s="10" t="s">
        <v>1204</v>
      </c>
      <c r="D119" s="10" t="s">
        <v>1687</v>
      </c>
      <c r="E119" s="7">
        <v>160000000</v>
      </c>
      <c r="F119" s="7">
        <v>146710400.59790331</v>
      </c>
      <c r="G119" s="8" t="s">
        <v>5</v>
      </c>
      <c r="H119" s="7">
        <v>146710400</v>
      </c>
      <c r="I119" s="7">
        <v>146710400</v>
      </c>
      <c r="J119" s="7">
        <v>3.0254087650889301</v>
      </c>
      <c r="K119" s="7">
        <v>146710400.59790331</v>
      </c>
      <c r="L119" s="7">
        <v>146710400.59790331</v>
      </c>
      <c r="M119" s="7">
        <v>1439202.457197937</v>
      </c>
      <c r="N119" s="7">
        <v>146710400</v>
      </c>
      <c r="O119" s="8" t="s">
        <v>5</v>
      </c>
      <c r="P119" s="8" t="s">
        <v>44</v>
      </c>
      <c r="Q119" s="8" t="s">
        <v>5</v>
      </c>
      <c r="R119" s="8" t="s">
        <v>44</v>
      </c>
      <c r="S119" s="10" t="s">
        <v>1987</v>
      </c>
      <c r="T119" s="10" t="s">
        <v>2287</v>
      </c>
      <c r="U119" s="10" t="s">
        <v>2587</v>
      </c>
      <c r="V119" s="8" t="s">
        <v>44</v>
      </c>
      <c r="W119" s="8" t="s">
        <v>66</v>
      </c>
      <c r="X119" s="8" t="s">
        <v>170</v>
      </c>
      <c r="Y119" s="8" t="s">
        <v>171</v>
      </c>
      <c r="Z119" s="8" t="s">
        <v>44</v>
      </c>
      <c r="AA119" s="8" t="s">
        <v>45</v>
      </c>
      <c r="AB119" s="8" t="s">
        <v>46</v>
      </c>
      <c r="AC119" s="7">
        <v>601925633</v>
      </c>
      <c r="AD119" s="10" t="s">
        <v>2792</v>
      </c>
      <c r="AE119" s="8" t="s">
        <v>44</v>
      </c>
      <c r="AF119" s="7">
        <v>601925633</v>
      </c>
      <c r="AG119" s="7">
        <v>11851952</v>
      </c>
      <c r="AH119" s="7">
        <v>11851952</v>
      </c>
      <c r="AI119" s="10" t="s">
        <v>2792</v>
      </c>
      <c r="AJ119" s="8" t="s">
        <v>44</v>
      </c>
    </row>
    <row r="120" spans="2:36" x14ac:dyDescent="0.3">
      <c r="B120" s="6">
        <v>0</v>
      </c>
      <c r="C120" s="10" t="s">
        <v>1205</v>
      </c>
      <c r="D120" s="10" t="s">
        <v>1688</v>
      </c>
      <c r="E120" s="7">
        <v>40000000</v>
      </c>
      <c r="F120" s="7">
        <v>32572905.35298137</v>
      </c>
      <c r="G120" s="8" t="s">
        <v>5</v>
      </c>
      <c r="H120" s="7">
        <v>32575369.859999999</v>
      </c>
      <c r="I120" s="8" t="s">
        <v>172</v>
      </c>
      <c r="J120" s="7">
        <v>0.67170666127081879</v>
      </c>
      <c r="K120" s="7">
        <v>32572905.35298137</v>
      </c>
      <c r="L120" s="7">
        <v>32572905.35298137</v>
      </c>
      <c r="M120" s="7">
        <v>822810.36868005455</v>
      </c>
      <c r="N120" s="7">
        <v>32575369.859999999</v>
      </c>
      <c r="O120" s="8" t="s">
        <v>5</v>
      </c>
      <c r="P120" s="8" t="s">
        <v>44</v>
      </c>
      <c r="Q120" s="8" t="s">
        <v>5</v>
      </c>
      <c r="R120" s="8" t="s">
        <v>44</v>
      </c>
      <c r="S120" s="10" t="s">
        <v>1988</v>
      </c>
      <c r="T120" s="10" t="s">
        <v>2288</v>
      </c>
      <c r="U120" s="10" t="s">
        <v>2588</v>
      </c>
      <c r="V120" s="8" t="s">
        <v>44</v>
      </c>
      <c r="W120" s="8" t="s">
        <v>66</v>
      </c>
      <c r="X120" s="8" t="s">
        <v>170</v>
      </c>
      <c r="Y120" s="8" t="s">
        <v>171</v>
      </c>
      <c r="Z120" s="8" t="s">
        <v>44</v>
      </c>
      <c r="AA120" s="8" t="s">
        <v>45</v>
      </c>
      <c r="AB120" s="8" t="s">
        <v>46</v>
      </c>
      <c r="AC120" s="7">
        <v>517514919</v>
      </c>
      <c r="AD120" s="10" t="s">
        <v>2792</v>
      </c>
      <c r="AE120" s="8" t="s">
        <v>44</v>
      </c>
      <c r="AF120" s="7">
        <v>517514919</v>
      </c>
      <c r="AG120" s="7">
        <v>11852235</v>
      </c>
      <c r="AH120" s="7">
        <v>11852235</v>
      </c>
      <c r="AI120" s="10" t="s">
        <v>2792</v>
      </c>
      <c r="AJ120" s="8" t="s">
        <v>44</v>
      </c>
    </row>
    <row r="121" spans="2:36" x14ac:dyDescent="0.3">
      <c r="B121" s="6">
        <v>0</v>
      </c>
      <c r="C121" s="10" t="s">
        <v>1206</v>
      </c>
      <c r="D121" s="10" t="s">
        <v>1689</v>
      </c>
      <c r="E121" s="7">
        <v>47000000</v>
      </c>
      <c r="F121" s="7">
        <v>40927078.493150666</v>
      </c>
      <c r="G121" s="8" t="s">
        <v>5</v>
      </c>
      <c r="H121" s="7">
        <v>40933838.770000003</v>
      </c>
      <c r="I121" s="8" t="s">
        <v>173</v>
      </c>
      <c r="J121" s="7">
        <v>0.84398339516517051</v>
      </c>
      <c r="K121" s="7">
        <v>40927078.493150666</v>
      </c>
      <c r="L121" s="7">
        <v>40927078.493150666</v>
      </c>
      <c r="M121" s="7">
        <v>1075645.7985905451</v>
      </c>
      <c r="N121" s="7">
        <v>40933838.770000003</v>
      </c>
      <c r="O121" s="8" t="s">
        <v>5</v>
      </c>
      <c r="P121" s="8" t="s">
        <v>44</v>
      </c>
      <c r="Q121" s="8" t="s">
        <v>5</v>
      </c>
      <c r="R121" s="8" t="s">
        <v>44</v>
      </c>
      <c r="S121" s="10" t="s">
        <v>1989</v>
      </c>
      <c r="T121" s="10" t="s">
        <v>2289</v>
      </c>
      <c r="U121" s="10" t="s">
        <v>2589</v>
      </c>
      <c r="V121" s="8" t="s">
        <v>44</v>
      </c>
      <c r="W121" s="8" t="s">
        <v>66</v>
      </c>
      <c r="X121" s="8" t="s">
        <v>170</v>
      </c>
      <c r="Y121" s="8" t="s">
        <v>171</v>
      </c>
      <c r="Z121" s="8" t="s">
        <v>44</v>
      </c>
      <c r="AA121" s="8" t="s">
        <v>45</v>
      </c>
      <c r="AB121" s="8" t="s">
        <v>46</v>
      </c>
      <c r="AC121" s="7">
        <v>617726897</v>
      </c>
      <c r="AD121" s="10" t="s">
        <v>2792</v>
      </c>
      <c r="AE121" s="8" t="s">
        <v>44</v>
      </c>
      <c r="AF121" s="7">
        <v>617726897</v>
      </c>
      <c r="AG121" s="7">
        <v>11851976</v>
      </c>
      <c r="AH121" s="7">
        <v>11851976</v>
      </c>
      <c r="AI121" s="10" t="s">
        <v>2792</v>
      </c>
      <c r="AJ121" s="8" t="s">
        <v>44</v>
      </c>
    </row>
    <row r="122" spans="2:36" x14ac:dyDescent="0.3">
      <c r="B122" s="6">
        <v>0</v>
      </c>
      <c r="C122" s="10" t="s">
        <v>1207</v>
      </c>
      <c r="D122" s="10" t="s">
        <v>1690</v>
      </c>
      <c r="E122" s="7">
        <v>88000000</v>
      </c>
      <c r="F122" s="7">
        <v>86246473.425994709</v>
      </c>
      <c r="G122" s="8" t="s">
        <v>5</v>
      </c>
      <c r="H122" s="7">
        <v>86260939.180000007</v>
      </c>
      <c r="I122" s="8" t="s">
        <v>174</v>
      </c>
      <c r="J122" s="7">
        <v>1.7785435497252871</v>
      </c>
      <c r="K122" s="7">
        <v>86246473.425994709</v>
      </c>
      <c r="L122" s="7">
        <v>86246473.425994709</v>
      </c>
      <c r="M122" s="7">
        <v>1126547.356035582</v>
      </c>
      <c r="N122" s="7">
        <v>86260939.180000007</v>
      </c>
      <c r="O122" s="8" t="s">
        <v>5</v>
      </c>
      <c r="P122" s="8" t="s">
        <v>44</v>
      </c>
      <c r="Q122" s="8" t="s">
        <v>5</v>
      </c>
      <c r="R122" s="8" t="s">
        <v>44</v>
      </c>
      <c r="S122" s="10" t="s">
        <v>1990</v>
      </c>
      <c r="T122" s="10" t="s">
        <v>2290</v>
      </c>
      <c r="U122" s="10" t="s">
        <v>2590</v>
      </c>
      <c r="V122" s="8" t="s">
        <v>44</v>
      </c>
      <c r="W122" s="8" t="s">
        <v>66</v>
      </c>
      <c r="X122" s="8" t="s">
        <v>170</v>
      </c>
      <c r="Y122" s="8" t="s">
        <v>171</v>
      </c>
      <c r="Z122" s="8" t="s">
        <v>44</v>
      </c>
      <c r="AA122" s="8" t="s">
        <v>45</v>
      </c>
      <c r="AB122" s="8" t="s">
        <v>46</v>
      </c>
      <c r="AC122" s="7">
        <v>457507305</v>
      </c>
      <c r="AD122" s="10" t="s">
        <v>2792</v>
      </c>
      <c r="AE122" s="8" t="s">
        <v>44</v>
      </c>
      <c r="AF122" s="7">
        <v>457507305</v>
      </c>
      <c r="AG122" s="7">
        <v>11852066</v>
      </c>
      <c r="AH122" s="7">
        <v>11852066</v>
      </c>
      <c r="AI122" s="10" t="s">
        <v>2792</v>
      </c>
      <c r="AJ122" s="8" t="s">
        <v>44</v>
      </c>
    </row>
    <row r="123" spans="2:36" x14ac:dyDescent="0.3">
      <c r="B123" s="6">
        <v>0</v>
      </c>
      <c r="C123" s="10" t="s">
        <v>1208</v>
      </c>
      <c r="D123" s="10" t="s">
        <v>1691</v>
      </c>
      <c r="E123" s="7">
        <v>168000000000</v>
      </c>
      <c r="F123" s="7">
        <v>140025880.58131841</v>
      </c>
      <c r="G123" s="8" t="s">
        <v>5</v>
      </c>
      <c r="H123" s="7">
        <v>140153077.63999999</v>
      </c>
      <c r="I123" s="8" t="s">
        <v>175</v>
      </c>
      <c r="J123" s="7">
        <v>2.8875630134164521</v>
      </c>
      <c r="K123" s="7">
        <v>140025880.58131841</v>
      </c>
      <c r="L123" s="7">
        <v>140025880.58131841</v>
      </c>
      <c r="M123" s="7">
        <v>2748071.9010447189</v>
      </c>
      <c r="N123" s="7">
        <v>185667789609.76001</v>
      </c>
      <c r="O123" s="8" t="s">
        <v>140</v>
      </c>
      <c r="P123" s="8" t="s">
        <v>44</v>
      </c>
      <c r="Q123" s="8" t="s">
        <v>140</v>
      </c>
      <c r="R123" s="8" t="s">
        <v>44</v>
      </c>
      <c r="S123" s="10" t="s">
        <v>1991</v>
      </c>
      <c r="T123" s="10" t="s">
        <v>2291</v>
      </c>
      <c r="U123" s="10" t="s">
        <v>2591</v>
      </c>
      <c r="V123" s="8" t="s">
        <v>44</v>
      </c>
      <c r="W123" s="8" t="s">
        <v>66</v>
      </c>
      <c r="X123" s="8" t="s">
        <v>176</v>
      </c>
      <c r="Y123" s="8" t="s">
        <v>177</v>
      </c>
      <c r="Z123" s="8" t="s">
        <v>44</v>
      </c>
      <c r="AA123" s="8" t="s">
        <v>45</v>
      </c>
      <c r="AB123" s="8" t="s">
        <v>46</v>
      </c>
      <c r="AC123" s="7">
        <v>518026471</v>
      </c>
      <c r="AD123" s="10" t="s">
        <v>2792</v>
      </c>
      <c r="AE123" s="8" t="s">
        <v>44</v>
      </c>
      <c r="AF123" s="7">
        <v>518026471</v>
      </c>
      <c r="AG123" s="7">
        <v>11852286</v>
      </c>
      <c r="AH123" s="7">
        <v>11852286</v>
      </c>
      <c r="AI123" s="10" t="s">
        <v>2792</v>
      </c>
      <c r="AJ123" s="8" t="s">
        <v>44</v>
      </c>
    </row>
    <row r="124" spans="2:36" x14ac:dyDescent="0.3">
      <c r="B124" s="6">
        <v>0</v>
      </c>
      <c r="C124" s="10" t="s">
        <v>1209</v>
      </c>
      <c r="D124" s="10" t="s">
        <v>1692</v>
      </c>
      <c r="E124" s="7">
        <v>-1232</v>
      </c>
      <c r="F124" s="7">
        <v>0</v>
      </c>
      <c r="G124" s="8" t="s">
        <v>5</v>
      </c>
      <c r="H124" s="7">
        <v>0</v>
      </c>
      <c r="I124" s="7">
        <v>0</v>
      </c>
      <c r="J124" s="7">
        <v>0</v>
      </c>
      <c r="K124" s="7">
        <v>173657660.96968949</v>
      </c>
      <c r="L124" s="7">
        <v>-173657660.96968949</v>
      </c>
      <c r="M124" s="7">
        <v>2084583.1230069839</v>
      </c>
      <c r="N124" s="7">
        <v>0</v>
      </c>
      <c r="O124" s="8" t="s">
        <v>114</v>
      </c>
      <c r="P124" s="8" t="s">
        <v>44</v>
      </c>
      <c r="Q124" s="8" t="s">
        <v>114</v>
      </c>
      <c r="R124" s="8" t="s">
        <v>44</v>
      </c>
      <c r="S124" s="10" t="s">
        <v>1992</v>
      </c>
      <c r="T124" s="10" t="s">
        <v>2292</v>
      </c>
      <c r="U124" s="10" t="s">
        <v>2592</v>
      </c>
      <c r="V124" s="8" t="s">
        <v>44</v>
      </c>
      <c r="W124" s="8" t="s">
        <v>154</v>
      </c>
      <c r="X124" s="8" t="s">
        <v>178</v>
      </c>
      <c r="Y124" s="8" t="s">
        <v>179</v>
      </c>
      <c r="Z124" s="8" t="s">
        <v>44</v>
      </c>
      <c r="AA124" s="8" t="s">
        <v>45</v>
      </c>
      <c r="AB124" s="8" t="s">
        <v>46</v>
      </c>
      <c r="AC124" s="7">
        <v>601127059</v>
      </c>
      <c r="AD124" s="10" t="s">
        <v>2792</v>
      </c>
      <c r="AE124" s="8" t="s">
        <v>44</v>
      </c>
      <c r="AF124" s="7">
        <v>601127059</v>
      </c>
      <c r="AG124" s="7">
        <v>11854249</v>
      </c>
      <c r="AH124" s="7">
        <v>11854249</v>
      </c>
      <c r="AI124" s="10" t="s">
        <v>2792</v>
      </c>
      <c r="AJ124" s="8" t="s">
        <v>44</v>
      </c>
    </row>
    <row r="125" spans="2:36" x14ac:dyDescent="0.3">
      <c r="B125" s="6">
        <v>0</v>
      </c>
      <c r="C125" s="10" t="s">
        <v>1210</v>
      </c>
      <c r="D125" s="10" t="s">
        <v>1693</v>
      </c>
      <c r="E125" s="7">
        <v>40000000</v>
      </c>
      <c r="F125" s="7">
        <v>30693610.58607471</v>
      </c>
      <c r="G125" s="8" t="s">
        <v>5</v>
      </c>
      <c r="H125" s="7">
        <v>30206001.030000001</v>
      </c>
      <c r="I125" s="8" t="s">
        <v>180</v>
      </c>
      <c r="J125" s="7">
        <v>0.63295252498045396</v>
      </c>
      <c r="K125" s="7">
        <v>24609697.142044641</v>
      </c>
      <c r="L125" s="7">
        <v>24609697.142044641</v>
      </c>
      <c r="M125" s="7">
        <v>467162.36234017962</v>
      </c>
      <c r="N125" s="7">
        <v>49320358.478656001</v>
      </c>
      <c r="O125" s="8" t="s">
        <v>146</v>
      </c>
      <c r="P125" s="8" t="s">
        <v>44</v>
      </c>
      <c r="Q125" s="8" t="s">
        <v>146</v>
      </c>
      <c r="R125" s="8" t="s">
        <v>44</v>
      </c>
      <c r="S125" s="10" t="s">
        <v>1993</v>
      </c>
      <c r="T125" s="10" t="s">
        <v>2293</v>
      </c>
      <c r="U125" s="10" t="s">
        <v>2593</v>
      </c>
      <c r="V125" s="8" t="s">
        <v>44</v>
      </c>
      <c r="W125" s="8" t="s">
        <v>66</v>
      </c>
      <c r="X125" s="8" t="s">
        <v>181</v>
      </c>
      <c r="Y125" s="8" t="s">
        <v>182</v>
      </c>
      <c r="Z125" s="8" t="s">
        <v>44</v>
      </c>
      <c r="AA125" s="8" t="s">
        <v>45</v>
      </c>
      <c r="AB125" s="8" t="s">
        <v>46</v>
      </c>
      <c r="AC125" s="7">
        <v>113086383</v>
      </c>
      <c r="AD125" s="10" t="s">
        <v>2792</v>
      </c>
      <c r="AE125" s="8" t="s">
        <v>44</v>
      </c>
      <c r="AF125" s="7">
        <v>113086383</v>
      </c>
      <c r="AG125" s="7">
        <v>11852108</v>
      </c>
      <c r="AH125" s="7">
        <v>11852108</v>
      </c>
      <c r="AI125" s="10" t="s">
        <v>2792</v>
      </c>
      <c r="AJ125" s="8" t="s">
        <v>44</v>
      </c>
    </row>
    <row r="126" spans="2:36" x14ac:dyDescent="0.3">
      <c r="B126" s="6">
        <v>0</v>
      </c>
      <c r="C126" s="10" t="s">
        <v>1211</v>
      </c>
      <c r="D126" s="10" t="s">
        <v>1694</v>
      </c>
      <c r="E126" s="7">
        <v>200600000</v>
      </c>
      <c r="F126" s="7">
        <v>162450010.6406267</v>
      </c>
      <c r="G126" s="8" t="s">
        <v>5</v>
      </c>
      <c r="H126" s="7">
        <v>160452856.40000001</v>
      </c>
      <c r="I126" s="8" t="s">
        <v>183</v>
      </c>
      <c r="J126" s="7">
        <v>3.3499853049134538</v>
      </c>
      <c r="K126" s="7">
        <v>123417631.1673539</v>
      </c>
      <c r="L126" s="7">
        <v>123417631.1673539</v>
      </c>
      <c r="M126" s="7">
        <v>4223063.8353737639</v>
      </c>
      <c r="N126" s="7">
        <v>261987423.93663201</v>
      </c>
      <c r="O126" s="8" t="s">
        <v>146</v>
      </c>
      <c r="P126" s="8" t="s">
        <v>44</v>
      </c>
      <c r="Q126" s="8" t="s">
        <v>146</v>
      </c>
      <c r="R126" s="8" t="s">
        <v>44</v>
      </c>
      <c r="S126" s="10" t="s">
        <v>1994</v>
      </c>
      <c r="T126" s="10" t="s">
        <v>2294</v>
      </c>
      <c r="U126" s="10" t="s">
        <v>2594</v>
      </c>
      <c r="V126" s="8" t="s">
        <v>44</v>
      </c>
      <c r="W126" s="8" t="s">
        <v>66</v>
      </c>
      <c r="X126" s="8" t="s">
        <v>181</v>
      </c>
      <c r="Y126" s="8" t="s">
        <v>182</v>
      </c>
      <c r="Z126" s="8" t="s">
        <v>44</v>
      </c>
      <c r="AA126" s="8" t="s">
        <v>45</v>
      </c>
      <c r="AB126" s="8" t="s">
        <v>46</v>
      </c>
      <c r="AC126" s="7">
        <v>113086389</v>
      </c>
      <c r="AD126" s="10" t="s">
        <v>2792</v>
      </c>
      <c r="AE126" s="8" t="s">
        <v>44</v>
      </c>
      <c r="AF126" s="7">
        <v>113086389</v>
      </c>
      <c r="AG126" s="7">
        <v>11852234</v>
      </c>
      <c r="AH126" s="7">
        <v>11852234</v>
      </c>
      <c r="AI126" s="10" t="s">
        <v>2792</v>
      </c>
      <c r="AJ126" s="8" t="s">
        <v>44</v>
      </c>
    </row>
    <row r="127" spans="2:36" x14ac:dyDescent="0.3">
      <c r="B127" s="6">
        <v>0</v>
      </c>
      <c r="C127" s="10" t="s">
        <v>1212</v>
      </c>
      <c r="D127" s="10" t="s">
        <v>1695</v>
      </c>
      <c r="E127" s="7">
        <v>20000000</v>
      </c>
      <c r="F127" s="7">
        <v>16530833.138096079</v>
      </c>
      <c r="G127" s="8" t="s">
        <v>5</v>
      </c>
      <c r="H127" s="7">
        <v>16290025.57</v>
      </c>
      <c r="I127" s="8" t="s">
        <v>184</v>
      </c>
      <c r="J127" s="7">
        <v>0.34089285603745512</v>
      </c>
      <c r="K127" s="7">
        <v>12304848.571022321</v>
      </c>
      <c r="L127" s="7">
        <v>12304848.571022321</v>
      </c>
      <c r="M127" s="7">
        <v>289109.64844083512</v>
      </c>
      <c r="N127" s="7">
        <v>26598353.743519999</v>
      </c>
      <c r="O127" s="8" t="s">
        <v>146</v>
      </c>
      <c r="P127" s="8" t="s">
        <v>44</v>
      </c>
      <c r="Q127" s="8" t="s">
        <v>146</v>
      </c>
      <c r="R127" s="8" t="s">
        <v>44</v>
      </c>
      <c r="S127" s="10" t="s">
        <v>1995</v>
      </c>
      <c r="T127" s="10" t="s">
        <v>2295</v>
      </c>
      <c r="U127" s="10" t="s">
        <v>2595</v>
      </c>
      <c r="V127" s="8" t="s">
        <v>44</v>
      </c>
      <c r="W127" s="8" t="s">
        <v>66</v>
      </c>
      <c r="X127" s="8" t="s">
        <v>181</v>
      </c>
      <c r="Y127" s="8" t="s">
        <v>182</v>
      </c>
      <c r="Z127" s="8" t="s">
        <v>44</v>
      </c>
      <c r="AA127" s="8" t="s">
        <v>45</v>
      </c>
      <c r="AB127" s="8" t="s">
        <v>46</v>
      </c>
      <c r="AC127" s="7">
        <v>113086385</v>
      </c>
      <c r="AD127" s="10" t="s">
        <v>2792</v>
      </c>
      <c r="AE127" s="8" t="s">
        <v>44</v>
      </c>
      <c r="AF127" s="7">
        <v>113086385</v>
      </c>
      <c r="AG127" s="7">
        <v>11852160</v>
      </c>
      <c r="AH127" s="7">
        <v>11852160</v>
      </c>
      <c r="AI127" s="10" t="s">
        <v>2792</v>
      </c>
      <c r="AJ127" s="8" t="s">
        <v>44</v>
      </c>
    </row>
    <row r="128" spans="2:36" x14ac:dyDescent="0.3">
      <c r="B128" s="6">
        <v>0</v>
      </c>
      <c r="C128" s="10" t="s">
        <v>1213</v>
      </c>
      <c r="D128" s="10" t="s">
        <v>1696</v>
      </c>
      <c r="E128" s="7">
        <v>220000</v>
      </c>
      <c r="F128" s="7">
        <v>165910074.12329131</v>
      </c>
      <c r="G128" s="8" t="s">
        <v>5</v>
      </c>
      <c r="H128" s="7">
        <v>168229754.40000001</v>
      </c>
      <c r="I128" s="8" t="s">
        <v>185</v>
      </c>
      <c r="J128" s="7">
        <v>3.4213374813478148</v>
      </c>
      <c r="K128" s="7">
        <v>165910074.12329131</v>
      </c>
      <c r="L128" s="7">
        <v>165910074.12329131</v>
      </c>
      <c r="M128" s="7">
        <v>4264505.7606695369</v>
      </c>
      <c r="N128" s="7">
        <v>877116293.47367203</v>
      </c>
      <c r="O128" s="8" t="s">
        <v>104</v>
      </c>
      <c r="P128" s="8" t="s">
        <v>44</v>
      </c>
      <c r="Q128" s="8" t="s">
        <v>104</v>
      </c>
      <c r="R128" s="8" t="s">
        <v>44</v>
      </c>
      <c r="S128" s="10" t="s">
        <v>1996</v>
      </c>
      <c r="T128" s="10" t="s">
        <v>2296</v>
      </c>
      <c r="U128" s="10" t="s">
        <v>2596</v>
      </c>
      <c r="V128" s="8" t="s">
        <v>44</v>
      </c>
      <c r="W128" s="8" t="s">
        <v>66</v>
      </c>
      <c r="X128" s="8" t="s">
        <v>186</v>
      </c>
      <c r="Y128" s="8" t="s">
        <v>187</v>
      </c>
      <c r="Z128" s="8" t="s">
        <v>44</v>
      </c>
      <c r="AA128" s="8" t="s">
        <v>45</v>
      </c>
      <c r="AB128" s="8" t="s">
        <v>46</v>
      </c>
      <c r="AC128" s="7">
        <v>517452919</v>
      </c>
      <c r="AD128" s="10" t="s">
        <v>2792</v>
      </c>
      <c r="AE128" s="8" t="s">
        <v>44</v>
      </c>
      <c r="AF128" s="7">
        <v>517452919</v>
      </c>
      <c r="AG128" s="7">
        <v>11852161</v>
      </c>
      <c r="AH128" s="7">
        <v>11852161</v>
      </c>
      <c r="AI128" s="10" t="s">
        <v>2792</v>
      </c>
      <c r="AJ128" s="8" t="s">
        <v>44</v>
      </c>
    </row>
    <row r="129" spans="2:36" x14ac:dyDescent="0.3">
      <c r="B129" s="6">
        <v>0</v>
      </c>
      <c r="C129" s="10" t="s">
        <v>1214</v>
      </c>
      <c r="D129" s="10" t="s">
        <v>1697</v>
      </c>
      <c r="E129" s="7">
        <v>3502</v>
      </c>
      <c r="F129" s="7">
        <v>357732802</v>
      </c>
      <c r="G129" s="8" t="s">
        <v>5</v>
      </c>
      <c r="H129" s="7">
        <v>357732802</v>
      </c>
      <c r="I129" s="7">
        <v>357732802</v>
      </c>
      <c r="J129" s="7">
        <v>7.3770363268034744</v>
      </c>
      <c r="K129" s="7">
        <v>357732802</v>
      </c>
      <c r="L129" s="7">
        <v>357732802</v>
      </c>
      <c r="M129" s="7">
        <v>42098.210772767066</v>
      </c>
      <c r="N129" s="7">
        <v>357732802</v>
      </c>
      <c r="O129" s="8" t="s">
        <v>5</v>
      </c>
      <c r="P129" s="8" t="s">
        <v>44</v>
      </c>
      <c r="Q129" s="8" t="s">
        <v>5</v>
      </c>
      <c r="R129" s="8" t="s">
        <v>44</v>
      </c>
      <c r="S129" s="10" t="s">
        <v>1997</v>
      </c>
      <c r="T129" s="10" t="s">
        <v>2297</v>
      </c>
      <c r="U129" s="10" t="s">
        <v>2597</v>
      </c>
      <c r="V129" s="8" t="s">
        <v>44</v>
      </c>
      <c r="W129" s="8" t="s">
        <v>98</v>
      </c>
      <c r="X129" s="8" t="s">
        <v>164</v>
      </c>
      <c r="Y129" s="8" t="s">
        <v>165</v>
      </c>
      <c r="Z129" s="8" t="s">
        <v>44</v>
      </c>
      <c r="AA129" s="8" t="s">
        <v>45</v>
      </c>
      <c r="AB129" s="8" t="s">
        <v>46</v>
      </c>
      <c r="AC129" s="7">
        <v>1093992</v>
      </c>
      <c r="AD129" s="10" t="s">
        <v>2792</v>
      </c>
      <c r="AE129" s="8" t="s">
        <v>44</v>
      </c>
      <c r="AF129" s="7">
        <v>1093992</v>
      </c>
      <c r="AG129" s="7">
        <v>11851734</v>
      </c>
      <c r="AH129" s="7">
        <v>11851734</v>
      </c>
      <c r="AI129" s="10" t="s">
        <v>2792</v>
      </c>
      <c r="AJ129" s="8" t="s">
        <v>44</v>
      </c>
    </row>
    <row r="130" spans="2:36" x14ac:dyDescent="0.3">
      <c r="B130" s="6">
        <v>0</v>
      </c>
      <c r="C130" s="10" t="s">
        <v>1215</v>
      </c>
      <c r="D130" s="10" t="s">
        <v>1698</v>
      </c>
      <c r="E130" s="7">
        <v>89394000</v>
      </c>
      <c r="F130" s="7">
        <v>78446482.469984487</v>
      </c>
      <c r="G130" s="8" t="s">
        <v>5</v>
      </c>
      <c r="H130" s="7">
        <v>78484450.049999997</v>
      </c>
      <c r="I130" s="8" t="s">
        <v>188</v>
      </c>
      <c r="J130" s="7">
        <v>1.61769496019274</v>
      </c>
      <c r="K130" s="7">
        <v>78446482.469984487</v>
      </c>
      <c r="L130" s="7">
        <v>78446482.469984487</v>
      </c>
      <c r="M130" s="7">
        <v>1294049.8473102839</v>
      </c>
      <c r="N130" s="7">
        <v>82793246.366824999</v>
      </c>
      <c r="O130" s="8" t="s">
        <v>135</v>
      </c>
      <c r="P130" s="8" t="s">
        <v>44</v>
      </c>
      <c r="Q130" s="8" t="s">
        <v>135</v>
      </c>
      <c r="R130" s="8" t="s">
        <v>44</v>
      </c>
      <c r="S130" s="10" t="s">
        <v>1998</v>
      </c>
      <c r="T130" s="10" t="s">
        <v>2298</v>
      </c>
      <c r="U130" s="10" t="s">
        <v>2598</v>
      </c>
      <c r="V130" s="8" t="s">
        <v>44</v>
      </c>
      <c r="W130" s="8" t="s">
        <v>66</v>
      </c>
      <c r="X130" s="8" t="s">
        <v>189</v>
      </c>
      <c r="Y130" s="8" t="s">
        <v>190</v>
      </c>
      <c r="Z130" s="8" t="s">
        <v>44</v>
      </c>
      <c r="AA130" s="8" t="s">
        <v>45</v>
      </c>
      <c r="AB130" s="8" t="s">
        <v>46</v>
      </c>
      <c r="AC130" s="7">
        <v>592881955</v>
      </c>
      <c r="AD130" s="10" t="s">
        <v>2792</v>
      </c>
      <c r="AE130" s="8" t="s">
        <v>44</v>
      </c>
      <c r="AF130" s="7">
        <v>592881955</v>
      </c>
      <c r="AG130" s="7">
        <v>11852012</v>
      </c>
      <c r="AH130" s="7">
        <v>11852012</v>
      </c>
      <c r="AI130" s="10" t="s">
        <v>2792</v>
      </c>
      <c r="AJ130" s="8" t="s">
        <v>44</v>
      </c>
    </row>
    <row r="131" spans="2:36" x14ac:dyDescent="0.3">
      <c r="B131" s="6">
        <v>0</v>
      </c>
      <c r="C131" s="10" t="s">
        <v>1216</v>
      </c>
      <c r="D131" s="10" t="s">
        <v>1699</v>
      </c>
      <c r="E131" s="7">
        <v>850000000</v>
      </c>
      <c r="F131" s="7">
        <v>33449348.872686639</v>
      </c>
      <c r="G131" s="8" t="s">
        <v>5</v>
      </c>
      <c r="H131" s="7">
        <v>33591022.640000001</v>
      </c>
      <c r="I131" s="8" t="s">
        <v>191</v>
      </c>
      <c r="J131" s="7">
        <v>0.68978036222054973</v>
      </c>
      <c r="K131" s="7">
        <v>33449348.872686639</v>
      </c>
      <c r="L131" s="7">
        <v>33449348.872686639</v>
      </c>
      <c r="M131" s="7">
        <v>1117490.230617824</v>
      </c>
      <c r="N131" s="7">
        <v>558568319.93298995</v>
      </c>
      <c r="O131" s="8" t="s">
        <v>153</v>
      </c>
      <c r="P131" s="8" t="s">
        <v>44</v>
      </c>
      <c r="Q131" s="8" t="s">
        <v>153</v>
      </c>
      <c r="R131" s="8" t="s">
        <v>44</v>
      </c>
      <c r="S131" s="10" t="s">
        <v>1999</v>
      </c>
      <c r="T131" s="10" t="s">
        <v>2299</v>
      </c>
      <c r="U131" s="10" t="s">
        <v>2599</v>
      </c>
      <c r="V131" s="8" t="s">
        <v>44</v>
      </c>
      <c r="W131" s="8" t="s">
        <v>66</v>
      </c>
      <c r="X131" s="8" t="s">
        <v>189</v>
      </c>
      <c r="Y131" s="8" t="s">
        <v>190</v>
      </c>
      <c r="Z131" s="8" t="s">
        <v>44</v>
      </c>
      <c r="AA131" s="8" t="s">
        <v>45</v>
      </c>
      <c r="AB131" s="8" t="s">
        <v>46</v>
      </c>
      <c r="AC131" s="7">
        <v>474706096</v>
      </c>
      <c r="AD131" s="10" t="s">
        <v>2792</v>
      </c>
      <c r="AE131" s="8" t="s">
        <v>44</v>
      </c>
      <c r="AF131" s="7">
        <v>474706096</v>
      </c>
      <c r="AG131" s="7">
        <v>11852060</v>
      </c>
      <c r="AH131" s="7">
        <v>11852060</v>
      </c>
      <c r="AI131" s="10" t="s">
        <v>2792</v>
      </c>
      <c r="AJ131" s="8" t="s">
        <v>44</v>
      </c>
    </row>
    <row r="132" spans="2:36" x14ac:dyDescent="0.3">
      <c r="B132" s="6">
        <v>0</v>
      </c>
      <c r="C132" s="10" t="s">
        <v>1217</v>
      </c>
      <c r="D132" s="10" t="s">
        <v>1700</v>
      </c>
      <c r="E132" s="7">
        <v>1070000000</v>
      </c>
      <c r="F132" s="7">
        <v>53077344.667353049</v>
      </c>
      <c r="G132" s="8" t="s">
        <v>5</v>
      </c>
      <c r="H132" s="7">
        <v>53295838.710000001</v>
      </c>
      <c r="I132" s="8" t="s">
        <v>192</v>
      </c>
      <c r="J132" s="7">
        <v>1.0945417852437589</v>
      </c>
      <c r="K132" s="7">
        <v>53077344.667353049</v>
      </c>
      <c r="L132" s="7">
        <v>53077344.667353049</v>
      </c>
      <c r="M132" s="7">
        <v>1384105.849564597</v>
      </c>
      <c r="N132" s="7">
        <v>886229853.95506501</v>
      </c>
      <c r="O132" s="8" t="s">
        <v>153</v>
      </c>
      <c r="P132" s="8" t="s">
        <v>44</v>
      </c>
      <c r="Q132" s="8" t="s">
        <v>153</v>
      </c>
      <c r="R132" s="8" t="s">
        <v>44</v>
      </c>
      <c r="S132" s="10" t="s">
        <v>2000</v>
      </c>
      <c r="T132" s="10" t="s">
        <v>2300</v>
      </c>
      <c r="U132" s="10" t="s">
        <v>2600</v>
      </c>
      <c r="V132" s="8" t="s">
        <v>44</v>
      </c>
      <c r="W132" s="8" t="s">
        <v>66</v>
      </c>
      <c r="X132" s="8" t="s">
        <v>189</v>
      </c>
      <c r="Y132" s="8" t="s">
        <v>190</v>
      </c>
      <c r="Z132" s="8" t="s">
        <v>44</v>
      </c>
      <c r="AA132" s="8" t="s">
        <v>45</v>
      </c>
      <c r="AB132" s="8" t="s">
        <v>46</v>
      </c>
      <c r="AC132" s="7">
        <v>489827807</v>
      </c>
      <c r="AD132" s="10" t="s">
        <v>2792</v>
      </c>
      <c r="AE132" s="8" t="s">
        <v>44</v>
      </c>
      <c r="AF132" s="7">
        <v>489827807</v>
      </c>
      <c r="AG132" s="7">
        <v>11851951</v>
      </c>
      <c r="AH132" s="7">
        <v>11851951</v>
      </c>
      <c r="AI132" s="10" t="s">
        <v>2792</v>
      </c>
      <c r="AJ132" s="8" t="s">
        <v>44</v>
      </c>
    </row>
    <row r="133" spans="2:36" x14ac:dyDescent="0.3">
      <c r="B133" s="6">
        <v>0</v>
      </c>
      <c r="C133" s="10" t="s">
        <v>1218</v>
      </c>
      <c r="D133" s="10" t="s">
        <v>1701</v>
      </c>
      <c r="E133" s="7">
        <v>1076666667</v>
      </c>
      <c r="F133" s="7">
        <v>59075561.463120073</v>
      </c>
      <c r="G133" s="8" t="s">
        <v>5</v>
      </c>
      <c r="H133" s="7">
        <v>59320115.009999998</v>
      </c>
      <c r="I133" s="8" t="s">
        <v>193</v>
      </c>
      <c r="J133" s="7">
        <v>1.2182348403704619</v>
      </c>
      <c r="K133" s="7">
        <v>59075561.463120073</v>
      </c>
      <c r="L133" s="7">
        <v>59075561.463120073</v>
      </c>
      <c r="M133" s="7">
        <v>1401243.1935509159</v>
      </c>
      <c r="N133" s="7">
        <v>986404532.37959003</v>
      </c>
      <c r="O133" s="8" t="s">
        <v>153</v>
      </c>
      <c r="P133" s="8" t="s">
        <v>44</v>
      </c>
      <c r="Q133" s="8" t="s">
        <v>153</v>
      </c>
      <c r="R133" s="8" t="s">
        <v>44</v>
      </c>
      <c r="S133" s="10" t="s">
        <v>2001</v>
      </c>
      <c r="T133" s="10" t="s">
        <v>2301</v>
      </c>
      <c r="U133" s="10" t="s">
        <v>2601</v>
      </c>
      <c r="V133" s="8" t="s">
        <v>44</v>
      </c>
      <c r="W133" s="8" t="s">
        <v>66</v>
      </c>
      <c r="X133" s="8" t="s">
        <v>189</v>
      </c>
      <c r="Y133" s="8" t="s">
        <v>190</v>
      </c>
      <c r="Z133" s="8" t="s">
        <v>44</v>
      </c>
      <c r="AA133" s="8" t="s">
        <v>45</v>
      </c>
      <c r="AB133" s="8" t="s">
        <v>46</v>
      </c>
      <c r="AC133" s="7">
        <v>498439618</v>
      </c>
      <c r="AD133" s="10" t="s">
        <v>2792</v>
      </c>
      <c r="AE133" s="8" t="s">
        <v>44</v>
      </c>
      <c r="AF133" s="7">
        <v>498439618</v>
      </c>
      <c r="AG133" s="7">
        <v>11851945</v>
      </c>
      <c r="AH133" s="7">
        <v>11851945</v>
      </c>
      <c r="AI133" s="10" t="s">
        <v>2792</v>
      </c>
      <c r="AJ133" s="8" t="s">
        <v>44</v>
      </c>
    </row>
    <row r="134" spans="2:36" x14ac:dyDescent="0.3">
      <c r="B134" s="6">
        <v>0</v>
      </c>
      <c r="C134" s="10" t="s">
        <v>1219</v>
      </c>
      <c r="D134" s="10" t="s">
        <v>1702</v>
      </c>
      <c r="E134" s="7">
        <v>72534000</v>
      </c>
      <c r="F134" s="7">
        <v>58498243.744931519</v>
      </c>
      <c r="G134" s="8" t="s">
        <v>5</v>
      </c>
      <c r="H134" s="7">
        <v>58508676.719999999</v>
      </c>
      <c r="I134" s="8" t="s">
        <v>194</v>
      </c>
      <c r="J134" s="7">
        <v>1.206329603402049</v>
      </c>
      <c r="K134" s="7">
        <v>58498243.744931519</v>
      </c>
      <c r="L134" s="7">
        <v>58498243.744931519</v>
      </c>
      <c r="M134" s="7">
        <v>1161564.885343835</v>
      </c>
      <c r="N134" s="7">
        <v>58508676.719999999</v>
      </c>
      <c r="O134" s="8" t="s">
        <v>5</v>
      </c>
      <c r="P134" s="8" t="s">
        <v>44</v>
      </c>
      <c r="Q134" s="8" t="s">
        <v>5</v>
      </c>
      <c r="R134" s="8" t="s">
        <v>44</v>
      </c>
      <c r="S134" s="10" t="s">
        <v>2002</v>
      </c>
      <c r="T134" s="10" t="s">
        <v>2302</v>
      </c>
      <c r="U134" s="10" t="s">
        <v>2602</v>
      </c>
      <c r="V134" s="8" t="s">
        <v>44</v>
      </c>
      <c r="W134" s="8" t="s">
        <v>66</v>
      </c>
      <c r="X134" s="8" t="s">
        <v>195</v>
      </c>
      <c r="Y134" s="8" t="s">
        <v>196</v>
      </c>
      <c r="Z134" s="8" t="s">
        <v>44</v>
      </c>
      <c r="AA134" s="8" t="s">
        <v>45</v>
      </c>
      <c r="AB134" s="8" t="s">
        <v>46</v>
      </c>
      <c r="AC134" s="7">
        <v>588924049</v>
      </c>
      <c r="AD134" s="10" t="s">
        <v>2792</v>
      </c>
      <c r="AE134" s="8" t="s">
        <v>44</v>
      </c>
      <c r="AF134" s="7">
        <v>588924049</v>
      </c>
      <c r="AG134" s="7">
        <v>11852061</v>
      </c>
      <c r="AH134" s="7">
        <v>11852061</v>
      </c>
      <c r="AI134" s="10" t="s">
        <v>2792</v>
      </c>
      <c r="AJ134" s="8" t="s">
        <v>44</v>
      </c>
    </row>
    <row r="135" spans="2:36" x14ac:dyDescent="0.3">
      <c r="B135" s="6">
        <v>0</v>
      </c>
      <c r="C135" s="10" t="s">
        <v>1220</v>
      </c>
      <c r="D135" s="10" t="s">
        <v>1703</v>
      </c>
      <c r="E135" s="7">
        <v>10000000</v>
      </c>
      <c r="F135" s="7">
        <v>9490706.866726961</v>
      </c>
      <c r="G135" s="8" t="s">
        <v>5</v>
      </c>
      <c r="H135" s="7">
        <v>9492658.9000000004</v>
      </c>
      <c r="I135" s="8" t="s">
        <v>197</v>
      </c>
      <c r="J135" s="7">
        <v>0.19571392092494769</v>
      </c>
      <c r="K135" s="7">
        <v>9490706.866726961</v>
      </c>
      <c r="L135" s="7">
        <v>9490706.866726961</v>
      </c>
      <c r="M135" s="7">
        <v>89081.62310183933</v>
      </c>
      <c r="N135" s="7">
        <v>9492658.9000000004</v>
      </c>
      <c r="O135" s="8" t="s">
        <v>5</v>
      </c>
      <c r="P135" s="8" t="s">
        <v>44</v>
      </c>
      <c r="Q135" s="8" t="s">
        <v>5</v>
      </c>
      <c r="R135" s="8" t="s">
        <v>44</v>
      </c>
      <c r="S135" s="10" t="s">
        <v>2003</v>
      </c>
      <c r="T135" s="10" t="s">
        <v>2303</v>
      </c>
      <c r="U135" s="10" t="s">
        <v>2603</v>
      </c>
      <c r="V135" s="8" t="s">
        <v>44</v>
      </c>
      <c r="W135" s="8" t="s">
        <v>66</v>
      </c>
      <c r="X135" s="8" t="s">
        <v>195</v>
      </c>
      <c r="Y135" s="8" t="s">
        <v>196</v>
      </c>
      <c r="Z135" s="8" t="s">
        <v>44</v>
      </c>
      <c r="AA135" s="8" t="s">
        <v>45</v>
      </c>
      <c r="AB135" s="8" t="s">
        <v>46</v>
      </c>
      <c r="AC135" s="7">
        <v>631493162</v>
      </c>
      <c r="AD135" s="10" t="s">
        <v>2792</v>
      </c>
      <c r="AE135" s="8" t="s">
        <v>44</v>
      </c>
      <c r="AF135" s="7">
        <v>631493162</v>
      </c>
      <c r="AG135" s="7">
        <v>11852110</v>
      </c>
      <c r="AH135" s="7">
        <v>11852110</v>
      </c>
      <c r="AI135" s="10" t="s">
        <v>2792</v>
      </c>
      <c r="AJ135" s="8" t="s">
        <v>44</v>
      </c>
    </row>
    <row r="136" spans="2:36" x14ac:dyDescent="0.3">
      <c r="B136" s="6">
        <v>0</v>
      </c>
      <c r="C136" s="10" t="s">
        <v>1221</v>
      </c>
      <c r="D136" s="10" t="s">
        <v>1704</v>
      </c>
      <c r="E136" s="7">
        <v>6400000</v>
      </c>
      <c r="F136" s="7">
        <v>4337048.5479452061</v>
      </c>
      <c r="G136" s="8" t="s">
        <v>5</v>
      </c>
      <c r="H136" s="7">
        <v>4338429.37</v>
      </c>
      <c r="I136" s="8" t="s">
        <v>198</v>
      </c>
      <c r="J136" s="7">
        <v>8.9437044940883115E-2</v>
      </c>
      <c r="K136" s="7">
        <v>4337048.5479452061</v>
      </c>
      <c r="L136" s="7">
        <v>4337048.5479452061</v>
      </c>
      <c r="M136" s="7">
        <v>112501.8613683641</v>
      </c>
      <c r="N136" s="7">
        <v>4338429.37</v>
      </c>
      <c r="O136" s="8" t="s">
        <v>5</v>
      </c>
      <c r="P136" s="8" t="s">
        <v>44</v>
      </c>
      <c r="Q136" s="8" t="s">
        <v>5</v>
      </c>
      <c r="R136" s="8" t="s">
        <v>44</v>
      </c>
      <c r="S136" s="10" t="s">
        <v>2004</v>
      </c>
      <c r="T136" s="10" t="s">
        <v>2304</v>
      </c>
      <c r="U136" s="10" t="s">
        <v>2604</v>
      </c>
      <c r="V136" s="8" t="s">
        <v>44</v>
      </c>
      <c r="W136" s="8" t="s">
        <v>66</v>
      </c>
      <c r="X136" s="8" t="s">
        <v>195</v>
      </c>
      <c r="Y136" s="8" t="s">
        <v>196</v>
      </c>
      <c r="Z136" s="8" t="s">
        <v>44</v>
      </c>
      <c r="AA136" s="8" t="s">
        <v>45</v>
      </c>
      <c r="AB136" s="8" t="s">
        <v>46</v>
      </c>
      <c r="AC136" s="7">
        <v>501660561</v>
      </c>
      <c r="AD136" s="10" t="s">
        <v>2792</v>
      </c>
      <c r="AE136" s="8" t="s">
        <v>44</v>
      </c>
      <c r="AF136" s="7">
        <v>501660561</v>
      </c>
      <c r="AG136" s="7">
        <v>11851975</v>
      </c>
      <c r="AH136" s="7">
        <v>11851975</v>
      </c>
      <c r="AI136" s="10" t="s">
        <v>2792</v>
      </c>
      <c r="AJ136" s="8" t="s">
        <v>44</v>
      </c>
    </row>
    <row r="137" spans="2:36" x14ac:dyDescent="0.3">
      <c r="B137" s="6">
        <v>0</v>
      </c>
      <c r="C137" s="10" t="s">
        <v>1222</v>
      </c>
      <c r="D137" s="10" t="s">
        <v>1705</v>
      </c>
      <c r="E137" s="7">
        <v>141000000</v>
      </c>
      <c r="F137" s="7">
        <v>133653791.83561639</v>
      </c>
      <c r="G137" s="8" t="s">
        <v>5</v>
      </c>
      <c r="H137" s="7">
        <v>133695790.52</v>
      </c>
      <c r="I137" s="8" t="s">
        <v>199</v>
      </c>
      <c r="J137" s="7">
        <v>2.756160106297358</v>
      </c>
      <c r="K137" s="7">
        <v>133653791.83561639</v>
      </c>
      <c r="L137" s="7">
        <v>133653791.83561639</v>
      </c>
      <c r="M137" s="7">
        <v>2365685.6350313439</v>
      </c>
      <c r="N137" s="7">
        <v>133695790.52</v>
      </c>
      <c r="O137" s="8" t="s">
        <v>5</v>
      </c>
      <c r="P137" s="8" t="s">
        <v>44</v>
      </c>
      <c r="Q137" s="8" t="s">
        <v>5</v>
      </c>
      <c r="R137" s="8" t="s">
        <v>44</v>
      </c>
      <c r="S137" s="10" t="s">
        <v>2005</v>
      </c>
      <c r="T137" s="10" t="s">
        <v>2305</v>
      </c>
      <c r="U137" s="10" t="s">
        <v>2605</v>
      </c>
      <c r="V137" s="8" t="s">
        <v>44</v>
      </c>
      <c r="W137" s="8" t="s">
        <v>66</v>
      </c>
      <c r="X137" s="8" t="s">
        <v>195</v>
      </c>
      <c r="Y137" s="8" t="s">
        <v>196</v>
      </c>
      <c r="Z137" s="8" t="s">
        <v>44</v>
      </c>
      <c r="AA137" s="8" t="s">
        <v>45</v>
      </c>
      <c r="AB137" s="8" t="s">
        <v>46</v>
      </c>
      <c r="AC137" s="7">
        <v>487869511</v>
      </c>
      <c r="AD137" s="10" t="s">
        <v>2792</v>
      </c>
      <c r="AE137" s="8" t="s">
        <v>44</v>
      </c>
      <c r="AF137" s="7">
        <v>487869511</v>
      </c>
      <c r="AG137" s="7">
        <v>11852017</v>
      </c>
      <c r="AH137" s="7">
        <v>11852017</v>
      </c>
      <c r="AI137" s="10" t="s">
        <v>2792</v>
      </c>
      <c r="AJ137" s="8" t="s">
        <v>44</v>
      </c>
    </row>
    <row r="138" spans="2:36" x14ac:dyDescent="0.3">
      <c r="B138" s="6">
        <v>0</v>
      </c>
      <c r="C138" s="10" t="s">
        <v>1223</v>
      </c>
      <c r="D138" s="10" t="s">
        <v>1706</v>
      </c>
      <c r="E138" s="7">
        <v>235151250</v>
      </c>
      <c r="F138" s="7">
        <v>55490414.905287556</v>
      </c>
      <c r="G138" s="8" t="s">
        <v>5</v>
      </c>
      <c r="H138" s="7">
        <v>54795214.229999997</v>
      </c>
      <c r="I138" s="7">
        <v>235151250</v>
      </c>
      <c r="J138" s="7">
        <v>1.1443032460459219</v>
      </c>
      <c r="K138" s="7">
        <v>235151250</v>
      </c>
      <c r="L138" s="7">
        <v>-235151250</v>
      </c>
      <c r="M138" s="7">
        <v>6185587.0893251579</v>
      </c>
      <c r="N138" s="7">
        <v>54795214.229999997</v>
      </c>
      <c r="O138" s="8" t="s">
        <v>5</v>
      </c>
      <c r="P138" s="8" t="s">
        <v>44</v>
      </c>
      <c r="Q138" s="8" t="s">
        <v>5</v>
      </c>
      <c r="R138" s="8" t="s">
        <v>44</v>
      </c>
      <c r="S138" s="10" t="s">
        <v>2006</v>
      </c>
      <c r="T138" s="10" t="s">
        <v>2306</v>
      </c>
      <c r="U138" s="10" t="s">
        <v>2606</v>
      </c>
      <c r="V138" s="8" t="s">
        <v>44</v>
      </c>
      <c r="W138" s="8" t="s">
        <v>200</v>
      </c>
      <c r="X138" s="8" t="s">
        <v>79</v>
      </c>
      <c r="Y138" s="8" t="s">
        <v>79</v>
      </c>
      <c r="Z138" s="8" t="s">
        <v>44</v>
      </c>
      <c r="AA138" s="8" t="s">
        <v>45</v>
      </c>
      <c r="AB138" s="8" t="s">
        <v>46</v>
      </c>
      <c r="AC138" s="7">
        <v>592077975</v>
      </c>
      <c r="AD138" s="10" t="s">
        <v>2792</v>
      </c>
      <c r="AE138" s="8" t="s">
        <v>44</v>
      </c>
      <c r="AF138" s="7">
        <v>592077975</v>
      </c>
      <c r="AG138" s="7">
        <v>11854102</v>
      </c>
      <c r="AH138" s="7">
        <v>11854102</v>
      </c>
      <c r="AI138" s="10" t="s">
        <v>2792</v>
      </c>
      <c r="AJ138" s="8" t="s">
        <v>44</v>
      </c>
    </row>
    <row r="139" spans="2:36" x14ac:dyDescent="0.3">
      <c r="B139" s="6">
        <v>0</v>
      </c>
      <c r="C139" s="10" t="s">
        <v>1224</v>
      </c>
      <c r="D139" s="10" t="s">
        <v>1707</v>
      </c>
      <c r="E139" s="7">
        <v>300000000</v>
      </c>
      <c r="F139" s="7">
        <v>30096097.690703649</v>
      </c>
      <c r="G139" s="8" t="s">
        <v>5</v>
      </c>
      <c r="H139" s="7">
        <v>29702513.949999999</v>
      </c>
      <c r="I139" s="7">
        <v>300000000</v>
      </c>
      <c r="J139" s="7">
        <v>0.62063083037978417</v>
      </c>
      <c r="K139" s="7">
        <v>300000000</v>
      </c>
      <c r="L139" s="7">
        <v>300000000</v>
      </c>
      <c r="M139" s="7">
        <v>2482687.4889333169</v>
      </c>
      <c r="N139" s="7">
        <v>29702513.949999999</v>
      </c>
      <c r="O139" s="8" t="s">
        <v>5</v>
      </c>
      <c r="P139" s="8" t="s">
        <v>44</v>
      </c>
      <c r="Q139" s="8" t="s">
        <v>5</v>
      </c>
      <c r="R139" s="8" t="s">
        <v>44</v>
      </c>
      <c r="S139" s="10" t="s">
        <v>2007</v>
      </c>
      <c r="T139" s="10" t="s">
        <v>2307</v>
      </c>
      <c r="U139" s="10" t="s">
        <v>2607</v>
      </c>
      <c r="V139" s="8" t="s">
        <v>44</v>
      </c>
      <c r="W139" s="8" t="s">
        <v>201</v>
      </c>
      <c r="X139" s="8" t="s">
        <v>79</v>
      </c>
      <c r="Y139" s="8" t="s">
        <v>79</v>
      </c>
      <c r="Z139" s="8" t="s">
        <v>44</v>
      </c>
      <c r="AA139" s="8" t="s">
        <v>45</v>
      </c>
      <c r="AB139" s="8" t="s">
        <v>46</v>
      </c>
      <c r="AC139" s="7">
        <v>564592844</v>
      </c>
      <c r="AD139" s="10" t="s">
        <v>2792</v>
      </c>
      <c r="AE139" s="8" t="s">
        <v>44</v>
      </c>
      <c r="AF139" s="7">
        <v>564592844</v>
      </c>
      <c r="AG139" s="7">
        <v>11854082</v>
      </c>
      <c r="AH139" s="7">
        <v>11854082</v>
      </c>
      <c r="AI139" s="10" t="s">
        <v>2792</v>
      </c>
      <c r="AJ139" s="8" t="s">
        <v>44</v>
      </c>
    </row>
    <row r="140" spans="2:36" x14ac:dyDescent="0.3">
      <c r="B140" s="6">
        <v>0</v>
      </c>
      <c r="C140" s="10" t="s">
        <v>1225</v>
      </c>
      <c r="D140" s="10" t="s">
        <v>1708</v>
      </c>
      <c r="E140" s="7">
        <v>120000000</v>
      </c>
      <c r="F140" s="7">
        <v>11823434.17621872</v>
      </c>
      <c r="G140" s="8" t="s">
        <v>5</v>
      </c>
      <c r="H140" s="7">
        <v>11545077.9</v>
      </c>
      <c r="I140" s="7">
        <v>120000000</v>
      </c>
      <c r="J140" s="7">
        <v>0.2438185789446706</v>
      </c>
      <c r="K140" s="7">
        <v>120000000</v>
      </c>
      <c r="L140" s="7">
        <v>120000000</v>
      </c>
      <c r="M140" s="7">
        <v>934278.099760073</v>
      </c>
      <c r="N140" s="7">
        <v>11545077.9</v>
      </c>
      <c r="O140" s="8" t="s">
        <v>5</v>
      </c>
      <c r="P140" s="8" t="s">
        <v>44</v>
      </c>
      <c r="Q140" s="8" t="s">
        <v>5</v>
      </c>
      <c r="R140" s="8" t="s">
        <v>44</v>
      </c>
      <c r="S140" s="10" t="s">
        <v>2008</v>
      </c>
      <c r="T140" s="10" t="s">
        <v>2308</v>
      </c>
      <c r="U140" s="10" t="s">
        <v>2608</v>
      </c>
      <c r="V140" s="8" t="s">
        <v>44</v>
      </c>
      <c r="W140" s="8" t="s">
        <v>201</v>
      </c>
      <c r="X140" s="8" t="s">
        <v>79</v>
      </c>
      <c r="Y140" s="8" t="s">
        <v>79</v>
      </c>
      <c r="Z140" s="8" t="s">
        <v>44</v>
      </c>
      <c r="AA140" s="8" t="s">
        <v>45</v>
      </c>
      <c r="AB140" s="8" t="s">
        <v>46</v>
      </c>
      <c r="AC140" s="7">
        <v>550000605</v>
      </c>
      <c r="AD140" s="10" t="s">
        <v>2792</v>
      </c>
      <c r="AE140" s="8" t="s">
        <v>44</v>
      </c>
      <c r="AF140" s="7">
        <v>550000605</v>
      </c>
      <c r="AG140" s="7">
        <v>11854094</v>
      </c>
      <c r="AH140" s="7">
        <v>11854094</v>
      </c>
      <c r="AI140" s="10" t="s">
        <v>2792</v>
      </c>
      <c r="AJ140" s="8" t="s">
        <v>44</v>
      </c>
    </row>
    <row r="141" spans="2:36" x14ac:dyDescent="0.3">
      <c r="B141" s="6">
        <v>0</v>
      </c>
      <c r="C141" s="10" t="s">
        <v>1226</v>
      </c>
      <c r="D141" s="10" t="s">
        <v>1709</v>
      </c>
      <c r="E141" s="7">
        <v>100000000</v>
      </c>
      <c r="F141" s="7">
        <v>9852456.2646823749</v>
      </c>
      <c r="G141" s="8" t="s">
        <v>5</v>
      </c>
      <c r="H141" s="7">
        <v>9620492.6999999993</v>
      </c>
      <c r="I141" s="7">
        <v>100000000</v>
      </c>
      <c r="J141" s="7">
        <v>0.20317378603934769</v>
      </c>
      <c r="K141" s="7">
        <v>100000000</v>
      </c>
      <c r="L141" s="7">
        <v>100000000</v>
      </c>
      <c r="M141" s="7">
        <v>778565.07289507636</v>
      </c>
      <c r="N141" s="7">
        <v>9620492.6999999993</v>
      </c>
      <c r="O141" s="8" t="s">
        <v>5</v>
      </c>
      <c r="P141" s="8" t="s">
        <v>44</v>
      </c>
      <c r="Q141" s="8" t="s">
        <v>5</v>
      </c>
      <c r="R141" s="8" t="s">
        <v>44</v>
      </c>
      <c r="S141" s="10" t="s">
        <v>2009</v>
      </c>
      <c r="T141" s="10" t="s">
        <v>2309</v>
      </c>
      <c r="U141" s="10" t="s">
        <v>2609</v>
      </c>
      <c r="V141" s="8" t="s">
        <v>44</v>
      </c>
      <c r="W141" s="8" t="s">
        <v>201</v>
      </c>
      <c r="X141" s="8" t="s">
        <v>79</v>
      </c>
      <c r="Y141" s="8" t="s">
        <v>79</v>
      </c>
      <c r="Z141" s="8" t="s">
        <v>44</v>
      </c>
      <c r="AA141" s="8" t="s">
        <v>45</v>
      </c>
      <c r="AB141" s="8" t="s">
        <v>46</v>
      </c>
      <c r="AC141" s="7">
        <v>550000495</v>
      </c>
      <c r="AD141" s="10" t="s">
        <v>2792</v>
      </c>
      <c r="AE141" s="8" t="s">
        <v>44</v>
      </c>
      <c r="AF141" s="7">
        <v>550000495</v>
      </c>
      <c r="AG141" s="7">
        <v>11854088</v>
      </c>
      <c r="AH141" s="7">
        <v>11854088</v>
      </c>
      <c r="AI141" s="10" t="s">
        <v>2792</v>
      </c>
      <c r="AJ141" s="8" t="s">
        <v>44</v>
      </c>
    </row>
    <row r="142" spans="2:36" x14ac:dyDescent="0.3">
      <c r="B142" s="6">
        <v>0</v>
      </c>
      <c r="C142" s="10" t="s">
        <v>1227</v>
      </c>
      <c r="D142" s="10" t="s">
        <v>1710</v>
      </c>
      <c r="E142" s="7">
        <v>250000000</v>
      </c>
      <c r="F142" s="7">
        <v>25859062.120288592</v>
      </c>
      <c r="G142" s="8" t="s">
        <v>5</v>
      </c>
      <c r="H142" s="7">
        <v>25515288.579999998</v>
      </c>
      <c r="I142" s="7">
        <v>250000000</v>
      </c>
      <c r="J142" s="7">
        <v>0.53325621685214264</v>
      </c>
      <c r="K142" s="7">
        <v>250000000</v>
      </c>
      <c r="L142" s="7">
        <v>250000000</v>
      </c>
      <c r="M142" s="7">
        <v>1856951.148782019</v>
      </c>
      <c r="N142" s="7">
        <v>25515288.579999998</v>
      </c>
      <c r="O142" s="8" t="s">
        <v>5</v>
      </c>
      <c r="P142" s="8" t="s">
        <v>44</v>
      </c>
      <c r="Q142" s="8" t="s">
        <v>5</v>
      </c>
      <c r="R142" s="8" t="s">
        <v>44</v>
      </c>
      <c r="S142" s="10" t="s">
        <v>2010</v>
      </c>
      <c r="T142" s="10" t="s">
        <v>2310</v>
      </c>
      <c r="U142" s="10" t="s">
        <v>2610</v>
      </c>
      <c r="V142" s="8" t="s">
        <v>44</v>
      </c>
      <c r="W142" s="8" t="s">
        <v>201</v>
      </c>
      <c r="X142" s="8" t="s">
        <v>79</v>
      </c>
      <c r="Y142" s="8" t="s">
        <v>79</v>
      </c>
      <c r="Z142" s="8" t="s">
        <v>44</v>
      </c>
      <c r="AA142" s="8" t="s">
        <v>45</v>
      </c>
      <c r="AB142" s="8" t="s">
        <v>46</v>
      </c>
      <c r="AC142" s="7">
        <v>537269164</v>
      </c>
      <c r="AD142" s="10" t="s">
        <v>2792</v>
      </c>
      <c r="AE142" s="8" t="s">
        <v>44</v>
      </c>
      <c r="AF142" s="7">
        <v>537269164</v>
      </c>
      <c r="AG142" s="7">
        <v>11854161</v>
      </c>
      <c r="AH142" s="7">
        <v>11854161</v>
      </c>
      <c r="AI142" s="10" t="s">
        <v>2792</v>
      </c>
      <c r="AJ142" s="8" t="s">
        <v>44</v>
      </c>
    </row>
    <row r="143" spans="2:36" x14ac:dyDescent="0.3">
      <c r="B143" s="6">
        <v>0</v>
      </c>
      <c r="C143" s="10" t="s">
        <v>1228</v>
      </c>
      <c r="D143" s="10" t="s">
        <v>1711</v>
      </c>
      <c r="E143" s="7">
        <v>800000000</v>
      </c>
      <c r="F143" s="7">
        <v>-5010120.0626020571</v>
      </c>
      <c r="G143" s="8" t="s">
        <v>5</v>
      </c>
      <c r="H143" s="7">
        <v>-5090398.62</v>
      </c>
      <c r="I143" s="8" t="s">
        <v>202</v>
      </c>
      <c r="J143" s="7">
        <v>-0.10331688203270289</v>
      </c>
      <c r="K143" s="7">
        <v>800000000</v>
      </c>
      <c r="L143" s="7">
        <v>800000000</v>
      </c>
      <c r="M143" s="7">
        <v>972659.13627863163</v>
      </c>
      <c r="N143" s="7">
        <v>-5090398.62</v>
      </c>
      <c r="O143" s="8" t="s">
        <v>5</v>
      </c>
      <c r="P143" s="8" t="s">
        <v>44</v>
      </c>
      <c r="Q143" s="8" t="s">
        <v>5</v>
      </c>
      <c r="R143" s="8" t="s">
        <v>44</v>
      </c>
      <c r="S143" s="10" t="s">
        <v>2011</v>
      </c>
      <c r="T143" s="10" t="s">
        <v>2311</v>
      </c>
      <c r="U143" s="10" t="s">
        <v>2611</v>
      </c>
      <c r="V143" s="8" t="s">
        <v>44</v>
      </c>
      <c r="W143" s="8" t="s">
        <v>200</v>
      </c>
      <c r="X143" s="8" t="s">
        <v>79</v>
      </c>
      <c r="Y143" s="8" t="s">
        <v>79</v>
      </c>
      <c r="Z143" s="8" t="s">
        <v>44</v>
      </c>
      <c r="AA143" s="8" t="s">
        <v>45</v>
      </c>
      <c r="AB143" s="8" t="s">
        <v>46</v>
      </c>
      <c r="AC143" s="7">
        <v>626358030</v>
      </c>
      <c r="AD143" s="10" t="s">
        <v>2792</v>
      </c>
      <c r="AE143" s="8" t="s">
        <v>44</v>
      </c>
      <c r="AF143" s="7">
        <v>626358030</v>
      </c>
      <c r="AG143" s="7">
        <v>11854106</v>
      </c>
      <c r="AH143" s="7">
        <v>11854106</v>
      </c>
      <c r="AI143" s="10" t="s">
        <v>2792</v>
      </c>
      <c r="AJ143" s="8" t="s">
        <v>44</v>
      </c>
    </row>
    <row r="144" spans="2:36" x14ac:dyDescent="0.3">
      <c r="B144" s="6">
        <v>0</v>
      </c>
      <c r="C144" s="10" t="s">
        <v>1229</v>
      </c>
      <c r="D144" s="10" t="s">
        <v>1712</v>
      </c>
      <c r="E144" s="7">
        <v>661650000</v>
      </c>
      <c r="F144" s="7">
        <v>-75376030.22491388</v>
      </c>
      <c r="G144" s="8" t="s">
        <v>5</v>
      </c>
      <c r="H144" s="7">
        <v>-75704190.709999993</v>
      </c>
      <c r="I144" s="8" t="s">
        <v>203</v>
      </c>
      <c r="J144" s="7">
        <v>-1.5543772056425129</v>
      </c>
      <c r="K144" s="7">
        <v>661650000</v>
      </c>
      <c r="L144" s="7">
        <v>661650000</v>
      </c>
      <c r="M144" s="7">
        <v>5586629.6230770638</v>
      </c>
      <c r="N144" s="7">
        <v>-75704190.709999993</v>
      </c>
      <c r="O144" s="8" t="s">
        <v>5</v>
      </c>
      <c r="P144" s="8" t="s">
        <v>44</v>
      </c>
      <c r="Q144" s="8" t="s">
        <v>5</v>
      </c>
      <c r="R144" s="8" t="s">
        <v>44</v>
      </c>
      <c r="S144" s="10" t="s">
        <v>2012</v>
      </c>
      <c r="T144" s="10" t="s">
        <v>2312</v>
      </c>
      <c r="U144" s="10" t="s">
        <v>2612</v>
      </c>
      <c r="V144" s="8" t="s">
        <v>44</v>
      </c>
      <c r="W144" s="8" t="s">
        <v>200</v>
      </c>
      <c r="X144" s="8" t="s">
        <v>79</v>
      </c>
      <c r="Y144" s="8" t="s">
        <v>79</v>
      </c>
      <c r="Z144" s="8" t="s">
        <v>44</v>
      </c>
      <c r="AA144" s="8" t="s">
        <v>45</v>
      </c>
      <c r="AB144" s="8" t="s">
        <v>46</v>
      </c>
      <c r="AC144" s="7">
        <v>592077886</v>
      </c>
      <c r="AD144" s="10" t="s">
        <v>2792</v>
      </c>
      <c r="AE144" s="8" t="s">
        <v>44</v>
      </c>
      <c r="AF144" s="7">
        <v>592077886</v>
      </c>
      <c r="AG144" s="7">
        <v>11854169</v>
      </c>
      <c r="AH144" s="7">
        <v>11854169</v>
      </c>
      <c r="AI144" s="10" t="s">
        <v>2792</v>
      </c>
      <c r="AJ144" s="8" t="s">
        <v>44</v>
      </c>
    </row>
    <row r="145" spans="2:36" x14ac:dyDescent="0.3">
      <c r="B145" s="6">
        <v>0</v>
      </c>
      <c r="C145" s="10" t="s">
        <v>1230</v>
      </c>
      <c r="D145" s="10" t="s">
        <v>1713</v>
      </c>
      <c r="E145" s="7">
        <v>300000000</v>
      </c>
      <c r="F145" s="7">
        <v>-37725015.67913796</v>
      </c>
      <c r="G145" s="8" t="s">
        <v>5</v>
      </c>
      <c r="H145" s="7">
        <v>-37783959.890000001</v>
      </c>
      <c r="I145" s="8" t="s">
        <v>204</v>
      </c>
      <c r="J145" s="7">
        <v>-0.77795161511141309</v>
      </c>
      <c r="K145" s="7">
        <v>357031138.91653627</v>
      </c>
      <c r="L145" s="7">
        <v>357031138.91653627</v>
      </c>
      <c r="M145" s="7">
        <v>3346047.224842228</v>
      </c>
      <c r="N145" s="7">
        <v>-31689784.999341901</v>
      </c>
      <c r="O145" s="8" t="s">
        <v>114</v>
      </c>
      <c r="P145" s="8" t="s">
        <v>44</v>
      </c>
      <c r="Q145" s="8" t="s">
        <v>114</v>
      </c>
      <c r="R145" s="8" t="s">
        <v>44</v>
      </c>
      <c r="S145" s="10" t="s">
        <v>2013</v>
      </c>
      <c r="T145" s="10" t="s">
        <v>2313</v>
      </c>
      <c r="U145" s="10" t="s">
        <v>2613</v>
      </c>
      <c r="V145" s="8" t="s">
        <v>44</v>
      </c>
      <c r="W145" s="8" t="s">
        <v>200</v>
      </c>
      <c r="X145" s="8" t="s">
        <v>79</v>
      </c>
      <c r="Y145" s="8" t="s">
        <v>79</v>
      </c>
      <c r="Z145" s="8" t="s">
        <v>44</v>
      </c>
      <c r="AA145" s="8" t="s">
        <v>45</v>
      </c>
      <c r="AB145" s="8" t="s">
        <v>46</v>
      </c>
      <c r="AC145" s="7">
        <v>568843789</v>
      </c>
      <c r="AD145" s="10" t="s">
        <v>2792</v>
      </c>
      <c r="AE145" s="8" t="s">
        <v>44</v>
      </c>
      <c r="AF145" s="7">
        <v>568843789</v>
      </c>
      <c r="AG145" s="7">
        <v>11854162</v>
      </c>
      <c r="AH145" s="7">
        <v>11854162</v>
      </c>
      <c r="AI145" s="10" t="s">
        <v>2792</v>
      </c>
      <c r="AJ145" s="8" t="s">
        <v>44</v>
      </c>
    </row>
    <row r="146" spans="2:36" x14ac:dyDescent="0.3">
      <c r="B146" s="6">
        <v>0</v>
      </c>
      <c r="C146" s="10" t="s">
        <v>1231</v>
      </c>
      <c r="D146" s="10" t="s">
        <v>1714</v>
      </c>
      <c r="E146" s="7">
        <v>3020010500</v>
      </c>
      <c r="F146" s="7">
        <v>-85337592.106976449</v>
      </c>
      <c r="G146" s="8" t="s">
        <v>5</v>
      </c>
      <c r="H146" s="7">
        <v>-85747182.6300001</v>
      </c>
      <c r="I146" s="8" t="s">
        <v>205</v>
      </c>
      <c r="J146" s="7">
        <v>-1.7598009282221281</v>
      </c>
      <c r="K146" s="7">
        <v>2862704867.5292659</v>
      </c>
      <c r="L146" s="7">
        <v>2862704867.5292659</v>
      </c>
      <c r="M146" s="7">
        <v>11072162.33763857</v>
      </c>
      <c r="N146" s="7">
        <v>-90454702.956387103</v>
      </c>
      <c r="O146" s="8" t="s">
        <v>135</v>
      </c>
      <c r="P146" s="8" t="s">
        <v>44</v>
      </c>
      <c r="Q146" s="8" t="s">
        <v>135</v>
      </c>
      <c r="R146" s="8" t="s">
        <v>44</v>
      </c>
      <c r="S146" s="10" t="s">
        <v>2014</v>
      </c>
      <c r="T146" s="10" t="s">
        <v>2314</v>
      </c>
      <c r="U146" s="10" t="s">
        <v>2614</v>
      </c>
      <c r="V146" s="8" t="s">
        <v>44</v>
      </c>
      <c r="W146" s="8" t="s">
        <v>200</v>
      </c>
      <c r="X146" s="8" t="s">
        <v>79</v>
      </c>
      <c r="Y146" s="8" t="s">
        <v>79</v>
      </c>
      <c r="Z146" s="8" t="s">
        <v>44</v>
      </c>
      <c r="AA146" s="8" t="s">
        <v>45</v>
      </c>
      <c r="AB146" s="8" t="s">
        <v>46</v>
      </c>
      <c r="AC146" s="7">
        <v>617336310</v>
      </c>
      <c r="AD146" s="10" t="s">
        <v>2792</v>
      </c>
      <c r="AE146" s="8" t="s">
        <v>44</v>
      </c>
      <c r="AF146" s="7">
        <v>617336310</v>
      </c>
      <c r="AG146" s="7">
        <v>11854118</v>
      </c>
      <c r="AH146" s="7">
        <v>11854118</v>
      </c>
      <c r="AI146" s="10" t="s">
        <v>2792</v>
      </c>
      <c r="AJ146" s="8" t="s">
        <v>44</v>
      </c>
    </row>
    <row r="147" spans="2:36" x14ac:dyDescent="0.3">
      <c r="B147" s="6">
        <v>0</v>
      </c>
      <c r="C147" s="10" t="s">
        <v>1232</v>
      </c>
      <c r="D147" s="10" t="s">
        <v>1715</v>
      </c>
      <c r="E147" s="7">
        <v>300000000</v>
      </c>
      <c r="F147" s="7">
        <v>-13915050.862265971</v>
      </c>
      <c r="G147" s="8" t="s">
        <v>5</v>
      </c>
      <c r="H147" s="7">
        <v>-17568084.309999999</v>
      </c>
      <c r="I147" s="8" t="s">
        <v>206</v>
      </c>
      <c r="J147" s="7">
        <v>-0.28695114098106672</v>
      </c>
      <c r="K147" s="7">
        <v>300000000</v>
      </c>
      <c r="L147" s="7">
        <v>300000000</v>
      </c>
      <c r="M147" s="7">
        <v>299441.90410285711</v>
      </c>
      <c r="N147" s="7">
        <v>-17568084.309999999</v>
      </c>
      <c r="O147" s="8" t="s">
        <v>5</v>
      </c>
      <c r="P147" s="8" t="s">
        <v>44</v>
      </c>
      <c r="Q147" s="8" t="s">
        <v>5</v>
      </c>
      <c r="R147" s="8" t="s">
        <v>44</v>
      </c>
      <c r="S147" s="10" t="s">
        <v>2015</v>
      </c>
      <c r="T147" s="10" t="s">
        <v>2315</v>
      </c>
      <c r="U147" s="10" t="s">
        <v>2615</v>
      </c>
      <c r="V147" s="8" t="s">
        <v>44</v>
      </c>
      <c r="W147" s="8" t="s">
        <v>201</v>
      </c>
      <c r="X147" s="8" t="s">
        <v>79</v>
      </c>
      <c r="Y147" s="8" t="s">
        <v>79</v>
      </c>
      <c r="Z147" s="8" t="s">
        <v>44</v>
      </c>
      <c r="AA147" s="8" t="s">
        <v>45</v>
      </c>
      <c r="AB147" s="8" t="s">
        <v>46</v>
      </c>
      <c r="AC147" s="7">
        <v>564592809</v>
      </c>
      <c r="AD147" s="10" t="s">
        <v>2792</v>
      </c>
      <c r="AE147" s="8" t="s">
        <v>44</v>
      </c>
      <c r="AF147" s="7">
        <v>564592809</v>
      </c>
      <c r="AG147" s="7">
        <v>11854155</v>
      </c>
      <c r="AH147" s="7">
        <v>11854155</v>
      </c>
      <c r="AI147" s="10" t="s">
        <v>2792</v>
      </c>
      <c r="AJ147" s="8" t="s">
        <v>44</v>
      </c>
    </row>
    <row r="148" spans="2:36" x14ac:dyDescent="0.3">
      <c r="B148" s="6">
        <v>0</v>
      </c>
      <c r="C148" s="10" t="s">
        <v>1233</v>
      </c>
      <c r="D148" s="10" t="s">
        <v>1716</v>
      </c>
      <c r="E148" s="7">
        <v>42500000</v>
      </c>
      <c r="F148" s="7">
        <v>-1413364.203606047</v>
      </c>
      <c r="G148" s="8" t="s">
        <v>5</v>
      </c>
      <c r="H148" s="7">
        <v>-1528688.23</v>
      </c>
      <c r="I148" s="8" t="s">
        <v>207</v>
      </c>
      <c r="J148" s="7">
        <v>-2.9145884902680719E-2</v>
      </c>
      <c r="K148" s="7">
        <v>42500000</v>
      </c>
      <c r="L148" s="7">
        <v>42500000</v>
      </c>
      <c r="M148" s="7">
        <v>614107.01457452914</v>
      </c>
      <c r="N148" s="7">
        <v>-1528688.23</v>
      </c>
      <c r="O148" s="8" t="s">
        <v>5</v>
      </c>
      <c r="P148" s="8" t="s">
        <v>44</v>
      </c>
      <c r="Q148" s="8" t="s">
        <v>5</v>
      </c>
      <c r="R148" s="8" t="s">
        <v>44</v>
      </c>
      <c r="S148" s="10" t="s">
        <v>2016</v>
      </c>
      <c r="T148" s="10" t="s">
        <v>2316</v>
      </c>
      <c r="U148" s="10" t="s">
        <v>2616</v>
      </c>
      <c r="V148" s="8" t="s">
        <v>44</v>
      </c>
      <c r="W148" s="8" t="s">
        <v>201</v>
      </c>
      <c r="X148" s="8" t="s">
        <v>79</v>
      </c>
      <c r="Y148" s="8" t="s">
        <v>79</v>
      </c>
      <c r="Z148" s="8" t="s">
        <v>44</v>
      </c>
      <c r="AA148" s="8" t="s">
        <v>45</v>
      </c>
      <c r="AB148" s="8" t="s">
        <v>46</v>
      </c>
      <c r="AC148" s="7">
        <v>631173884</v>
      </c>
      <c r="AD148" s="10" t="s">
        <v>2792</v>
      </c>
      <c r="AE148" s="8" t="s">
        <v>44</v>
      </c>
      <c r="AF148" s="7">
        <v>631173884</v>
      </c>
      <c r="AG148" s="7">
        <v>11854170</v>
      </c>
      <c r="AH148" s="7">
        <v>11854170</v>
      </c>
      <c r="AI148" s="10" t="s">
        <v>2792</v>
      </c>
      <c r="AJ148" s="8" t="s">
        <v>44</v>
      </c>
    </row>
    <row r="149" spans="2:36" x14ac:dyDescent="0.3">
      <c r="B149" s="6">
        <v>0</v>
      </c>
      <c r="C149" s="10" t="s">
        <v>1234</v>
      </c>
      <c r="D149" s="10" t="s">
        <v>1717</v>
      </c>
      <c r="E149" s="7">
        <v>600000000</v>
      </c>
      <c r="F149" s="7">
        <v>-3129088.5476779011</v>
      </c>
      <c r="G149" s="8" t="s">
        <v>5</v>
      </c>
      <c r="H149" s="7">
        <v>-2804151.5699999901</v>
      </c>
      <c r="I149" s="8" t="s">
        <v>208</v>
      </c>
      <c r="J149" s="7">
        <v>-6.4526931153505468E-2</v>
      </c>
      <c r="K149" s="7">
        <v>369145457.13066971</v>
      </c>
      <c r="L149" s="7">
        <v>369145457.13066971</v>
      </c>
      <c r="M149" s="7">
        <v>1156369.7365281009</v>
      </c>
      <c r="N149" s="7">
        <v>-4578618.6834960002</v>
      </c>
      <c r="O149" s="8" t="s">
        <v>146</v>
      </c>
      <c r="P149" s="8" t="s">
        <v>44</v>
      </c>
      <c r="Q149" s="8" t="s">
        <v>146</v>
      </c>
      <c r="R149" s="8" t="s">
        <v>44</v>
      </c>
      <c r="S149" s="10" t="s">
        <v>2017</v>
      </c>
      <c r="T149" s="10" t="s">
        <v>2317</v>
      </c>
      <c r="U149" s="10" t="s">
        <v>2617</v>
      </c>
      <c r="V149" s="8" t="s">
        <v>44</v>
      </c>
      <c r="W149" s="8" t="s">
        <v>200</v>
      </c>
      <c r="X149" s="8" t="s">
        <v>79</v>
      </c>
      <c r="Y149" s="8" t="s">
        <v>79</v>
      </c>
      <c r="Z149" s="8" t="s">
        <v>44</v>
      </c>
      <c r="AA149" s="8" t="s">
        <v>45</v>
      </c>
      <c r="AB149" s="8" t="s">
        <v>46</v>
      </c>
      <c r="AC149" s="7">
        <v>633254496</v>
      </c>
      <c r="AD149" s="10" t="s">
        <v>2792</v>
      </c>
      <c r="AE149" s="8" t="s">
        <v>44</v>
      </c>
      <c r="AF149" s="7">
        <v>633254496</v>
      </c>
      <c r="AG149" s="7">
        <v>11854113</v>
      </c>
      <c r="AH149" s="7">
        <v>11854113</v>
      </c>
      <c r="AI149" s="10" t="s">
        <v>2792</v>
      </c>
      <c r="AJ149" s="8" t="s">
        <v>44</v>
      </c>
    </row>
    <row r="150" spans="2:36" x14ac:dyDescent="0.3">
      <c r="B150" s="6">
        <v>0</v>
      </c>
      <c r="C150" s="10" t="s">
        <v>1235</v>
      </c>
      <c r="D150" s="10" t="s">
        <v>1718</v>
      </c>
      <c r="E150" s="7">
        <v>150000000</v>
      </c>
      <c r="F150" s="7">
        <v>-21364204.237940751</v>
      </c>
      <c r="G150" s="8" t="s">
        <v>5</v>
      </c>
      <c r="H150" s="7">
        <v>-20869887.390000001</v>
      </c>
      <c r="I150" s="8" t="s">
        <v>209</v>
      </c>
      <c r="J150" s="7">
        <v>-0.44056488495158369</v>
      </c>
      <c r="K150" s="7">
        <v>178515569.4582682</v>
      </c>
      <c r="L150" s="7">
        <v>178515569.4582682</v>
      </c>
      <c r="M150" s="7">
        <v>2772703.2470604442</v>
      </c>
      <c r="N150" s="7">
        <v>-17503783.252866901</v>
      </c>
      <c r="O150" s="8" t="s">
        <v>114</v>
      </c>
      <c r="P150" s="8" t="s">
        <v>44</v>
      </c>
      <c r="Q150" s="8" t="s">
        <v>114</v>
      </c>
      <c r="R150" s="8" t="s">
        <v>44</v>
      </c>
      <c r="S150" s="10" t="s">
        <v>2018</v>
      </c>
      <c r="T150" s="10" t="s">
        <v>2318</v>
      </c>
      <c r="U150" s="10" t="s">
        <v>2618</v>
      </c>
      <c r="V150" s="8" t="s">
        <v>44</v>
      </c>
      <c r="W150" s="8" t="s">
        <v>201</v>
      </c>
      <c r="X150" s="8" t="s">
        <v>79</v>
      </c>
      <c r="Y150" s="8" t="s">
        <v>79</v>
      </c>
      <c r="Z150" s="8" t="s">
        <v>44</v>
      </c>
      <c r="AA150" s="8" t="s">
        <v>45</v>
      </c>
      <c r="AB150" s="8" t="s">
        <v>46</v>
      </c>
      <c r="AC150" s="7">
        <v>583016169</v>
      </c>
      <c r="AD150" s="10" t="s">
        <v>2792</v>
      </c>
      <c r="AE150" s="8" t="s">
        <v>44</v>
      </c>
      <c r="AF150" s="7">
        <v>583016169</v>
      </c>
      <c r="AG150" s="7">
        <v>11854133</v>
      </c>
      <c r="AH150" s="7">
        <v>11854133</v>
      </c>
      <c r="AI150" s="10" t="s">
        <v>2792</v>
      </c>
      <c r="AJ150" s="8" t="s">
        <v>44</v>
      </c>
    </row>
    <row r="151" spans="2:36" x14ac:dyDescent="0.3">
      <c r="B151" s="6">
        <v>0</v>
      </c>
      <c r="C151" s="10" t="s">
        <v>1236</v>
      </c>
      <c r="D151" s="10" t="s">
        <v>1719</v>
      </c>
      <c r="E151" s="7">
        <v>200000000</v>
      </c>
      <c r="F151" s="7">
        <v>-14454174.996034181</v>
      </c>
      <c r="G151" s="8" t="s">
        <v>5</v>
      </c>
      <c r="H151" s="7">
        <v>-14449060.800000001</v>
      </c>
      <c r="I151" s="8" t="s">
        <v>210</v>
      </c>
      <c r="J151" s="7">
        <v>-0.29806876367943091</v>
      </c>
      <c r="K151" s="7">
        <v>238020759.27769089</v>
      </c>
      <c r="L151" s="7">
        <v>238020759.27769089</v>
      </c>
      <c r="M151" s="7">
        <v>2348565.074554381</v>
      </c>
      <c r="N151" s="7">
        <v>-12118571.783568</v>
      </c>
      <c r="O151" s="8" t="s">
        <v>114</v>
      </c>
      <c r="P151" s="8" t="s">
        <v>44</v>
      </c>
      <c r="Q151" s="8" t="s">
        <v>114</v>
      </c>
      <c r="R151" s="8" t="s">
        <v>44</v>
      </c>
      <c r="S151" s="10" t="s">
        <v>2019</v>
      </c>
      <c r="T151" s="10" t="s">
        <v>2319</v>
      </c>
      <c r="U151" s="10" t="s">
        <v>2619</v>
      </c>
      <c r="V151" s="8" t="s">
        <v>44</v>
      </c>
      <c r="W151" s="8" t="s">
        <v>201</v>
      </c>
      <c r="X151" s="8" t="s">
        <v>79</v>
      </c>
      <c r="Y151" s="8" t="s">
        <v>79</v>
      </c>
      <c r="Z151" s="8" t="s">
        <v>44</v>
      </c>
      <c r="AA151" s="8" t="s">
        <v>45</v>
      </c>
      <c r="AB151" s="8" t="s">
        <v>46</v>
      </c>
      <c r="AC151" s="7">
        <v>595211800</v>
      </c>
      <c r="AD151" s="10" t="s">
        <v>2792</v>
      </c>
      <c r="AE151" s="8" t="s">
        <v>44</v>
      </c>
      <c r="AF151" s="7">
        <v>595211800</v>
      </c>
      <c r="AG151" s="7">
        <v>11854112</v>
      </c>
      <c r="AH151" s="7">
        <v>11854112</v>
      </c>
      <c r="AI151" s="10" t="s">
        <v>2792</v>
      </c>
      <c r="AJ151" s="8" t="s">
        <v>44</v>
      </c>
    </row>
    <row r="152" spans="2:36" x14ac:dyDescent="0.3">
      <c r="B152" s="6">
        <v>0</v>
      </c>
      <c r="C152" s="10" t="s">
        <v>1237</v>
      </c>
      <c r="D152" s="10" t="s">
        <v>1720</v>
      </c>
      <c r="E152" s="7">
        <v>40000000</v>
      </c>
      <c r="F152" s="7">
        <v>9965084.8799749073</v>
      </c>
      <c r="G152" s="8" t="s">
        <v>5</v>
      </c>
      <c r="H152" s="7">
        <v>9995587.8000000007</v>
      </c>
      <c r="I152" s="8" t="s">
        <v>211</v>
      </c>
      <c r="J152" s="7">
        <v>0.2054963725670729</v>
      </c>
      <c r="K152" s="7">
        <v>47604151.855538167</v>
      </c>
      <c r="L152" s="7">
        <v>-47604151.855538167</v>
      </c>
      <c r="M152" s="7">
        <v>1475308.2879364891</v>
      </c>
      <c r="N152" s="7">
        <v>8383399.4437380098</v>
      </c>
      <c r="O152" s="8" t="s">
        <v>114</v>
      </c>
      <c r="P152" s="8" t="s">
        <v>44</v>
      </c>
      <c r="Q152" s="8" t="s">
        <v>114</v>
      </c>
      <c r="R152" s="8" t="s">
        <v>44</v>
      </c>
      <c r="S152" s="10" t="s">
        <v>2020</v>
      </c>
      <c r="T152" s="10" t="s">
        <v>2320</v>
      </c>
      <c r="U152" s="10" t="s">
        <v>2620</v>
      </c>
      <c r="V152" s="8" t="s">
        <v>44</v>
      </c>
      <c r="W152" s="8" t="s">
        <v>200</v>
      </c>
      <c r="X152" s="8" t="s">
        <v>79</v>
      </c>
      <c r="Y152" s="8" t="s">
        <v>79</v>
      </c>
      <c r="Z152" s="8" t="s">
        <v>44</v>
      </c>
      <c r="AA152" s="8" t="s">
        <v>45</v>
      </c>
      <c r="AB152" s="8" t="s">
        <v>46</v>
      </c>
      <c r="AC152" s="7">
        <v>581387745</v>
      </c>
      <c r="AD152" s="10" t="s">
        <v>2792</v>
      </c>
      <c r="AE152" s="8" t="s">
        <v>44</v>
      </c>
      <c r="AF152" s="7">
        <v>581387745</v>
      </c>
      <c r="AG152" s="7">
        <v>11854095</v>
      </c>
      <c r="AH152" s="7">
        <v>11854095</v>
      </c>
      <c r="AI152" s="10" t="s">
        <v>2792</v>
      </c>
      <c r="AJ152" s="8" t="s">
        <v>44</v>
      </c>
    </row>
    <row r="153" spans="2:36" x14ac:dyDescent="0.3">
      <c r="B153" s="6">
        <v>0</v>
      </c>
      <c r="C153" s="10" t="s">
        <v>1238</v>
      </c>
      <c r="D153" s="10" t="s">
        <v>1721</v>
      </c>
      <c r="E153" s="7">
        <v>42000000</v>
      </c>
      <c r="F153" s="7">
        <v>10510068.453195071</v>
      </c>
      <c r="G153" s="8" t="s">
        <v>5</v>
      </c>
      <c r="H153" s="7">
        <v>10530080.1</v>
      </c>
      <c r="I153" s="8" t="s">
        <v>212</v>
      </c>
      <c r="J153" s="7">
        <v>0.21673482650442319</v>
      </c>
      <c r="K153" s="7">
        <v>49984359.448315077</v>
      </c>
      <c r="L153" s="7">
        <v>-49984359.448315077</v>
      </c>
      <c r="M153" s="7">
        <v>1554698.558974073</v>
      </c>
      <c r="N153" s="7">
        <v>8831683.4806709997</v>
      </c>
      <c r="O153" s="8" t="s">
        <v>114</v>
      </c>
      <c r="P153" s="8" t="s">
        <v>44</v>
      </c>
      <c r="Q153" s="8" t="s">
        <v>114</v>
      </c>
      <c r="R153" s="8" t="s">
        <v>44</v>
      </c>
      <c r="S153" s="10" t="s">
        <v>2021</v>
      </c>
      <c r="T153" s="10" t="s">
        <v>2321</v>
      </c>
      <c r="U153" s="10" t="s">
        <v>2621</v>
      </c>
      <c r="V153" s="8" t="s">
        <v>44</v>
      </c>
      <c r="W153" s="8" t="s">
        <v>200</v>
      </c>
      <c r="X153" s="8" t="s">
        <v>79</v>
      </c>
      <c r="Y153" s="8" t="s">
        <v>79</v>
      </c>
      <c r="Z153" s="8" t="s">
        <v>44</v>
      </c>
      <c r="AA153" s="8" t="s">
        <v>45</v>
      </c>
      <c r="AB153" s="8" t="s">
        <v>46</v>
      </c>
      <c r="AC153" s="7">
        <v>581386972</v>
      </c>
      <c r="AD153" s="10" t="s">
        <v>2792</v>
      </c>
      <c r="AE153" s="8" t="s">
        <v>44</v>
      </c>
      <c r="AF153" s="7">
        <v>581386972</v>
      </c>
      <c r="AG153" s="7">
        <v>11854175</v>
      </c>
      <c r="AH153" s="7">
        <v>11854175</v>
      </c>
      <c r="AI153" s="10" t="s">
        <v>2792</v>
      </c>
      <c r="AJ153" s="8" t="s">
        <v>44</v>
      </c>
    </row>
    <row r="154" spans="2:36" x14ac:dyDescent="0.3">
      <c r="B154" s="6">
        <v>0</v>
      </c>
      <c r="C154" s="10" t="s">
        <v>1239</v>
      </c>
      <c r="D154" s="10" t="s">
        <v>1722</v>
      </c>
      <c r="E154" s="7">
        <v>107396250</v>
      </c>
      <c r="F154" s="7">
        <v>29533409.830681641</v>
      </c>
      <c r="G154" s="8" t="s">
        <v>5</v>
      </c>
      <c r="H154" s="7">
        <v>29608348.02</v>
      </c>
      <c r="I154" s="8" t="s">
        <v>213</v>
      </c>
      <c r="J154" s="7">
        <v>0.60902728504978787</v>
      </c>
      <c r="K154" s="7">
        <v>127812684.8428835</v>
      </c>
      <c r="L154" s="7">
        <v>-127812684.8428835</v>
      </c>
      <c r="M154" s="7">
        <v>4197480.8611151613</v>
      </c>
      <c r="N154" s="7">
        <v>24832817.5678542</v>
      </c>
      <c r="O154" s="8" t="s">
        <v>114</v>
      </c>
      <c r="P154" s="8" t="s">
        <v>44</v>
      </c>
      <c r="Q154" s="8" t="s">
        <v>114</v>
      </c>
      <c r="R154" s="8" t="s">
        <v>44</v>
      </c>
      <c r="S154" s="10" t="s">
        <v>2022</v>
      </c>
      <c r="T154" s="10" t="s">
        <v>2322</v>
      </c>
      <c r="U154" s="10" t="s">
        <v>2622</v>
      </c>
      <c r="V154" s="8" t="s">
        <v>44</v>
      </c>
      <c r="W154" s="8" t="s">
        <v>200</v>
      </c>
      <c r="X154" s="8" t="s">
        <v>79</v>
      </c>
      <c r="Y154" s="8" t="s">
        <v>79</v>
      </c>
      <c r="Z154" s="8" t="s">
        <v>44</v>
      </c>
      <c r="AA154" s="8" t="s">
        <v>45</v>
      </c>
      <c r="AB154" s="8" t="s">
        <v>46</v>
      </c>
      <c r="AC154" s="7">
        <v>568843700</v>
      </c>
      <c r="AD154" s="10" t="s">
        <v>2792</v>
      </c>
      <c r="AE154" s="8" t="s">
        <v>44</v>
      </c>
      <c r="AF154" s="7">
        <v>568843700</v>
      </c>
      <c r="AG154" s="7">
        <v>11854145</v>
      </c>
      <c r="AH154" s="7">
        <v>11854145</v>
      </c>
      <c r="AI154" s="10" t="s">
        <v>2792</v>
      </c>
      <c r="AJ154" s="8" t="s">
        <v>44</v>
      </c>
    </row>
    <row r="155" spans="2:36" x14ac:dyDescent="0.3">
      <c r="B155" s="6">
        <v>0</v>
      </c>
      <c r="C155" s="10" t="s">
        <v>1240</v>
      </c>
      <c r="D155" s="10" t="s">
        <v>1723</v>
      </c>
      <c r="E155" s="7">
        <v>650917800</v>
      </c>
      <c r="F155" s="7">
        <v>55654561.185187422</v>
      </c>
      <c r="G155" s="8" t="s">
        <v>5</v>
      </c>
      <c r="H155" s="7">
        <v>55323682.210000001</v>
      </c>
      <c r="I155" s="8" t="s">
        <v>214</v>
      </c>
      <c r="J155" s="7">
        <v>1.1476882112013711</v>
      </c>
      <c r="K155" s="7">
        <v>617012939.00184834</v>
      </c>
      <c r="L155" s="7">
        <v>-617012939.00184834</v>
      </c>
      <c r="M155" s="7">
        <v>7602957.3820470758</v>
      </c>
      <c r="N155" s="7">
        <v>58360952.363329098</v>
      </c>
      <c r="O155" s="8" t="s">
        <v>135</v>
      </c>
      <c r="P155" s="8" t="s">
        <v>44</v>
      </c>
      <c r="Q155" s="8" t="s">
        <v>135</v>
      </c>
      <c r="R155" s="8" t="s">
        <v>44</v>
      </c>
      <c r="S155" s="10" t="s">
        <v>2023</v>
      </c>
      <c r="T155" s="10" t="s">
        <v>2323</v>
      </c>
      <c r="U155" s="10" t="s">
        <v>2623</v>
      </c>
      <c r="V155" s="8" t="s">
        <v>44</v>
      </c>
      <c r="W155" s="8" t="s">
        <v>200</v>
      </c>
      <c r="X155" s="8" t="s">
        <v>79</v>
      </c>
      <c r="Y155" s="8" t="s">
        <v>79</v>
      </c>
      <c r="Z155" s="8" t="s">
        <v>44</v>
      </c>
      <c r="AA155" s="8" t="s">
        <v>45</v>
      </c>
      <c r="AB155" s="8" t="s">
        <v>46</v>
      </c>
      <c r="AC155" s="7">
        <v>617336618</v>
      </c>
      <c r="AD155" s="10" t="s">
        <v>2792</v>
      </c>
      <c r="AE155" s="8" t="s">
        <v>44</v>
      </c>
      <c r="AF155" s="7">
        <v>617336618</v>
      </c>
      <c r="AG155" s="7">
        <v>11854157</v>
      </c>
      <c r="AH155" s="7">
        <v>11854157</v>
      </c>
      <c r="AI155" s="10" t="s">
        <v>2792</v>
      </c>
      <c r="AJ155" s="8" t="s">
        <v>44</v>
      </c>
    </row>
    <row r="156" spans="2:36" x14ac:dyDescent="0.3">
      <c r="B156" s="6">
        <v>0</v>
      </c>
      <c r="C156" s="10" t="s">
        <v>1241</v>
      </c>
      <c r="D156" s="10" t="s">
        <v>1724</v>
      </c>
      <c r="E156" s="7">
        <v>9000000</v>
      </c>
      <c r="F156" s="7">
        <v>11412301.52288169</v>
      </c>
      <c r="G156" s="8" t="s">
        <v>5</v>
      </c>
      <c r="H156" s="7">
        <v>11429194.58</v>
      </c>
      <c r="I156" s="8" t="s">
        <v>215</v>
      </c>
      <c r="J156" s="7">
        <v>0.23534035021684371</v>
      </c>
      <c r="K156" s="7">
        <v>11412301.52288169</v>
      </c>
      <c r="L156" s="7">
        <v>11412301.52288169</v>
      </c>
      <c r="M156" s="7">
        <v>251822.58390128959</v>
      </c>
      <c r="N156" s="7">
        <v>11429194.58</v>
      </c>
      <c r="O156" s="8" t="s">
        <v>5</v>
      </c>
      <c r="P156" s="8" t="s">
        <v>44</v>
      </c>
      <c r="Q156" s="8" t="s">
        <v>5</v>
      </c>
      <c r="R156" s="8" t="s">
        <v>44</v>
      </c>
      <c r="S156" s="10" t="s">
        <v>2024</v>
      </c>
      <c r="T156" s="10" t="s">
        <v>2324</v>
      </c>
      <c r="U156" s="10" t="s">
        <v>2624</v>
      </c>
      <c r="V156" s="8" t="s">
        <v>44</v>
      </c>
      <c r="W156" s="8" t="s">
        <v>66</v>
      </c>
      <c r="X156" s="8" t="s">
        <v>216</v>
      </c>
      <c r="Y156" s="8" t="s">
        <v>217</v>
      </c>
      <c r="Z156" s="8" t="s">
        <v>44</v>
      </c>
      <c r="AA156" s="8" t="s">
        <v>45</v>
      </c>
      <c r="AB156" s="8" t="s">
        <v>46</v>
      </c>
      <c r="AC156" s="7">
        <v>242110194</v>
      </c>
      <c r="AD156" s="10" t="s">
        <v>2792</v>
      </c>
      <c r="AE156" s="8" t="s">
        <v>44</v>
      </c>
      <c r="AF156" s="7">
        <v>242110194</v>
      </c>
      <c r="AG156" s="7">
        <v>11852072</v>
      </c>
      <c r="AH156" s="7">
        <v>11852072</v>
      </c>
      <c r="AI156" s="10" t="s">
        <v>2792</v>
      </c>
      <c r="AJ156" s="8" t="s">
        <v>44</v>
      </c>
    </row>
    <row r="157" spans="2:36" x14ac:dyDescent="0.3">
      <c r="B157" s="6">
        <v>0</v>
      </c>
      <c r="C157" s="10" t="s">
        <v>1242</v>
      </c>
      <c r="D157" s="10" t="s">
        <v>1725</v>
      </c>
      <c r="E157" s="7">
        <v>87165047.349999994</v>
      </c>
      <c r="F157" s="7">
        <v>-354168.60048786248</v>
      </c>
      <c r="G157" s="8" t="s">
        <v>5</v>
      </c>
      <c r="H157" s="7">
        <v>-86481.969999998997</v>
      </c>
      <c r="I157" s="8" t="s">
        <v>218</v>
      </c>
      <c r="J157" s="7">
        <v>-7.3035366536281666E-3</v>
      </c>
      <c r="K157" s="7">
        <v>87165047.349999994</v>
      </c>
      <c r="L157" s="7">
        <v>87165047.349999994</v>
      </c>
      <c r="M157" s="7">
        <v>1187245.879291862</v>
      </c>
      <c r="N157" s="7">
        <v>-86481.969999998997</v>
      </c>
      <c r="O157" s="8" t="s">
        <v>5</v>
      </c>
      <c r="P157" s="8" t="s">
        <v>44</v>
      </c>
      <c r="Q157" s="8" t="s">
        <v>5</v>
      </c>
      <c r="R157" s="8" t="s">
        <v>44</v>
      </c>
      <c r="S157" s="10" t="s">
        <v>2025</v>
      </c>
      <c r="T157" s="10" t="s">
        <v>2325</v>
      </c>
      <c r="U157" s="10" t="s">
        <v>2625</v>
      </c>
      <c r="V157" s="8" t="s">
        <v>44</v>
      </c>
      <c r="W157" s="8" t="s">
        <v>81</v>
      </c>
      <c r="X157" s="8" t="s">
        <v>79</v>
      </c>
      <c r="Y157" s="8" t="s">
        <v>79</v>
      </c>
      <c r="Z157" s="8" t="s">
        <v>44</v>
      </c>
      <c r="AA157" s="8" t="s">
        <v>45</v>
      </c>
      <c r="AB157" s="8" t="s">
        <v>46</v>
      </c>
      <c r="AC157" s="7">
        <v>646106201</v>
      </c>
      <c r="AD157" s="10" t="s">
        <v>2792</v>
      </c>
      <c r="AE157" s="8" t="s">
        <v>44</v>
      </c>
      <c r="AF157" s="7">
        <v>646106201</v>
      </c>
      <c r="AG157" s="7">
        <v>11853664</v>
      </c>
      <c r="AH157" s="7">
        <v>11853664</v>
      </c>
      <c r="AI157" s="10" t="s">
        <v>2792</v>
      </c>
      <c r="AJ157" s="8" t="s">
        <v>44</v>
      </c>
    </row>
    <row r="158" spans="2:36" x14ac:dyDescent="0.3">
      <c r="B158" s="6">
        <v>0</v>
      </c>
      <c r="C158" s="10" t="s">
        <v>1243</v>
      </c>
      <c r="D158" s="10" t="s">
        <v>1726</v>
      </c>
      <c r="E158" s="7">
        <v>17960167.649999999</v>
      </c>
      <c r="F158" s="7">
        <v>-49738.331766313997</v>
      </c>
      <c r="G158" s="8" t="s">
        <v>5</v>
      </c>
      <c r="H158" s="7">
        <v>5345.23</v>
      </c>
      <c r="I158" s="8" t="s">
        <v>219</v>
      </c>
      <c r="J158" s="7">
        <v>-1.0256858700776941E-3</v>
      </c>
      <c r="K158" s="7">
        <v>17960167.649999999</v>
      </c>
      <c r="L158" s="7">
        <v>17960167.649999999</v>
      </c>
      <c r="M158" s="7">
        <v>244314.29601540641</v>
      </c>
      <c r="N158" s="7">
        <v>5345.23</v>
      </c>
      <c r="O158" s="8" t="s">
        <v>5</v>
      </c>
      <c r="P158" s="8" t="s">
        <v>44</v>
      </c>
      <c r="Q158" s="8" t="s">
        <v>5</v>
      </c>
      <c r="R158" s="8" t="s">
        <v>44</v>
      </c>
      <c r="S158" s="10" t="s">
        <v>2026</v>
      </c>
      <c r="T158" s="10" t="s">
        <v>2326</v>
      </c>
      <c r="U158" s="10" t="s">
        <v>2626</v>
      </c>
      <c r="V158" s="8" t="s">
        <v>44</v>
      </c>
      <c r="W158" s="8" t="s">
        <v>81</v>
      </c>
      <c r="X158" s="8" t="s">
        <v>79</v>
      </c>
      <c r="Y158" s="8" t="s">
        <v>79</v>
      </c>
      <c r="Z158" s="8" t="s">
        <v>44</v>
      </c>
      <c r="AA158" s="8" t="s">
        <v>45</v>
      </c>
      <c r="AB158" s="8" t="s">
        <v>46</v>
      </c>
      <c r="AC158" s="7">
        <v>645887042</v>
      </c>
      <c r="AD158" s="10" t="s">
        <v>2792</v>
      </c>
      <c r="AE158" s="8" t="s">
        <v>44</v>
      </c>
      <c r="AF158" s="7">
        <v>645887042</v>
      </c>
      <c r="AG158" s="7">
        <v>11853817</v>
      </c>
      <c r="AH158" s="7">
        <v>11853817</v>
      </c>
      <c r="AI158" s="10" t="s">
        <v>2792</v>
      </c>
      <c r="AJ158" s="8" t="s">
        <v>44</v>
      </c>
    </row>
    <row r="159" spans="2:36" x14ac:dyDescent="0.3">
      <c r="B159" s="6">
        <v>0</v>
      </c>
      <c r="C159" s="10" t="s">
        <v>1244</v>
      </c>
      <c r="D159" s="10" t="s">
        <v>1727</v>
      </c>
      <c r="E159" s="7">
        <v>35230564.469999999</v>
      </c>
      <c r="F159" s="7">
        <v>1098481.637632174</v>
      </c>
      <c r="G159" s="8" t="s">
        <v>5</v>
      </c>
      <c r="H159" s="7">
        <v>986790.96000000101</v>
      </c>
      <c r="I159" s="8" t="s">
        <v>220</v>
      </c>
      <c r="J159" s="7">
        <v>2.2652490629414289E-2</v>
      </c>
      <c r="K159" s="7">
        <v>35230564.469999999</v>
      </c>
      <c r="L159" s="7">
        <v>35230564.469999999</v>
      </c>
      <c r="M159" s="7">
        <v>834577.77717651497</v>
      </c>
      <c r="N159" s="7">
        <v>986790.96000000101</v>
      </c>
      <c r="O159" s="8" t="s">
        <v>5</v>
      </c>
      <c r="P159" s="8" t="s">
        <v>44</v>
      </c>
      <c r="Q159" s="8" t="s">
        <v>5</v>
      </c>
      <c r="R159" s="8" t="s">
        <v>44</v>
      </c>
      <c r="S159" s="10" t="s">
        <v>2027</v>
      </c>
      <c r="T159" s="10" t="s">
        <v>2327</v>
      </c>
      <c r="U159" s="10" t="s">
        <v>2627</v>
      </c>
      <c r="V159" s="8" t="s">
        <v>44</v>
      </c>
      <c r="W159" s="8" t="s">
        <v>81</v>
      </c>
      <c r="X159" s="8" t="s">
        <v>79</v>
      </c>
      <c r="Y159" s="8" t="s">
        <v>79</v>
      </c>
      <c r="Z159" s="8" t="s">
        <v>44</v>
      </c>
      <c r="AA159" s="8" t="s">
        <v>45</v>
      </c>
      <c r="AB159" s="8" t="s">
        <v>46</v>
      </c>
      <c r="AC159" s="7">
        <v>643970949</v>
      </c>
      <c r="AD159" s="10" t="s">
        <v>2792</v>
      </c>
      <c r="AE159" s="8" t="s">
        <v>44</v>
      </c>
      <c r="AF159" s="7">
        <v>643970949</v>
      </c>
      <c r="AG159" s="7">
        <v>11853651</v>
      </c>
      <c r="AH159" s="7">
        <v>11853651</v>
      </c>
      <c r="AI159" s="10" t="s">
        <v>2792</v>
      </c>
      <c r="AJ159" s="8" t="s">
        <v>44</v>
      </c>
    </row>
    <row r="160" spans="2:36" x14ac:dyDescent="0.3">
      <c r="B160" s="6">
        <v>0</v>
      </c>
      <c r="C160" s="10" t="s">
        <v>1245</v>
      </c>
      <c r="D160" s="10" t="s">
        <v>1728</v>
      </c>
      <c r="E160" s="7">
        <v>57389058.359999999</v>
      </c>
      <c r="F160" s="7">
        <v>-695615.05822715827</v>
      </c>
      <c r="G160" s="8" t="s">
        <v>5</v>
      </c>
      <c r="H160" s="7">
        <v>-904897.48000000406</v>
      </c>
      <c r="I160" s="8" t="s">
        <v>221</v>
      </c>
      <c r="J160" s="7">
        <v>-1.434472188550733E-2</v>
      </c>
      <c r="K160" s="7">
        <v>57389058.359999999</v>
      </c>
      <c r="L160" s="7">
        <v>57389058.359999999</v>
      </c>
      <c r="M160" s="7">
        <v>1420224.225480661</v>
      </c>
      <c r="N160" s="7">
        <v>-904897.48000000406</v>
      </c>
      <c r="O160" s="8" t="s">
        <v>5</v>
      </c>
      <c r="P160" s="8" t="s">
        <v>44</v>
      </c>
      <c r="Q160" s="8" t="s">
        <v>5</v>
      </c>
      <c r="R160" s="8" t="s">
        <v>44</v>
      </c>
      <c r="S160" s="10" t="s">
        <v>2028</v>
      </c>
      <c r="T160" s="10" t="s">
        <v>2328</v>
      </c>
      <c r="U160" s="10" t="s">
        <v>2628</v>
      </c>
      <c r="V160" s="8" t="s">
        <v>44</v>
      </c>
      <c r="W160" s="8" t="s">
        <v>81</v>
      </c>
      <c r="X160" s="8" t="s">
        <v>79</v>
      </c>
      <c r="Y160" s="8" t="s">
        <v>79</v>
      </c>
      <c r="Z160" s="8" t="s">
        <v>44</v>
      </c>
      <c r="AA160" s="8" t="s">
        <v>45</v>
      </c>
      <c r="AB160" s="8" t="s">
        <v>46</v>
      </c>
      <c r="AC160" s="7">
        <v>645734668</v>
      </c>
      <c r="AD160" s="10" t="s">
        <v>2792</v>
      </c>
      <c r="AE160" s="8" t="s">
        <v>44</v>
      </c>
      <c r="AF160" s="7">
        <v>645734668</v>
      </c>
      <c r="AG160" s="7">
        <v>11853816</v>
      </c>
      <c r="AH160" s="7">
        <v>11853816</v>
      </c>
      <c r="AI160" s="10" t="s">
        <v>2792</v>
      </c>
      <c r="AJ160" s="8" t="s">
        <v>44</v>
      </c>
    </row>
    <row r="161" spans="2:36" x14ac:dyDescent="0.3">
      <c r="B161" s="6">
        <v>0</v>
      </c>
      <c r="C161" s="10" t="s">
        <v>1246</v>
      </c>
      <c r="D161" s="10" t="s">
        <v>1729</v>
      </c>
      <c r="E161" s="7">
        <v>8005571.3399999999</v>
      </c>
      <c r="F161" s="7">
        <v>26715.740039735221</v>
      </c>
      <c r="G161" s="8" t="s">
        <v>5</v>
      </c>
      <c r="H161" s="7">
        <v>47126.179999999702</v>
      </c>
      <c r="I161" s="8" t="s">
        <v>222</v>
      </c>
      <c r="J161" s="7">
        <v>5.5092231874941339E-4</v>
      </c>
      <c r="K161" s="7">
        <v>8005571.3399999999</v>
      </c>
      <c r="L161" s="7">
        <v>8005571.3399999999</v>
      </c>
      <c r="M161" s="7">
        <v>85310.464148272236</v>
      </c>
      <c r="N161" s="7">
        <v>47126.179999999702</v>
      </c>
      <c r="O161" s="8" t="s">
        <v>5</v>
      </c>
      <c r="P161" s="8" t="s">
        <v>44</v>
      </c>
      <c r="Q161" s="8" t="s">
        <v>5</v>
      </c>
      <c r="R161" s="8" t="s">
        <v>44</v>
      </c>
      <c r="S161" s="10" t="s">
        <v>2029</v>
      </c>
      <c r="T161" s="10" t="s">
        <v>2329</v>
      </c>
      <c r="U161" s="10" t="s">
        <v>2629</v>
      </c>
      <c r="V161" s="8" t="s">
        <v>44</v>
      </c>
      <c r="W161" s="8" t="s">
        <v>81</v>
      </c>
      <c r="X161" s="8" t="s">
        <v>79</v>
      </c>
      <c r="Y161" s="8" t="s">
        <v>79</v>
      </c>
      <c r="Z161" s="8" t="s">
        <v>44</v>
      </c>
      <c r="AA161" s="8" t="s">
        <v>45</v>
      </c>
      <c r="AB161" s="8" t="s">
        <v>46</v>
      </c>
      <c r="AC161" s="7">
        <v>647028578</v>
      </c>
      <c r="AD161" s="10" t="s">
        <v>2792</v>
      </c>
      <c r="AE161" s="8" t="s">
        <v>44</v>
      </c>
      <c r="AF161" s="7">
        <v>647028578</v>
      </c>
      <c r="AG161" s="7">
        <v>11853694</v>
      </c>
      <c r="AH161" s="7">
        <v>11853694</v>
      </c>
      <c r="AI161" s="10" t="s">
        <v>2792</v>
      </c>
      <c r="AJ161" s="8" t="s">
        <v>44</v>
      </c>
    </row>
    <row r="162" spans="2:36" x14ac:dyDescent="0.3">
      <c r="B162" s="6">
        <v>0</v>
      </c>
      <c r="C162" s="10" t="s">
        <v>1247</v>
      </c>
      <c r="D162" s="10" t="s">
        <v>1730</v>
      </c>
      <c r="E162" s="7">
        <v>44296063.450000003</v>
      </c>
      <c r="F162" s="7">
        <v>-586469.06796327338</v>
      </c>
      <c r="G162" s="8" t="s">
        <v>5</v>
      </c>
      <c r="H162" s="7">
        <v>-472001.64999999898</v>
      </c>
      <c r="I162" s="8" t="s">
        <v>223</v>
      </c>
      <c r="J162" s="7">
        <v>-1.209395279024942E-2</v>
      </c>
      <c r="K162" s="7">
        <v>44296063.450000003</v>
      </c>
      <c r="L162" s="7">
        <v>44296063.450000003</v>
      </c>
      <c r="M162" s="7">
        <v>479883.64633936988</v>
      </c>
      <c r="N162" s="7">
        <v>-472001.64999999898</v>
      </c>
      <c r="O162" s="8" t="s">
        <v>5</v>
      </c>
      <c r="P162" s="8" t="s">
        <v>44</v>
      </c>
      <c r="Q162" s="8" t="s">
        <v>5</v>
      </c>
      <c r="R162" s="8" t="s">
        <v>44</v>
      </c>
      <c r="S162" s="10" t="s">
        <v>2030</v>
      </c>
      <c r="T162" s="10" t="s">
        <v>2330</v>
      </c>
      <c r="U162" s="10" t="s">
        <v>2630</v>
      </c>
      <c r="V162" s="8" t="s">
        <v>44</v>
      </c>
      <c r="W162" s="8" t="s">
        <v>81</v>
      </c>
      <c r="X162" s="8" t="s">
        <v>79</v>
      </c>
      <c r="Y162" s="8" t="s">
        <v>79</v>
      </c>
      <c r="Z162" s="8" t="s">
        <v>44</v>
      </c>
      <c r="AA162" s="8" t="s">
        <v>45</v>
      </c>
      <c r="AB162" s="8" t="s">
        <v>46</v>
      </c>
      <c r="AC162" s="7">
        <v>646110147</v>
      </c>
      <c r="AD162" s="10" t="s">
        <v>2792</v>
      </c>
      <c r="AE162" s="8" t="s">
        <v>44</v>
      </c>
      <c r="AF162" s="7">
        <v>646110147</v>
      </c>
      <c r="AG162" s="7">
        <v>11853666</v>
      </c>
      <c r="AH162" s="7">
        <v>11853666</v>
      </c>
      <c r="AI162" s="10" t="s">
        <v>2792</v>
      </c>
      <c r="AJ162" s="8" t="s">
        <v>44</v>
      </c>
    </row>
    <row r="163" spans="2:36" x14ac:dyDescent="0.3">
      <c r="B163" s="6">
        <v>0</v>
      </c>
      <c r="C163" s="10" t="s">
        <v>1248</v>
      </c>
      <c r="D163" s="10" t="s">
        <v>1731</v>
      </c>
      <c r="E163" s="7">
        <v>786600000</v>
      </c>
      <c r="F163" s="7">
        <v>1250207.52567788</v>
      </c>
      <c r="G163" s="8" t="s">
        <v>5</v>
      </c>
      <c r="H163" s="7">
        <v>1223622.9099999999</v>
      </c>
      <c r="I163" s="8" t="s">
        <v>224</v>
      </c>
      <c r="J163" s="7">
        <v>2.5781326960810279E-2</v>
      </c>
      <c r="K163" s="7">
        <v>31970455.650871038</v>
      </c>
      <c r="L163" s="7">
        <v>31970455.650871038</v>
      </c>
      <c r="M163" s="7">
        <v>442423.47114856233</v>
      </c>
      <c r="N163" s="7">
        <v>1223622.9099999999</v>
      </c>
      <c r="O163" s="8" t="s">
        <v>5</v>
      </c>
      <c r="P163" s="8" t="s">
        <v>44</v>
      </c>
      <c r="Q163" s="8" t="s">
        <v>5</v>
      </c>
      <c r="R163" s="8" t="s">
        <v>44</v>
      </c>
      <c r="S163" s="10" t="s">
        <v>2031</v>
      </c>
      <c r="T163" s="10" t="s">
        <v>2331</v>
      </c>
      <c r="U163" s="10" t="s">
        <v>2631</v>
      </c>
      <c r="V163" s="8" t="s">
        <v>44</v>
      </c>
      <c r="W163" s="8" t="s">
        <v>81</v>
      </c>
      <c r="X163" s="8" t="s">
        <v>79</v>
      </c>
      <c r="Y163" s="8" t="s">
        <v>79</v>
      </c>
      <c r="Z163" s="8" t="s">
        <v>44</v>
      </c>
      <c r="AA163" s="8" t="s">
        <v>45</v>
      </c>
      <c r="AB163" s="8" t="s">
        <v>46</v>
      </c>
      <c r="AC163" s="7">
        <v>600448629</v>
      </c>
      <c r="AD163" s="10" t="s">
        <v>2792</v>
      </c>
      <c r="AE163" s="8" t="s">
        <v>44</v>
      </c>
      <c r="AF163" s="7">
        <v>600448629</v>
      </c>
      <c r="AG163" s="7">
        <v>11853786</v>
      </c>
      <c r="AH163" s="7">
        <v>11853786</v>
      </c>
      <c r="AI163" s="10" t="s">
        <v>2792</v>
      </c>
      <c r="AJ163" s="8" t="s">
        <v>44</v>
      </c>
    </row>
    <row r="164" spans="2:36" x14ac:dyDescent="0.3">
      <c r="B164" s="6">
        <v>0</v>
      </c>
      <c r="C164" s="10" t="s">
        <v>1249</v>
      </c>
      <c r="D164" s="10" t="s">
        <v>1732</v>
      </c>
      <c r="E164" s="7">
        <v>783000000</v>
      </c>
      <c r="F164" s="7">
        <v>1107204.246859554</v>
      </c>
      <c r="G164" s="8" t="s">
        <v>5</v>
      </c>
      <c r="H164" s="7">
        <v>1080723.03</v>
      </c>
      <c r="I164" s="8" t="s">
        <v>225</v>
      </c>
      <c r="J164" s="7">
        <v>2.2832365118907971E-2</v>
      </c>
      <c r="K164" s="7">
        <v>31824137.77603868</v>
      </c>
      <c r="L164" s="7">
        <v>31824137.77603868</v>
      </c>
      <c r="M164" s="7">
        <v>440400.44659416249</v>
      </c>
      <c r="N164" s="7">
        <v>1080723.03</v>
      </c>
      <c r="O164" s="8" t="s">
        <v>5</v>
      </c>
      <c r="P164" s="8" t="s">
        <v>44</v>
      </c>
      <c r="Q164" s="8" t="s">
        <v>5</v>
      </c>
      <c r="R164" s="8" t="s">
        <v>44</v>
      </c>
      <c r="S164" s="10" t="s">
        <v>2032</v>
      </c>
      <c r="T164" s="10" t="s">
        <v>2332</v>
      </c>
      <c r="U164" s="10" t="s">
        <v>2632</v>
      </c>
      <c r="V164" s="8" t="s">
        <v>44</v>
      </c>
      <c r="W164" s="8" t="s">
        <v>81</v>
      </c>
      <c r="X164" s="8" t="s">
        <v>79</v>
      </c>
      <c r="Y164" s="8" t="s">
        <v>79</v>
      </c>
      <c r="Z164" s="8" t="s">
        <v>44</v>
      </c>
      <c r="AA164" s="8" t="s">
        <v>45</v>
      </c>
      <c r="AB164" s="8" t="s">
        <v>46</v>
      </c>
      <c r="AC164" s="7">
        <v>600041678</v>
      </c>
      <c r="AD164" s="10" t="s">
        <v>2792</v>
      </c>
      <c r="AE164" s="8" t="s">
        <v>44</v>
      </c>
      <c r="AF164" s="7">
        <v>600041678</v>
      </c>
      <c r="AG164" s="7">
        <v>11853610</v>
      </c>
      <c r="AH164" s="7">
        <v>11853610</v>
      </c>
      <c r="AI164" s="10" t="s">
        <v>2792</v>
      </c>
      <c r="AJ164" s="8" t="s">
        <v>44</v>
      </c>
    </row>
    <row r="165" spans="2:36" x14ac:dyDescent="0.3">
      <c r="B165" s="6">
        <v>0</v>
      </c>
      <c r="C165" s="10" t="s">
        <v>1250</v>
      </c>
      <c r="D165" s="10" t="s">
        <v>1733</v>
      </c>
      <c r="E165" s="7">
        <v>787500000</v>
      </c>
      <c r="F165" s="7">
        <v>1286352.8324665059</v>
      </c>
      <c r="G165" s="8" t="s">
        <v>5</v>
      </c>
      <c r="H165" s="7">
        <v>1259347.8799999999</v>
      </c>
      <c r="I165" s="8" t="s">
        <v>226</v>
      </c>
      <c r="J165" s="7">
        <v>2.652670239111022E-2</v>
      </c>
      <c r="K165" s="7">
        <v>32007035.119579129</v>
      </c>
      <c r="L165" s="7">
        <v>32007035.119579129</v>
      </c>
      <c r="M165" s="7">
        <v>442929.22212388349</v>
      </c>
      <c r="N165" s="7">
        <v>1259347.8799999999</v>
      </c>
      <c r="O165" s="8" t="s">
        <v>5</v>
      </c>
      <c r="P165" s="8" t="s">
        <v>44</v>
      </c>
      <c r="Q165" s="8" t="s">
        <v>5</v>
      </c>
      <c r="R165" s="8" t="s">
        <v>44</v>
      </c>
      <c r="S165" s="10" t="s">
        <v>2033</v>
      </c>
      <c r="T165" s="10" t="s">
        <v>2333</v>
      </c>
      <c r="U165" s="10" t="s">
        <v>2633</v>
      </c>
      <c r="V165" s="8" t="s">
        <v>44</v>
      </c>
      <c r="W165" s="8" t="s">
        <v>81</v>
      </c>
      <c r="X165" s="8" t="s">
        <v>79</v>
      </c>
      <c r="Y165" s="8" t="s">
        <v>79</v>
      </c>
      <c r="Z165" s="8" t="s">
        <v>44</v>
      </c>
      <c r="AA165" s="8" t="s">
        <v>45</v>
      </c>
      <c r="AB165" s="8" t="s">
        <v>46</v>
      </c>
      <c r="AC165" s="7">
        <v>603788235</v>
      </c>
      <c r="AD165" s="10" t="s">
        <v>2792</v>
      </c>
      <c r="AE165" s="8" t="s">
        <v>44</v>
      </c>
      <c r="AF165" s="7">
        <v>603788235</v>
      </c>
      <c r="AG165" s="7">
        <v>11853611</v>
      </c>
      <c r="AH165" s="7">
        <v>11853611</v>
      </c>
      <c r="AI165" s="10" t="s">
        <v>2792</v>
      </c>
      <c r="AJ165" s="8" t="s">
        <v>44</v>
      </c>
    </row>
    <row r="166" spans="2:36" x14ac:dyDescent="0.3">
      <c r="B166" s="6">
        <v>0</v>
      </c>
      <c r="C166" s="10" t="s">
        <v>1251</v>
      </c>
      <c r="D166" s="10" t="s">
        <v>1734</v>
      </c>
      <c r="E166" s="7">
        <v>789090000</v>
      </c>
      <c r="F166" s="7">
        <v>1063258.8433557581</v>
      </c>
      <c r="G166" s="8" t="s">
        <v>5</v>
      </c>
      <c r="H166" s="7">
        <v>1047378.9</v>
      </c>
      <c r="I166" s="8" t="s">
        <v>227</v>
      </c>
      <c r="J166" s="7">
        <v>2.1926138918148382E-2</v>
      </c>
      <c r="K166" s="7">
        <v>32071658.847630091</v>
      </c>
      <c r="L166" s="7">
        <v>32071658.847630091</v>
      </c>
      <c r="M166" s="7">
        <v>444704.05873534729</v>
      </c>
      <c r="N166" s="7">
        <v>1047378.9</v>
      </c>
      <c r="O166" s="8" t="s">
        <v>5</v>
      </c>
      <c r="P166" s="8" t="s">
        <v>44</v>
      </c>
      <c r="Q166" s="8" t="s">
        <v>5</v>
      </c>
      <c r="R166" s="8" t="s">
        <v>44</v>
      </c>
      <c r="S166" s="10" t="s">
        <v>2034</v>
      </c>
      <c r="T166" s="10" t="s">
        <v>2334</v>
      </c>
      <c r="U166" s="10" t="s">
        <v>2634</v>
      </c>
      <c r="V166" s="8" t="s">
        <v>44</v>
      </c>
      <c r="W166" s="8" t="s">
        <v>81</v>
      </c>
      <c r="X166" s="8" t="s">
        <v>79</v>
      </c>
      <c r="Y166" s="8" t="s">
        <v>79</v>
      </c>
      <c r="Z166" s="8" t="s">
        <v>44</v>
      </c>
      <c r="AA166" s="8" t="s">
        <v>45</v>
      </c>
      <c r="AB166" s="8" t="s">
        <v>46</v>
      </c>
      <c r="AC166" s="7">
        <v>604119585</v>
      </c>
      <c r="AD166" s="10" t="s">
        <v>2792</v>
      </c>
      <c r="AE166" s="8" t="s">
        <v>44</v>
      </c>
      <c r="AF166" s="7">
        <v>604119585</v>
      </c>
      <c r="AG166" s="7">
        <v>11853787</v>
      </c>
      <c r="AH166" s="7">
        <v>11853787</v>
      </c>
      <c r="AI166" s="10" t="s">
        <v>2792</v>
      </c>
      <c r="AJ166" s="8" t="s">
        <v>44</v>
      </c>
    </row>
    <row r="167" spans="2:36" x14ac:dyDescent="0.3">
      <c r="B167" s="6">
        <v>0</v>
      </c>
      <c r="C167" s="10" t="s">
        <v>1252</v>
      </c>
      <c r="D167" s="10" t="s">
        <v>1735</v>
      </c>
      <c r="E167" s="7">
        <v>515876580</v>
      </c>
      <c r="F167" s="7">
        <v>306985.38854994002</v>
      </c>
      <c r="G167" s="8" t="s">
        <v>5</v>
      </c>
      <c r="H167" s="7">
        <v>297577.77</v>
      </c>
      <c r="I167" s="8" t="s">
        <v>228</v>
      </c>
      <c r="J167" s="7">
        <v>6.3305415395784317E-3</v>
      </c>
      <c r="K167" s="7">
        <v>20967212.461496349</v>
      </c>
      <c r="L167" s="7">
        <v>20967212.461496349</v>
      </c>
      <c r="M167" s="7">
        <v>290740.73695306259</v>
      </c>
      <c r="N167" s="7">
        <v>297577.77</v>
      </c>
      <c r="O167" s="8" t="s">
        <v>5</v>
      </c>
      <c r="P167" s="8" t="s">
        <v>44</v>
      </c>
      <c r="Q167" s="8" t="s">
        <v>5</v>
      </c>
      <c r="R167" s="8" t="s">
        <v>44</v>
      </c>
      <c r="S167" s="10" t="s">
        <v>2035</v>
      </c>
      <c r="T167" s="10" t="s">
        <v>2335</v>
      </c>
      <c r="U167" s="10" t="s">
        <v>2635</v>
      </c>
      <c r="V167" s="8" t="s">
        <v>44</v>
      </c>
      <c r="W167" s="8" t="s">
        <v>81</v>
      </c>
      <c r="X167" s="8" t="s">
        <v>79</v>
      </c>
      <c r="Y167" s="8" t="s">
        <v>79</v>
      </c>
      <c r="Z167" s="8" t="s">
        <v>44</v>
      </c>
      <c r="AA167" s="8" t="s">
        <v>45</v>
      </c>
      <c r="AB167" s="8" t="s">
        <v>46</v>
      </c>
      <c r="AC167" s="7">
        <v>628697438</v>
      </c>
      <c r="AD167" s="10" t="s">
        <v>2792</v>
      </c>
      <c r="AE167" s="8" t="s">
        <v>44</v>
      </c>
      <c r="AF167" s="7">
        <v>628697438</v>
      </c>
      <c r="AG167" s="7">
        <v>11853795</v>
      </c>
      <c r="AH167" s="7">
        <v>11853795</v>
      </c>
      <c r="AI167" s="10" t="s">
        <v>2792</v>
      </c>
      <c r="AJ167" s="8" t="s">
        <v>44</v>
      </c>
    </row>
    <row r="168" spans="2:36" x14ac:dyDescent="0.3">
      <c r="B168" s="6">
        <v>0</v>
      </c>
      <c r="C168" s="10" t="s">
        <v>1253</v>
      </c>
      <c r="D168" s="10" t="s">
        <v>1736</v>
      </c>
      <c r="E168" s="7">
        <v>580182240</v>
      </c>
      <c r="F168" s="7">
        <v>839309.34716328152</v>
      </c>
      <c r="G168" s="8" t="s">
        <v>5</v>
      </c>
      <c r="H168" s="7">
        <v>827735.53999999899</v>
      </c>
      <c r="I168" s="8" t="s">
        <v>229</v>
      </c>
      <c r="J168" s="7">
        <v>1.730793348788081E-2</v>
      </c>
      <c r="K168" s="7">
        <v>23580842.325633131</v>
      </c>
      <c r="L168" s="7">
        <v>23580842.325633131</v>
      </c>
      <c r="M168" s="7">
        <v>326969.27010938158</v>
      </c>
      <c r="N168" s="7">
        <v>827735.53999999899</v>
      </c>
      <c r="O168" s="8" t="s">
        <v>5</v>
      </c>
      <c r="P168" s="8" t="s">
        <v>44</v>
      </c>
      <c r="Q168" s="8" t="s">
        <v>5</v>
      </c>
      <c r="R168" s="8" t="s">
        <v>44</v>
      </c>
      <c r="S168" s="10" t="s">
        <v>2036</v>
      </c>
      <c r="T168" s="10" t="s">
        <v>2336</v>
      </c>
      <c r="U168" s="10" t="s">
        <v>2636</v>
      </c>
      <c r="V168" s="8" t="s">
        <v>44</v>
      </c>
      <c r="W168" s="8" t="s">
        <v>81</v>
      </c>
      <c r="X168" s="8" t="s">
        <v>79</v>
      </c>
      <c r="Y168" s="8" t="s">
        <v>79</v>
      </c>
      <c r="Z168" s="8" t="s">
        <v>44</v>
      </c>
      <c r="AA168" s="8" t="s">
        <v>45</v>
      </c>
      <c r="AB168" s="8" t="s">
        <v>46</v>
      </c>
      <c r="AC168" s="7">
        <v>607337159</v>
      </c>
      <c r="AD168" s="10" t="s">
        <v>2792</v>
      </c>
      <c r="AE168" s="8" t="s">
        <v>44</v>
      </c>
      <c r="AF168" s="7">
        <v>607337159</v>
      </c>
      <c r="AG168" s="7">
        <v>11853612</v>
      </c>
      <c r="AH168" s="7">
        <v>11853612</v>
      </c>
      <c r="AI168" s="10" t="s">
        <v>2792</v>
      </c>
      <c r="AJ168" s="8" t="s">
        <v>44</v>
      </c>
    </row>
    <row r="169" spans="2:36" x14ac:dyDescent="0.3">
      <c r="B169" s="6">
        <v>0</v>
      </c>
      <c r="C169" s="10" t="s">
        <v>1254</v>
      </c>
      <c r="D169" s="10" t="s">
        <v>1737</v>
      </c>
      <c r="E169" s="7">
        <v>514985400</v>
      </c>
      <c r="F169" s="7">
        <v>271887.9140399358</v>
      </c>
      <c r="G169" s="8" t="s">
        <v>5</v>
      </c>
      <c r="H169" s="7">
        <v>262513.57999999798</v>
      </c>
      <c r="I169" s="8" t="s">
        <v>230</v>
      </c>
      <c r="J169" s="7">
        <v>5.6067741271638447E-3</v>
      </c>
      <c r="K169" s="7">
        <v>20930991.471581601</v>
      </c>
      <c r="L169" s="7">
        <v>20930991.471581601</v>
      </c>
      <c r="M169" s="7">
        <v>290239.4059195671</v>
      </c>
      <c r="N169" s="7">
        <v>262513.57999999798</v>
      </c>
      <c r="O169" s="8" t="s">
        <v>5</v>
      </c>
      <c r="P169" s="8" t="s">
        <v>44</v>
      </c>
      <c r="Q169" s="8" t="s">
        <v>5</v>
      </c>
      <c r="R169" s="8" t="s">
        <v>44</v>
      </c>
      <c r="S169" s="10" t="s">
        <v>2037</v>
      </c>
      <c r="T169" s="10" t="s">
        <v>2337</v>
      </c>
      <c r="U169" s="10" t="s">
        <v>2637</v>
      </c>
      <c r="V169" s="8" t="s">
        <v>44</v>
      </c>
      <c r="W169" s="8" t="s">
        <v>81</v>
      </c>
      <c r="X169" s="8" t="s">
        <v>79</v>
      </c>
      <c r="Y169" s="8" t="s">
        <v>79</v>
      </c>
      <c r="Z169" s="8" t="s">
        <v>44</v>
      </c>
      <c r="AA169" s="8" t="s">
        <v>45</v>
      </c>
      <c r="AB169" s="8" t="s">
        <v>46</v>
      </c>
      <c r="AC169" s="7">
        <v>628708750</v>
      </c>
      <c r="AD169" s="10" t="s">
        <v>2792</v>
      </c>
      <c r="AE169" s="8" t="s">
        <v>44</v>
      </c>
      <c r="AF169" s="7">
        <v>628708750</v>
      </c>
      <c r="AG169" s="7">
        <v>11853620</v>
      </c>
      <c r="AH169" s="7">
        <v>11853620</v>
      </c>
      <c r="AI169" s="10" t="s">
        <v>2792</v>
      </c>
      <c r="AJ169" s="8" t="s">
        <v>44</v>
      </c>
    </row>
    <row r="170" spans="2:36" x14ac:dyDescent="0.3">
      <c r="B170" s="6">
        <v>0</v>
      </c>
      <c r="C170" s="10" t="s">
        <v>1255</v>
      </c>
      <c r="D170" s="10" t="s">
        <v>1738</v>
      </c>
      <c r="E170" s="7">
        <v>12711600000</v>
      </c>
      <c r="F170" s="7">
        <v>-895196.0318229167</v>
      </c>
      <c r="G170" s="8" t="s">
        <v>5</v>
      </c>
      <c r="H170" s="7">
        <v>-786606.48999999801</v>
      </c>
      <c r="I170" s="8" t="s">
        <v>231</v>
      </c>
      <c r="J170" s="7">
        <v>-1.8460408465332669E-2</v>
      </c>
      <c r="K170" s="7">
        <v>33607230.630418882</v>
      </c>
      <c r="L170" s="7">
        <v>33607230.630418882</v>
      </c>
      <c r="M170" s="7">
        <v>734034.14607943897</v>
      </c>
      <c r="N170" s="7">
        <v>-786606.48999999801</v>
      </c>
      <c r="O170" s="8" t="s">
        <v>5</v>
      </c>
      <c r="P170" s="8" t="s">
        <v>44</v>
      </c>
      <c r="Q170" s="8" t="s">
        <v>5</v>
      </c>
      <c r="R170" s="8" t="s">
        <v>44</v>
      </c>
      <c r="S170" s="10" t="s">
        <v>2038</v>
      </c>
      <c r="T170" s="10" t="s">
        <v>2338</v>
      </c>
      <c r="U170" s="10" t="s">
        <v>2638</v>
      </c>
      <c r="V170" s="8" t="s">
        <v>44</v>
      </c>
      <c r="W170" s="8" t="s">
        <v>81</v>
      </c>
      <c r="X170" s="8" t="s">
        <v>79</v>
      </c>
      <c r="Y170" s="8" t="s">
        <v>79</v>
      </c>
      <c r="Z170" s="8" t="s">
        <v>44</v>
      </c>
      <c r="AA170" s="8" t="s">
        <v>45</v>
      </c>
      <c r="AB170" s="8" t="s">
        <v>46</v>
      </c>
      <c r="AC170" s="7">
        <v>609812672</v>
      </c>
      <c r="AD170" s="10" t="s">
        <v>2792</v>
      </c>
      <c r="AE170" s="8" t="s">
        <v>44</v>
      </c>
      <c r="AF170" s="7">
        <v>609812672</v>
      </c>
      <c r="AG170" s="7">
        <v>11853788</v>
      </c>
      <c r="AH170" s="7">
        <v>11853788</v>
      </c>
      <c r="AI170" s="10" t="s">
        <v>2792</v>
      </c>
      <c r="AJ170" s="8" t="s">
        <v>44</v>
      </c>
    </row>
    <row r="171" spans="2:36" x14ac:dyDescent="0.3">
      <c r="B171" s="6">
        <v>0</v>
      </c>
      <c r="C171" s="10" t="s">
        <v>1256</v>
      </c>
      <c r="D171" s="10" t="s">
        <v>1739</v>
      </c>
      <c r="E171" s="7">
        <v>6341775000</v>
      </c>
      <c r="F171" s="7">
        <v>-484730.59855109378</v>
      </c>
      <c r="G171" s="8" t="s">
        <v>5</v>
      </c>
      <c r="H171" s="7">
        <v>-428845.02</v>
      </c>
      <c r="I171" s="8" t="s">
        <v>232</v>
      </c>
      <c r="J171" s="7">
        <v>-9.9959389081256522E-3</v>
      </c>
      <c r="K171" s="7">
        <v>16766535.68639862</v>
      </c>
      <c r="L171" s="7">
        <v>16766535.68639862</v>
      </c>
      <c r="M171" s="7">
        <v>366205.19904729002</v>
      </c>
      <c r="N171" s="7">
        <v>-428845.02</v>
      </c>
      <c r="O171" s="8" t="s">
        <v>5</v>
      </c>
      <c r="P171" s="8" t="s">
        <v>44</v>
      </c>
      <c r="Q171" s="8" t="s">
        <v>5</v>
      </c>
      <c r="R171" s="8" t="s">
        <v>44</v>
      </c>
      <c r="S171" s="10" t="s">
        <v>2039</v>
      </c>
      <c r="T171" s="10" t="s">
        <v>2339</v>
      </c>
      <c r="U171" s="10" t="s">
        <v>2639</v>
      </c>
      <c r="V171" s="8" t="s">
        <v>44</v>
      </c>
      <c r="W171" s="8" t="s">
        <v>81</v>
      </c>
      <c r="X171" s="8" t="s">
        <v>79</v>
      </c>
      <c r="Y171" s="8" t="s">
        <v>79</v>
      </c>
      <c r="Z171" s="8" t="s">
        <v>44</v>
      </c>
      <c r="AA171" s="8" t="s">
        <v>45</v>
      </c>
      <c r="AB171" s="8" t="s">
        <v>46</v>
      </c>
      <c r="AC171" s="7">
        <v>612613305</v>
      </c>
      <c r="AD171" s="10" t="s">
        <v>2792</v>
      </c>
      <c r="AE171" s="8" t="s">
        <v>44</v>
      </c>
      <c r="AF171" s="7">
        <v>612613305</v>
      </c>
      <c r="AG171" s="7">
        <v>11853789</v>
      </c>
      <c r="AH171" s="7">
        <v>11853789</v>
      </c>
      <c r="AI171" s="10" t="s">
        <v>2792</v>
      </c>
      <c r="AJ171" s="8" t="s">
        <v>44</v>
      </c>
    </row>
    <row r="172" spans="2:36" x14ac:dyDescent="0.3">
      <c r="B172" s="6">
        <v>0</v>
      </c>
      <c r="C172" s="10" t="s">
        <v>1257</v>
      </c>
      <c r="D172" s="10" t="s">
        <v>1740</v>
      </c>
      <c r="E172" s="7">
        <v>6755700420</v>
      </c>
      <c r="F172" s="7">
        <v>-935988.61471461528</v>
      </c>
      <c r="G172" s="8" t="s">
        <v>5</v>
      </c>
      <c r="H172" s="7">
        <v>-879886.39999999898</v>
      </c>
      <c r="I172" s="8" t="s">
        <v>233</v>
      </c>
      <c r="J172" s="7">
        <v>-1.930161834089841E-2</v>
      </c>
      <c r="K172" s="7">
        <v>17860881.563686531</v>
      </c>
      <c r="L172" s="7">
        <v>17860881.563686531</v>
      </c>
      <c r="M172" s="7">
        <v>390085.29781120049</v>
      </c>
      <c r="N172" s="7">
        <v>-879886.39999999898</v>
      </c>
      <c r="O172" s="8" t="s">
        <v>5</v>
      </c>
      <c r="P172" s="8" t="s">
        <v>44</v>
      </c>
      <c r="Q172" s="8" t="s">
        <v>5</v>
      </c>
      <c r="R172" s="8" t="s">
        <v>44</v>
      </c>
      <c r="S172" s="10" t="s">
        <v>2040</v>
      </c>
      <c r="T172" s="10" t="s">
        <v>2340</v>
      </c>
      <c r="U172" s="10" t="s">
        <v>2640</v>
      </c>
      <c r="V172" s="8" t="s">
        <v>44</v>
      </c>
      <c r="W172" s="8" t="s">
        <v>81</v>
      </c>
      <c r="X172" s="8" t="s">
        <v>79</v>
      </c>
      <c r="Y172" s="8" t="s">
        <v>79</v>
      </c>
      <c r="Z172" s="8" t="s">
        <v>44</v>
      </c>
      <c r="AA172" s="8" t="s">
        <v>45</v>
      </c>
      <c r="AB172" s="8" t="s">
        <v>46</v>
      </c>
      <c r="AC172" s="7">
        <v>619300435</v>
      </c>
      <c r="AD172" s="10" t="s">
        <v>2792</v>
      </c>
      <c r="AE172" s="8" t="s">
        <v>44</v>
      </c>
      <c r="AF172" s="7">
        <v>619300435</v>
      </c>
      <c r="AG172" s="7">
        <v>11853615</v>
      </c>
      <c r="AH172" s="7">
        <v>11853615</v>
      </c>
      <c r="AI172" s="10" t="s">
        <v>2792</v>
      </c>
      <c r="AJ172" s="8" t="s">
        <v>44</v>
      </c>
    </row>
    <row r="173" spans="2:36" x14ac:dyDescent="0.3">
      <c r="B173" s="6">
        <v>0</v>
      </c>
      <c r="C173" s="10" t="s">
        <v>1258</v>
      </c>
      <c r="D173" s="10" t="s">
        <v>1741</v>
      </c>
      <c r="E173" s="7">
        <v>6315400720</v>
      </c>
      <c r="F173" s="7">
        <v>-1052140.758871038</v>
      </c>
      <c r="G173" s="8" t="s">
        <v>5</v>
      </c>
      <c r="H173" s="7">
        <v>-995682.01</v>
      </c>
      <c r="I173" s="8" t="s">
        <v>234</v>
      </c>
      <c r="J173" s="7">
        <v>-2.169686580517215E-2</v>
      </c>
      <c r="K173" s="7">
        <v>16696806.73719701</v>
      </c>
      <c r="L173" s="7">
        <v>16696806.73719701</v>
      </c>
      <c r="M173" s="7">
        <v>364652.38422709348</v>
      </c>
      <c r="N173" s="7">
        <v>-995682.01</v>
      </c>
      <c r="O173" s="8" t="s">
        <v>5</v>
      </c>
      <c r="P173" s="8" t="s">
        <v>44</v>
      </c>
      <c r="Q173" s="8" t="s">
        <v>5</v>
      </c>
      <c r="R173" s="8" t="s">
        <v>44</v>
      </c>
      <c r="S173" s="10" t="s">
        <v>2041</v>
      </c>
      <c r="T173" s="10" t="s">
        <v>2341</v>
      </c>
      <c r="U173" s="10" t="s">
        <v>2641</v>
      </c>
      <c r="V173" s="8" t="s">
        <v>44</v>
      </c>
      <c r="W173" s="8" t="s">
        <v>81</v>
      </c>
      <c r="X173" s="8" t="s">
        <v>79</v>
      </c>
      <c r="Y173" s="8" t="s">
        <v>79</v>
      </c>
      <c r="Z173" s="8" t="s">
        <v>44</v>
      </c>
      <c r="AA173" s="8" t="s">
        <v>45</v>
      </c>
      <c r="AB173" s="8" t="s">
        <v>46</v>
      </c>
      <c r="AC173" s="7">
        <v>617583650</v>
      </c>
      <c r="AD173" s="10" t="s">
        <v>2792</v>
      </c>
      <c r="AE173" s="8" t="s">
        <v>44</v>
      </c>
      <c r="AF173" s="7">
        <v>617583650</v>
      </c>
      <c r="AG173" s="7">
        <v>11853790</v>
      </c>
      <c r="AH173" s="7">
        <v>11853790</v>
      </c>
      <c r="AI173" s="10" t="s">
        <v>2792</v>
      </c>
      <c r="AJ173" s="8" t="s">
        <v>44</v>
      </c>
    </row>
    <row r="174" spans="2:36" x14ac:dyDescent="0.3">
      <c r="B174" s="6">
        <v>0</v>
      </c>
      <c r="C174" s="10" t="s">
        <v>1259</v>
      </c>
      <c r="D174" s="10" t="s">
        <v>1742</v>
      </c>
      <c r="E174" s="7">
        <v>6363225000</v>
      </c>
      <c r="F174" s="7">
        <v>-428996.30656305642</v>
      </c>
      <c r="G174" s="8" t="s">
        <v>5</v>
      </c>
      <c r="H174" s="7">
        <v>-374487.01</v>
      </c>
      <c r="I174" s="8" t="s">
        <v>235</v>
      </c>
      <c r="J174" s="7">
        <v>-8.8466065171741957E-3</v>
      </c>
      <c r="K174" s="7">
        <v>16823245.70693282</v>
      </c>
      <c r="L174" s="7">
        <v>16823245.70693282</v>
      </c>
      <c r="M174" s="7">
        <v>367446.83331715083</v>
      </c>
      <c r="N174" s="7">
        <v>-374487.01</v>
      </c>
      <c r="O174" s="8" t="s">
        <v>5</v>
      </c>
      <c r="P174" s="8" t="s">
        <v>44</v>
      </c>
      <c r="Q174" s="8" t="s">
        <v>5</v>
      </c>
      <c r="R174" s="8" t="s">
        <v>44</v>
      </c>
      <c r="S174" s="10" t="s">
        <v>2042</v>
      </c>
      <c r="T174" s="10" t="s">
        <v>2342</v>
      </c>
      <c r="U174" s="10" t="s">
        <v>2642</v>
      </c>
      <c r="V174" s="8" t="s">
        <v>44</v>
      </c>
      <c r="W174" s="8" t="s">
        <v>81</v>
      </c>
      <c r="X174" s="8" t="s">
        <v>79</v>
      </c>
      <c r="Y174" s="8" t="s">
        <v>79</v>
      </c>
      <c r="Z174" s="8" t="s">
        <v>44</v>
      </c>
      <c r="AA174" s="8" t="s">
        <v>45</v>
      </c>
      <c r="AB174" s="8" t="s">
        <v>46</v>
      </c>
      <c r="AC174" s="7">
        <v>612575532</v>
      </c>
      <c r="AD174" s="10" t="s">
        <v>2792</v>
      </c>
      <c r="AE174" s="8" t="s">
        <v>44</v>
      </c>
      <c r="AF174" s="7">
        <v>612575532</v>
      </c>
      <c r="AG174" s="7">
        <v>11853613</v>
      </c>
      <c r="AH174" s="7">
        <v>11853613</v>
      </c>
      <c r="AI174" s="10" t="s">
        <v>2792</v>
      </c>
      <c r="AJ174" s="8" t="s">
        <v>44</v>
      </c>
    </row>
    <row r="175" spans="2:36" x14ac:dyDescent="0.3">
      <c r="B175" s="6">
        <v>0</v>
      </c>
      <c r="C175" s="10" t="s">
        <v>1260</v>
      </c>
      <c r="D175" s="10" t="s">
        <v>1743</v>
      </c>
      <c r="E175" s="7">
        <v>1102290936.25</v>
      </c>
      <c r="F175" s="7">
        <v>2130727.2653481402</v>
      </c>
      <c r="G175" s="8" t="s">
        <v>5</v>
      </c>
      <c r="H175" s="7">
        <v>1678003.32</v>
      </c>
      <c r="I175" s="8" t="s">
        <v>236</v>
      </c>
      <c r="J175" s="7">
        <v>4.3939086242876457E-2</v>
      </c>
      <c r="K175" s="7">
        <v>14752912.84352331</v>
      </c>
      <c r="L175" s="7">
        <v>14752912.84352331</v>
      </c>
      <c r="M175" s="7">
        <v>2196450.9006509362</v>
      </c>
      <c r="N175" s="7">
        <v>1678003.32</v>
      </c>
      <c r="O175" s="8" t="s">
        <v>5</v>
      </c>
      <c r="P175" s="8" t="s">
        <v>44</v>
      </c>
      <c r="Q175" s="8" t="s">
        <v>5</v>
      </c>
      <c r="R175" s="8" t="s">
        <v>44</v>
      </c>
      <c r="S175" s="10" t="s">
        <v>2043</v>
      </c>
      <c r="T175" s="10" t="s">
        <v>2343</v>
      </c>
      <c r="U175" s="10" t="s">
        <v>2643</v>
      </c>
      <c r="V175" s="8" t="s">
        <v>44</v>
      </c>
      <c r="W175" s="8" t="s">
        <v>81</v>
      </c>
      <c r="X175" s="8" t="s">
        <v>79</v>
      </c>
      <c r="Y175" s="8" t="s">
        <v>79</v>
      </c>
      <c r="Z175" s="8" t="s">
        <v>44</v>
      </c>
      <c r="AA175" s="8" t="s">
        <v>45</v>
      </c>
      <c r="AB175" s="8" t="s">
        <v>46</v>
      </c>
      <c r="AC175" s="7">
        <v>587182739</v>
      </c>
      <c r="AD175" s="10" t="s">
        <v>2792</v>
      </c>
      <c r="AE175" s="8" t="s">
        <v>44</v>
      </c>
      <c r="AF175" s="7">
        <v>587182739</v>
      </c>
      <c r="AG175" s="7">
        <v>11853607</v>
      </c>
      <c r="AH175" s="7">
        <v>11853607</v>
      </c>
      <c r="AI175" s="10" t="s">
        <v>2792</v>
      </c>
      <c r="AJ175" s="8" t="s">
        <v>44</v>
      </c>
    </row>
    <row r="176" spans="2:36" x14ac:dyDescent="0.3">
      <c r="B176" s="6">
        <v>0</v>
      </c>
      <c r="C176" s="10" t="s">
        <v>1261</v>
      </c>
      <c r="D176" s="10" t="s">
        <v>1744</v>
      </c>
      <c r="E176" s="7">
        <v>23783693.170000002</v>
      </c>
      <c r="F176" s="7">
        <v>-98759.426148210478</v>
      </c>
      <c r="G176" s="8" t="s">
        <v>5</v>
      </c>
      <c r="H176" s="7">
        <v>-147186.609999999</v>
      </c>
      <c r="I176" s="8" t="s">
        <v>237</v>
      </c>
      <c r="J176" s="7">
        <v>-2.0365811304874789E-3</v>
      </c>
      <c r="K176" s="7">
        <v>23783693.170000002</v>
      </c>
      <c r="L176" s="7">
        <v>23783693.170000002</v>
      </c>
      <c r="M176" s="7">
        <v>172829.01143348881</v>
      </c>
      <c r="N176" s="7">
        <v>-147186.609999999</v>
      </c>
      <c r="O176" s="8" t="s">
        <v>5</v>
      </c>
      <c r="P176" s="8" t="s">
        <v>44</v>
      </c>
      <c r="Q176" s="8" t="s">
        <v>5</v>
      </c>
      <c r="R176" s="8" t="s">
        <v>44</v>
      </c>
      <c r="S176" s="10" t="s">
        <v>2044</v>
      </c>
      <c r="T176" s="10" t="s">
        <v>2344</v>
      </c>
      <c r="U176" s="10" t="s">
        <v>2644</v>
      </c>
      <c r="V176" s="8" t="s">
        <v>44</v>
      </c>
      <c r="W176" s="8" t="s">
        <v>81</v>
      </c>
      <c r="X176" s="8" t="s">
        <v>79</v>
      </c>
      <c r="Y176" s="8" t="s">
        <v>79</v>
      </c>
      <c r="Z176" s="8" t="s">
        <v>44</v>
      </c>
      <c r="AA176" s="8" t="s">
        <v>45</v>
      </c>
      <c r="AB176" s="8" t="s">
        <v>46</v>
      </c>
      <c r="AC176" s="7">
        <v>646108356</v>
      </c>
      <c r="AD176" s="10" t="s">
        <v>2792</v>
      </c>
      <c r="AE176" s="8" t="s">
        <v>44</v>
      </c>
      <c r="AF176" s="7">
        <v>646108356</v>
      </c>
      <c r="AG176" s="7">
        <v>11853665</v>
      </c>
      <c r="AH176" s="7">
        <v>11853665</v>
      </c>
      <c r="AI176" s="10" t="s">
        <v>2792</v>
      </c>
      <c r="AJ176" s="8" t="s">
        <v>44</v>
      </c>
    </row>
    <row r="177" spans="2:36" x14ac:dyDescent="0.3">
      <c r="B177" s="6">
        <v>0</v>
      </c>
      <c r="C177" s="10" t="s">
        <v>1262</v>
      </c>
      <c r="D177" s="10" t="s">
        <v>1745</v>
      </c>
      <c r="E177" s="7">
        <v>4931590.41</v>
      </c>
      <c r="F177" s="7">
        <v>45251.742585133863</v>
      </c>
      <c r="G177" s="8" t="s">
        <v>5</v>
      </c>
      <c r="H177" s="7">
        <v>48362.0299999993</v>
      </c>
      <c r="I177" s="8" t="s">
        <v>238</v>
      </c>
      <c r="J177" s="7">
        <v>9.3316505233895838E-4</v>
      </c>
      <c r="K177" s="7">
        <v>4931590.41</v>
      </c>
      <c r="L177" s="7">
        <v>4931590.41</v>
      </c>
      <c r="M177" s="7">
        <v>63040.522798396501</v>
      </c>
      <c r="N177" s="7">
        <v>48362.0299999993</v>
      </c>
      <c r="O177" s="8" t="s">
        <v>5</v>
      </c>
      <c r="P177" s="8" t="s">
        <v>44</v>
      </c>
      <c r="Q177" s="8" t="s">
        <v>5</v>
      </c>
      <c r="R177" s="8" t="s">
        <v>44</v>
      </c>
      <c r="S177" s="10" t="s">
        <v>2045</v>
      </c>
      <c r="T177" s="10" t="s">
        <v>2345</v>
      </c>
      <c r="U177" s="10" t="s">
        <v>2645</v>
      </c>
      <c r="V177" s="8" t="s">
        <v>44</v>
      </c>
      <c r="W177" s="8" t="s">
        <v>81</v>
      </c>
      <c r="X177" s="8" t="s">
        <v>79</v>
      </c>
      <c r="Y177" s="8" t="s">
        <v>79</v>
      </c>
      <c r="Z177" s="8" t="s">
        <v>44</v>
      </c>
      <c r="AA177" s="8" t="s">
        <v>45</v>
      </c>
      <c r="AB177" s="8" t="s">
        <v>46</v>
      </c>
      <c r="AC177" s="7">
        <v>646115402</v>
      </c>
      <c r="AD177" s="10" t="s">
        <v>2792</v>
      </c>
      <c r="AE177" s="8" t="s">
        <v>44</v>
      </c>
      <c r="AF177" s="7">
        <v>646115402</v>
      </c>
      <c r="AG177" s="7">
        <v>11853667</v>
      </c>
      <c r="AH177" s="7">
        <v>11853667</v>
      </c>
      <c r="AI177" s="10" t="s">
        <v>2792</v>
      </c>
      <c r="AJ177" s="8" t="s">
        <v>44</v>
      </c>
    </row>
    <row r="178" spans="2:36" x14ac:dyDescent="0.3">
      <c r="B178" s="6">
        <v>0</v>
      </c>
      <c r="C178" s="10" t="s">
        <v>1263</v>
      </c>
      <c r="D178" s="10" t="s">
        <v>1746</v>
      </c>
      <c r="E178" s="7">
        <v>66307814.469999999</v>
      </c>
      <c r="F178" s="7">
        <v>-2532740.790471327</v>
      </c>
      <c r="G178" s="8" t="s">
        <v>5</v>
      </c>
      <c r="H178" s="7">
        <v>-2732262.36</v>
      </c>
      <c r="I178" s="8" t="s">
        <v>239</v>
      </c>
      <c r="J178" s="7">
        <v>-5.2229263610229212E-2</v>
      </c>
      <c r="K178" s="7">
        <v>66307814.469999999</v>
      </c>
      <c r="L178" s="7">
        <v>66307814.469999999</v>
      </c>
      <c r="M178" s="7">
        <v>776169.54373198701</v>
      </c>
      <c r="N178" s="7">
        <v>-2732262.36</v>
      </c>
      <c r="O178" s="8" t="s">
        <v>5</v>
      </c>
      <c r="P178" s="8" t="s">
        <v>44</v>
      </c>
      <c r="Q178" s="8" t="s">
        <v>5</v>
      </c>
      <c r="R178" s="8" t="s">
        <v>44</v>
      </c>
      <c r="S178" s="10" t="s">
        <v>2046</v>
      </c>
      <c r="T178" s="10" t="s">
        <v>2346</v>
      </c>
      <c r="U178" s="10" t="s">
        <v>2646</v>
      </c>
      <c r="V178" s="8" t="s">
        <v>44</v>
      </c>
      <c r="W178" s="8" t="s">
        <v>81</v>
      </c>
      <c r="X178" s="8" t="s">
        <v>79</v>
      </c>
      <c r="Y178" s="8" t="s">
        <v>79</v>
      </c>
      <c r="Z178" s="8" t="s">
        <v>44</v>
      </c>
      <c r="AA178" s="8" t="s">
        <v>45</v>
      </c>
      <c r="AB178" s="8" t="s">
        <v>46</v>
      </c>
      <c r="AC178" s="7">
        <v>572763944</v>
      </c>
      <c r="AD178" s="10" t="s">
        <v>2792</v>
      </c>
      <c r="AE178" s="8" t="s">
        <v>44</v>
      </c>
      <c r="AF178" s="7">
        <v>572763944</v>
      </c>
      <c r="AG178" s="7">
        <v>11853606</v>
      </c>
      <c r="AH178" s="7">
        <v>11853606</v>
      </c>
      <c r="AI178" s="10" t="s">
        <v>2792</v>
      </c>
      <c r="AJ178" s="8" t="s">
        <v>44</v>
      </c>
    </row>
    <row r="179" spans="2:36" x14ac:dyDescent="0.3">
      <c r="B179" s="6">
        <v>0</v>
      </c>
      <c r="C179" s="10" t="s">
        <v>1264</v>
      </c>
      <c r="D179" s="10" t="s">
        <v>1747</v>
      </c>
      <c r="E179" s="7">
        <v>7422532.1500000004</v>
      </c>
      <c r="F179" s="7">
        <v>-284063.48683381069</v>
      </c>
      <c r="G179" s="8" t="s">
        <v>5</v>
      </c>
      <c r="H179" s="7">
        <v>-315725.46999999997</v>
      </c>
      <c r="I179" s="8" t="s">
        <v>240</v>
      </c>
      <c r="J179" s="7">
        <v>-5.8578543811911377E-3</v>
      </c>
      <c r="K179" s="7">
        <v>7422532.1500000004</v>
      </c>
      <c r="L179" s="7">
        <v>7422532.1500000004</v>
      </c>
      <c r="M179" s="7">
        <v>86953.689098377363</v>
      </c>
      <c r="N179" s="7">
        <v>-315725.46999999997</v>
      </c>
      <c r="O179" s="8" t="s">
        <v>5</v>
      </c>
      <c r="P179" s="8" t="s">
        <v>44</v>
      </c>
      <c r="Q179" s="8" t="s">
        <v>5</v>
      </c>
      <c r="R179" s="8" t="s">
        <v>44</v>
      </c>
      <c r="S179" s="10" t="s">
        <v>2047</v>
      </c>
      <c r="T179" s="10" t="s">
        <v>2347</v>
      </c>
      <c r="U179" s="10" t="s">
        <v>2647</v>
      </c>
      <c r="V179" s="8" t="s">
        <v>44</v>
      </c>
      <c r="W179" s="8" t="s">
        <v>81</v>
      </c>
      <c r="X179" s="8" t="s">
        <v>79</v>
      </c>
      <c r="Y179" s="8" t="s">
        <v>79</v>
      </c>
      <c r="Z179" s="8" t="s">
        <v>44</v>
      </c>
      <c r="AA179" s="8" t="s">
        <v>45</v>
      </c>
      <c r="AB179" s="8" t="s">
        <v>46</v>
      </c>
      <c r="AC179" s="7">
        <v>595469500</v>
      </c>
      <c r="AD179" s="10" t="s">
        <v>2792</v>
      </c>
      <c r="AE179" s="8" t="s">
        <v>44</v>
      </c>
      <c r="AF179" s="7">
        <v>595469500</v>
      </c>
      <c r="AG179" s="7">
        <v>11853609</v>
      </c>
      <c r="AH179" s="7">
        <v>11853609</v>
      </c>
      <c r="AI179" s="10" t="s">
        <v>2792</v>
      </c>
      <c r="AJ179" s="8" t="s">
        <v>44</v>
      </c>
    </row>
    <row r="180" spans="2:36" x14ac:dyDescent="0.3">
      <c r="B180" s="6">
        <v>0</v>
      </c>
      <c r="C180" s="10" t="s">
        <v>1265</v>
      </c>
      <c r="D180" s="10" t="s">
        <v>1748</v>
      </c>
      <c r="E180" s="7">
        <v>22678350.68</v>
      </c>
      <c r="F180" s="7">
        <v>-605639.17214897217</v>
      </c>
      <c r="G180" s="8" t="s">
        <v>5</v>
      </c>
      <c r="H180" s="7">
        <v>-700215.36999999697</v>
      </c>
      <c r="I180" s="8" t="s">
        <v>241</v>
      </c>
      <c r="J180" s="7">
        <v>-1.248927173829072E-2</v>
      </c>
      <c r="K180" s="7">
        <v>22678350.68</v>
      </c>
      <c r="L180" s="7">
        <v>22678350.68</v>
      </c>
      <c r="M180" s="7">
        <v>262715.64635074668</v>
      </c>
      <c r="N180" s="7">
        <v>-700215.36999999697</v>
      </c>
      <c r="O180" s="8" t="s">
        <v>5</v>
      </c>
      <c r="P180" s="8" t="s">
        <v>44</v>
      </c>
      <c r="Q180" s="8" t="s">
        <v>5</v>
      </c>
      <c r="R180" s="8" t="s">
        <v>44</v>
      </c>
      <c r="S180" s="10" t="s">
        <v>2048</v>
      </c>
      <c r="T180" s="10" t="s">
        <v>2348</v>
      </c>
      <c r="U180" s="10" t="s">
        <v>2648</v>
      </c>
      <c r="V180" s="8" t="s">
        <v>44</v>
      </c>
      <c r="W180" s="8" t="s">
        <v>81</v>
      </c>
      <c r="X180" s="8" t="s">
        <v>79</v>
      </c>
      <c r="Y180" s="8" t="s">
        <v>79</v>
      </c>
      <c r="Z180" s="8" t="s">
        <v>44</v>
      </c>
      <c r="AA180" s="8" t="s">
        <v>45</v>
      </c>
      <c r="AB180" s="8" t="s">
        <v>46</v>
      </c>
      <c r="AC180" s="7">
        <v>592786383</v>
      </c>
      <c r="AD180" s="10" t="s">
        <v>2792</v>
      </c>
      <c r="AE180" s="8" t="s">
        <v>44</v>
      </c>
      <c r="AF180" s="7">
        <v>592786383</v>
      </c>
      <c r="AG180" s="7">
        <v>11853608</v>
      </c>
      <c r="AH180" s="7">
        <v>11853608</v>
      </c>
      <c r="AI180" s="10" t="s">
        <v>2792</v>
      </c>
      <c r="AJ180" s="8" t="s">
        <v>44</v>
      </c>
    </row>
    <row r="181" spans="2:36" x14ac:dyDescent="0.3">
      <c r="B181" s="6">
        <v>0</v>
      </c>
      <c r="C181" s="10" t="s">
        <v>1266</v>
      </c>
      <c r="D181" s="10" t="s">
        <v>1749</v>
      </c>
      <c r="E181" s="7">
        <v>12022306.720000001</v>
      </c>
      <c r="F181" s="7">
        <v>-414312.94220722921</v>
      </c>
      <c r="G181" s="8" t="s">
        <v>5</v>
      </c>
      <c r="H181" s="7">
        <v>-465218.57</v>
      </c>
      <c r="I181" s="8" t="s">
        <v>242</v>
      </c>
      <c r="J181" s="7">
        <v>-8.5438114934944034E-3</v>
      </c>
      <c r="K181" s="7">
        <v>12022306.720000001</v>
      </c>
      <c r="L181" s="7">
        <v>12022306.720000001</v>
      </c>
      <c r="M181" s="7">
        <v>140322.98192914209</v>
      </c>
      <c r="N181" s="7">
        <v>-465218.57</v>
      </c>
      <c r="O181" s="8" t="s">
        <v>5</v>
      </c>
      <c r="P181" s="8" t="s">
        <v>44</v>
      </c>
      <c r="Q181" s="8" t="s">
        <v>5</v>
      </c>
      <c r="R181" s="8" t="s">
        <v>44</v>
      </c>
      <c r="S181" s="10" t="s">
        <v>2049</v>
      </c>
      <c r="T181" s="10" t="s">
        <v>2349</v>
      </c>
      <c r="U181" s="10" t="s">
        <v>2649</v>
      </c>
      <c r="V181" s="8" t="s">
        <v>44</v>
      </c>
      <c r="W181" s="8" t="s">
        <v>81</v>
      </c>
      <c r="X181" s="8" t="s">
        <v>79</v>
      </c>
      <c r="Y181" s="8" t="s">
        <v>79</v>
      </c>
      <c r="Z181" s="8" t="s">
        <v>44</v>
      </c>
      <c r="AA181" s="8" t="s">
        <v>45</v>
      </c>
      <c r="AB181" s="8" t="s">
        <v>46</v>
      </c>
      <c r="AC181" s="7">
        <v>593855917</v>
      </c>
      <c r="AD181" s="10" t="s">
        <v>2792</v>
      </c>
      <c r="AE181" s="8" t="s">
        <v>44</v>
      </c>
      <c r="AF181" s="7">
        <v>593855917</v>
      </c>
      <c r="AG181" s="7">
        <v>11853784</v>
      </c>
      <c r="AH181" s="7">
        <v>11853784</v>
      </c>
      <c r="AI181" s="10" t="s">
        <v>2792</v>
      </c>
      <c r="AJ181" s="8" t="s">
        <v>44</v>
      </c>
    </row>
    <row r="182" spans="2:36" x14ac:dyDescent="0.3">
      <c r="B182" s="6">
        <v>0</v>
      </c>
      <c r="C182" s="10" t="s">
        <v>1267</v>
      </c>
      <c r="D182" s="10" t="s">
        <v>1750</v>
      </c>
      <c r="E182" s="7">
        <v>7431398.6699999999</v>
      </c>
      <c r="F182" s="7">
        <v>-277799.80666801281</v>
      </c>
      <c r="G182" s="8" t="s">
        <v>5</v>
      </c>
      <c r="H182" s="7">
        <v>-309445.18</v>
      </c>
      <c r="I182" s="8" t="s">
        <v>243</v>
      </c>
      <c r="J182" s="7">
        <v>-5.728687036557838E-3</v>
      </c>
      <c r="K182" s="7">
        <v>7431398.6699999999</v>
      </c>
      <c r="L182" s="7">
        <v>7431398.6699999999</v>
      </c>
      <c r="M182" s="7">
        <v>86983.104168872436</v>
      </c>
      <c r="N182" s="7">
        <v>-309445.18</v>
      </c>
      <c r="O182" s="8" t="s">
        <v>5</v>
      </c>
      <c r="P182" s="8" t="s">
        <v>44</v>
      </c>
      <c r="Q182" s="8" t="s">
        <v>5</v>
      </c>
      <c r="R182" s="8" t="s">
        <v>44</v>
      </c>
      <c r="S182" s="10" t="s">
        <v>2050</v>
      </c>
      <c r="T182" s="10" t="s">
        <v>2350</v>
      </c>
      <c r="U182" s="10" t="s">
        <v>2650</v>
      </c>
      <c r="V182" s="8" t="s">
        <v>44</v>
      </c>
      <c r="W182" s="8" t="s">
        <v>81</v>
      </c>
      <c r="X182" s="8" t="s">
        <v>79</v>
      </c>
      <c r="Y182" s="8" t="s">
        <v>79</v>
      </c>
      <c r="Z182" s="8" t="s">
        <v>44</v>
      </c>
      <c r="AA182" s="8" t="s">
        <v>45</v>
      </c>
      <c r="AB182" s="8" t="s">
        <v>46</v>
      </c>
      <c r="AC182" s="7">
        <v>595469570</v>
      </c>
      <c r="AD182" s="10" t="s">
        <v>2792</v>
      </c>
      <c r="AE182" s="8" t="s">
        <v>44</v>
      </c>
      <c r="AF182" s="7">
        <v>595469570</v>
      </c>
      <c r="AG182" s="7">
        <v>11853785</v>
      </c>
      <c r="AH182" s="7">
        <v>11853785</v>
      </c>
      <c r="AI182" s="10" t="s">
        <v>2792</v>
      </c>
      <c r="AJ182" s="8" t="s">
        <v>44</v>
      </c>
    </row>
    <row r="183" spans="2:36" x14ac:dyDescent="0.3">
      <c r="B183" s="6">
        <v>0</v>
      </c>
      <c r="C183" s="10" t="s">
        <v>1268</v>
      </c>
      <c r="D183" s="10" t="s">
        <v>1751</v>
      </c>
      <c r="E183" s="7">
        <v>64411756.270000003</v>
      </c>
      <c r="F183" s="7">
        <v>-2740581.6197659401</v>
      </c>
      <c r="G183" s="8" t="s">
        <v>5</v>
      </c>
      <c r="H183" s="7">
        <v>-3017611.17</v>
      </c>
      <c r="I183" s="8" t="s">
        <v>244</v>
      </c>
      <c r="J183" s="7">
        <v>-5.6515281943821417E-2</v>
      </c>
      <c r="K183" s="7">
        <v>64411756.270000003</v>
      </c>
      <c r="L183" s="7">
        <v>64411756.270000003</v>
      </c>
      <c r="M183" s="7">
        <v>757679.34607335145</v>
      </c>
      <c r="N183" s="7">
        <v>-3017611.17</v>
      </c>
      <c r="O183" s="8" t="s">
        <v>5</v>
      </c>
      <c r="P183" s="8" t="s">
        <v>44</v>
      </c>
      <c r="Q183" s="8" t="s">
        <v>5</v>
      </c>
      <c r="R183" s="8" t="s">
        <v>44</v>
      </c>
      <c r="S183" s="10" t="s">
        <v>2051</v>
      </c>
      <c r="T183" s="10" t="s">
        <v>2351</v>
      </c>
      <c r="U183" s="10" t="s">
        <v>2651</v>
      </c>
      <c r="V183" s="8" t="s">
        <v>44</v>
      </c>
      <c r="W183" s="8" t="s">
        <v>81</v>
      </c>
      <c r="X183" s="8" t="s">
        <v>79</v>
      </c>
      <c r="Y183" s="8" t="s">
        <v>79</v>
      </c>
      <c r="Z183" s="8" t="s">
        <v>44</v>
      </c>
      <c r="AA183" s="8" t="s">
        <v>45</v>
      </c>
      <c r="AB183" s="8" t="s">
        <v>46</v>
      </c>
      <c r="AC183" s="7">
        <v>587495339</v>
      </c>
      <c r="AD183" s="10" t="s">
        <v>2792</v>
      </c>
      <c r="AE183" s="8" t="s">
        <v>44</v>
      </c>
      <c r="AF183" s="7">
        <v>587495339</v>
      </c>
      <c r="AG183" s="7">
        <v>11853783</v>
      </c>
      <c r="AH183" s="7">
        <v>11853783</v>
      </c>
      <c r="AI183" s="10" t="s">
        <v>2792</v>
      </c>
      <c r="AJ183" s="8" t="s">
        <v>44</v>
      </c>
    </row>
    <row r="184" spans="2:36" x14ac:dyDescent="0.3">
      <c r="B184" s="6">
        <v>0</v>
      </c>
      <c r="C184" s="10" t="s">
        <v>1269</v>
      </c>
      <c r="D184" s="10" t="s">
        <v>1752</v>
      </c>
      <c r="E184" s="7">
        <v>203859764.28</v>
      </c>
      <c r="F184" s="7">
        <v>1254798.507752215</v>
      </c>
      <c r="G184" s="8" t="s">
        <v>5</v>
      </c>
      <c r="H184" s="7">
        <v>2039471.6200000099</v>
      </c>
      <c r="I184" s="8" t="s">
        <v>245</v>
      </c>
      <c r="J184" s="7">
        <v>2.5876000530996549E-2</v>
      </c>
      <c r="K184" s="7">
        <v>203859764.28</v>
      </c>
      <c r="L184" s="7">
        <v>203859764.28</v>
      </c>
      <c r="M184" s="7">
        <v>2291312.361542027</v>
      </c>
      <c r="N184" s="7">
        <v>2039471.6200000099</v>
      </c>
      <c r="O184" s="8" t="s">
        <v>5</v>
      </c>
      <c r="P184" s="8" t="s">
        <v>44</v>
      </c>
      <c r="Q184" s="8" t="s">
        <v>5</v>
      </c>
      <c r="R184" s="8" t="s">
        <v>44</v>
      </c>
      <c r="S184" s="10" t="s">
        <v>2052</v>
      </c>
      <c r="T184" s="10" t="s">
        <v>2352</v>
      </c>
      <c r="U184" s="10" t="s">
        <v>2652</v>
      </c>
      <c r="V184" s="8" t="s">
        <v>44</v>
      </c>
      <c r="W184" s="8" t="s">
        <v>81</v>
      </c>
      <c r="X184" s="8" t="s">
        <v>79</v>
      </c>
      <c r="Y184" s="8" t="s">
        <v>79</v>
      </c>
      <c r="Z184" s="8" t="s">
        <v>44</v>
      </c>
      <c r="AA184" s="8" t="s">
        <v>45</v>
      </c>
      <c r="AB184" s="8" t="s">
        <v>46</v>
      </c>
      <c r="AC184" s="7">
        <v>646109576</v>
      </c>
      <c r="AD184" s="10" t="s">
        <v>2792</v>
      </c>
      <c r="AE184" s="8" t="s">
        <v>44</v>
      </c>
      <c r="AF184" s="7">
        <v>646109576</v>
      </c>
      <c r="AG184" s="7">
        <v>11853819</v>
      </c>
      <c r="AH184" s="7">
        <v>11853819</v>
      </c>
      <c r="AI184" s="10" t="s">
        <v>2792</v>
      </c>
      <c r="AJ184" s="8" t="s">
        <v>44</v>
      </c>
    </row>
    <row r="185" spans="2:36" x14ac:dyDescent="0.3">
      <c r="B185" s="6">
        <v>0</v>
      </c>
      <c r="C185" s="10" t="s">
        <v>1270</v>
      </c>
      <c r="D185" s="10" t="s">
        <v>1753</v>
      </c>
      <c r="E185" s="7">
        <v>3082235.9</v>
      </c>
      <c r="F185" s="7">
        <v>10999.59301973827</v>
      </c>
      <c r="G185" s="8" t="s">
        <v>5</v>
      </c>
      <c r="H185" s="7">
        <v>22890.240000000202</v>
      </c>
      <c r="I185" s="8" t="s">
        <v>246</v>
      </c>
      <c r="J185" s="7">
        <v>2.268296248848412E-4</v>
      </c>
      <c r="K185" s="7">
        <v>3082235.9</v>
      </c>
      <c r="L185" s="7">
        <v>3082235.9</v>
      </c>
      <c r="M185" s="7">
        <v>34733.372659137523</v>
      </c>
      <c r="N185" s="7">
        <v>22890.240000000202</v>
      </c>
      <c r="O185" s="8" t="s">
        <v>5</v>
      </c>
      <c r="P185" s="8" t="s">
        <v>44</v>
      </c>
      <c r="Q185" s="8" t="s">
        <v>5</v>
      </c>
      <c r="R185" s="8" t="s">
        <v>44</v>
      </c>
      <c r="S185" s="10" t="s">
        <v>2053</v>
      </c>
      <c r="T185" s="10" t="s">
        <v>2353</v>
      </c>
      <c r="U185" s="10" t="s">
        <v>2653</v>
      </c>
      <c r="V185" s="8" t="s">
        <v>44</v>
      </c>
      <c r="W185" s="8" t="s">
        <v>81</v>
      </c>
      <c r="X185" s="8" t="s">
        <v>79</v>
      </c>
      <c r="Y185" s="8" t="s">
        <v>79</v>
      </c>
      <c r="Z185" s="8" t="s">
        <v>44</v>
      </c>
      <c r="AA185" s="8" t="s">
        <v>45</v>
      </c>
      <c r="AB185" s="8" t="s">
        <v>46</v>
      </c>
      <c r="AC185" s="7">
        <v>646751657</v>
      </c>
      <c r="AD185" s="10" t="s">
        <v>2792</v>
      </c>
      <c r="AE185" s="8" t="s">
        <v>44</v>
      </c>
      <c r="AF185" s="7">
        <v>646751657</v>
      </c>
      <c r="AG185" s="7">
        <v>11853868</v>
      </c>
      <c r="AH185" s="7">
        <v>11853868</v>
      </c>
      <c r="AI185" s="10" t="s">
        <v>2792</v>
      </c>
      <c r="AJ185" s="8" t="s">
        <v>44</v>
      </c>
    </row>
    <row r="186" spans="2:36" x14ac:dyDescent="0.3">
      <c r="B186" s="6">
        <v>0</v>
      </c>
      <c r="C186" s="10" t="s">
        <v>1271</v>
      </c>
      <c r="D186" s="10" t="s">
        <v>1754</v>
      </c>
      <c r="E186" s="7">
        <v>37584423.420000002</v>
      </c>
      <c r="F186" s="7">
        <v>179885.1302791968</v>
      </c>
      <c r="G186" s="8" t="s">
        <v>5</v>
      </c>
      <c r="H186" s="7">
        <v>174176.66999999501</v>
      </c>
      <c r="I186" s="8" t="s">
        <v>247</v>
      </c>
      <c r="J186" s="7">
        <v>3.7095260297695882E-3</v>
      </c>
      <c r="K186" s="7">
        <v>37584423.420000002</v>
      </c>
      <c r="L186" s="7">
        <v>37584423.420000002</v>
      </c>
      <c r="M186" s="7">
        <v>514370.38763974741</v>
      </c>
      <c r="N186" s="7">
        <v>174176.66999999501</v>
      </c>
      <c r="O186" s="8" t="s">
        <v>5</v>
      </c>
      <c r="P186" s="8" t="s">
        <v>44</v>
      </c>
      <c r="Q186" s="8" t="s">
        <v>5</v>
      </c>
      <c r="R186" s="8" t="s">
        <v>44</v>
      </c>
      <c r="S186" s="10" t="s">
        <v>2054</v>
      </c>
      <c r="T186" s="10" t="s">
        <v>2354</v>
      </c>
      <c r="U186" s="10" t="s">
        <v>2654</v>
      </c>
      <c r="V186" s="8" t="s">
        <v>44</v>
      </c>
      <c r="W186" s="8" t="s">
        <v>81</v>
      </c>
      <c r="X186" s="8" t="s">
        <v>79</v>
      </c>
      <c r="Y186" s="8" t="s">
        <v>79</v>
      </c>
      <c r="Z186" s="8" t="s">
        <v>44</v>
      </c>
      <c r="AA186" s="8" t="s">
        <v>45</v>
      </c>
      <c r="AB186" s="8" t="s">
        <v>46</v>
      </c>
      <c r="AC186" s="7">
        <v>646751498</v>
      </c>
      <c r="AD186" s="10" t="s">
        <v>2792</v>
      </c>
      <c r="AE186" s="8" t="s">
        <v>44</v>
      </c>
      <c r="AF186" s="7">
        <v>646751498</v>
      </c>
      <c r="AG186" s="7">
        <v>11853693</v>
      </c>
      <c r="AH186" s="7">
        <v>11853693</v>
      </c>
      <c r="AI186" s="10" t="s">
        <v>2792</v>
      </c>
      <c r="AJ186" s="8" t="s">
        <v>44</v>
      </c>
    </row>
    <row r="187" spans="2:36" x14ac:dyDescent="0.3">
      <c r="B187" s="6">
        <v>0</v>
      </c>
      <c r="C187" s="10" t="s">
        <v>1272</v>
      </c>
      <c r="D187" s="10" t="s">
        <v>1755</v>
      </c>
      <c r="E187" s="7">
        <v>31263757.829999998</v>
      </c>
      <c r="F187" s="7">
        <v>14337.413009093279</v>
      </c>
      <c r="G187" s="8" t="s">
        <v>5</v>
      </c>
      <c r="H187" s="7">
        <v>9504.4899999989993</v>
      </c>
      <c r="I187" s="8" t="s">
        <v>248</v>
      </c>
      <c r="J187" s="7">
        <v>2.9566094025804709E-4</v>
      </c>
      <c r="K187" s="7">
        <v>31263757.829999998</v>
      </c>
      <c r="L187" s="7">
        <v>31263757.829999998</v>
      </c>
      <c r="M187" s="7">
        <v>429727.21701822558</v>
      </c>
      <c r="N187" s="7">
        <v>9504.4899999989993</v>
      </c>
      <c r="O187" s="8" t="s">
        <v>5</v>
      </c>
      <c r="P187" s="8" t="s">
        <v>44</v>
      </c>
      <c r="Q187" s="8" t="s">
        <v>5</v>
      </c>
      <c r="R187" s="8" t="s">
        <v>44</v>
      </c>
      <c r="S187" s="10" t="s">
        <v>2055</v>
      </c>
      <c r="T187" s="10" t="s">
        <v>2355</v>
      </c>
      <c r="U187" s="10" t="s">
        <v>2655</v>
      </c>
      <c r="V187" s="8" t="s">
        <v>44</v>
      </c>
      <c r="W187" s="8" t="s">
        <v>81</v>
      </c>
      <c r="X187" s="8" t="s">
        <v>79</v>
      </c>
      <c r="Y187" s="8" t="s">
        <v>79</v>
      </c>
      <c r="Z187" s="8" t="s">
        <v>44</v>
      </c>
      <c r="AA187" s="8" t="s">
        <v>45</v>
      </c>
      <c r="AB187" s="8" t="s">
        <v>46</v>
      </c>
      <c r="AC187" s="7">
        <v>647028650</v>
      </c>
      <c r="AD187" s="10" t="s">
        <v>2792</v>
      </c>
      <c r="AE187" s="8" t="s">
        <v>44</v>
      </c>
      <c r="AF187" s="7">
        <v>647028650</v>
      </c>
      <c r="AG187" s="7">
        <v>11853869</v>
      </c>
      <c r="AH187" s="7">
        <v>11853869</v>
      </c>
      <c r="AI187" s="10" t="s">
        <v>2792</v>
      </c>
      <c r="AJ187" s="8" t="s">
        <v>44</v>
      </c>
    </row>
    <row r="188" spans="2:36" x14ac:dyDescent="0.3">
      <c r="B188" s="6">
        <v>0</v>
      </c>
      <c r="C188" s="10" t="s">
        <v>1273</v>
      </c>
      <c r="D188" s="10" t="s">
        <v>1756</v>
      </c>
      <c r="E188" s="7">
        <v>868507235.95000005</v>
      </c>
      <c r="F188" s="7">
        <v>-8158763.7430601995</v>
      </c>
      <c r="G188" s="8" t="s">
        <v>5</v>
      </c>
      <c r="H188" s="7">
        <v>-8297870.7700001001</v>
      </c>
      <c r="I188" s="8" t="s">
        <v>249</v>
      </c>
      <c r="J188" s="7">
        <v>-0.16824707205452791</v>
      </c>
      <c r="K188" s="7">
        <v>868507235.95000005</v>
      </c>
      <c r="L188" s="7">
        <v>868507235.95000005</v>
      </c>
      <c r="M188" s="7">
        <v>12055447.549114781</v>
      </c>
      <c r="N188" s="7">
        <v>-8297870.7700001001</v>
      </c>
      <c r="O188" s="8" t="s">
        <v>5</v>
      </c>
      <c r="P188" s="8" t="s">
        <v>44</v>
      </c>
      <c r="Q188" s="8" t="s">
        <v>5</v>
      </c>
      <c r="R188" s="8" t="s">
        <v>44</v>
      </c>
      <c r="S188" s="10" t="s">
        <v>2056</v>
      </c>
      <c r="T188" s="10" t="s">
        <v>2356</v>
      </c>
      <c r="U188" s="10" t="s">
        <v>2656</v>
      </c>
      <c r="V188" s="8" t="s">
        <v>44</v>
      </c>
      <c r="W188" s="8" t="s">
        <v>81</v>
      </c>
      <c r="X188" s="8" t="s">
        <v>79</v>
      </c>
      <c r="Y188" s="8" t="s">
        <v>79</v>
      </c>
      <c r="Z188" s="8" t="s">
        <v>44</v>
      </c>
      <c r="AA188" s="8" t="s">
        <v>45</v>
      </c>
      <c r="AB188" s="8" t="s">
        <v>46</v>
      </c>
      <c r="AC188" s="7">
        <v>646112886</v>
      </c>
      <c r="AD188" s="10" t="s">
        <v>2792</v>
      </c>
      <c r="AE188" s="8" t="s">
        <v>44</v>
      </c>
      <c r="AF188" s="7">
        <v>646112886</v>
      </c>
      <c r="AG188" s="7">
        <v>11853820</v>
      </c>
      <c r="AH188" s="7">
        <v>11853820</v>
      </c>
      <c r="AI188" s="10" t="s">
        <v>2792</v>
      </c>
      <c r="AJ188" s="8" t="s">
        <v>44</v>
      </c>
    </row>
    <row r="189" spans="2:36" x14ac:dyDescent="0.3">
      <c r="B189" s="6">
        <v>0</v>
      </c>
      <c r="C189" s="10" t="s">
        <v>1274</v>
      </c>
      <c r="D189" s="10" t="s">
        <v>1757</v>
      </c>
      <c r="E189" s="7">
        <v>118219965.47</v>
      </c>
      <c r="F189" s="7">
        <v>-1106044.4103140179</v>
      </c>
      <c r="G189" s="8" t="s">
        <v>5</v>
      </c>
      <c r="H189" s="7">
        <v>-1581212.03999999</v>
      </c>
      <c r="I189" s="8" t="s">
        <v>250</v>
      </c>
      <c r="J189" s="7">
        <v>-2.280844738958112E-2</v>
      </c>
      <c r="K189" s="7">
        <v>118219965.47</v>
      </c>
      <c r="L189" s="7">
        <v>118219965.47</v>
      </c>
      <c r="M189" s="7">
        <v>1962042.807242516</v>
      </c>
      <c r="N189" s="7">
        <v>-1581212.03999999</v>
      </c>
      <c r="O189" s="8" t="s">
        <v>5</v>
      </c>
      <c r="P189" s="8" t="s">
        <v>44</v>
      </c>
      <c r="Q189" s="8" t="s">
        <v>5</v>
      </c>
      <c r="R189" s="8" t="s">
        <v>44</v>
      </c>
      <c r="S189" s="10" t="s">
        <v>2057</v>
      </c>
      <c r="T189" s="10" t="s">
        <v>2357</v>
      </c>
      <c r="U189" s="10" t="s">
        <v>2657</v>
      </c>
      <c r="V189" s="8" t="s">
        <v>44</v>
      </c>
      <c r="W189" s="8" t="s">
        <v>81</v>
      </c>
      <c r="X189" s="8" t="s">
        <v>79</v>
      </c>
      <c r="Y189" s="8" t="s">
        <v>79</v>
      </c>
      <c r="Z189" s="8" t="s">
        <v>44</v>
      </c>
      <c r="AA189" s="8" t="s">
        <v>45</v>
      </c>
      <c r="AB189" s="8" t="s">
        <v>46</v>
      </c>
      <c r="AC189" s="7">
        <v>646108143</v>
      </c>
      <c r="AD189" s="10" t="s">
        <v>2792</v>
      </c>
      <c r="AE189" s="8" t="s">
        <v>44</v>
      </c>
      <c r="AF189" s="7">
        <v>646108143</v>
      </c>
      <c r="AG189" s="7">
        <v>11853818</v>
      </c>
      <c r="AH189" s="7">
        <v>11853818</v>
      </c>
      <c r="AI189" s="10" t="s">
        <v>2792</v>
      </c>
      <c r="AJ189" s="8" t="s">
        <v>44</v>
      </c>
    </row>
    <row r="190" spans="2:36" x14ac:dyDescent="0.3">
      <c r="B190" s="6">
        <v>0</v>
      </c>
      <c r="C190" s="10" t="s">
        <v>1275</v>
      </c>
      <c r="D190" s="10" t="s">
        <v>1758</v>
      </c>
      <c r="E190" s="7">
        <v>120000000</v>
      </c>
      <c r="F190" s="7">
        <v>125628346.9545503</v>
      </c>
      <c r="G190" s="8" t="s">
        <v>5</v>
      </c>
      <c r="H190" s="7">
        <v>125765658.41</v>
      </c>
      <c r="I190" s="8" t="s">
        <v>251</v>
      </c>
      <c r="J190" s="7">
        <v>2.5906622875471972</v>
      </c>
      <c r="K190" s="7">
        <v>125628346.9545503</v>
      </c>
      <c r="L190" s="7">
        <v>125628346.9545503</v>
      </c>
      <c r="M190" s="7">
        <v>2208182.46778769</v>
      </c>
      <c r="N190" s="7">
        <v>132670193.063547</v>
      </c>
      <c r="O190" s="8" t="s">
        <v>135</v>
      </c>
      <c r="P190" s="8" t="s">
        <v>44</v>
      </c>
      <c r="Q190" s="8" t="s">
        <v>135</v>
      </c>
      <c r="R190" s="8" t="s">
        <v>44</v>
      </c>
      <c r="S190" s="10" t="s">
        <v>2058</v>
      </c>
      <c r="T190" s="10" t="s">
        <v>2358</v>
      </c>
      <c r="U190" s="10" t="s">
        <v>2658</v>
      </c>
      <c r="V190" s="8" t="s">
        <v>44</v>
      </c>
      <c r="W190" s="8" t="s">
        <v>66</v>
      </c>
      <c r="X190" s="8" t="s">
        <v>155</v>
      </c>
      <c r="Y190" s="8" t="s">
        <v>252</v>
      </c>
      <c r="Z190" s="8" t="s">
        <v>44</v>
      </c>
      <c r="AA190" s="8" t="s">
        <v>45</v>
      </c>
      <c r="AB190" s="8" t="s">
        <v>46</v>
      </c>
      <c r="AC190" s="7">
        <v>525953659</v>
      </c>
      <c r="AD190" s="10" t="s">
        <v>2792</v>
      </c>
      <c r="AE190" s="8" t="s">
        <v>44</v>
      </c>
      <c r="AF190" s="7">
        <v>525953659</v>
      </c>
      <c r="AG190" s="7">
        <v>11851969</v>
      </c>
      <c r="AH190" s="7">
        <v>11851969</v>
      </c>
      <c r="AI190" s="10" t="s">
        <v>2792</v>
      </c>
      <c r="AJ190" s="8" t="s">
        <v>44</v>
      </c>
    </row>
    <row r="191" spans="2:36" x14ac:dyDescent="0.3">
      <c r="B191" s="6">
        <v>0</v>
      </c>
      <c r="C191" s="10" t="s">
        <v>1276</v>
      </c>
      <c r="D191" s="10" t="s">
        <v>1759</v>
      </c>
      <c r="E191" s="7">
        <v>475000000</v>
      </c>
      <c r="F191" s="7">
        <v>466661972.18915802</v>
      </c>
      <c r="G191" s="8" t="s">
        <v>5</v>
      </c>
      <c r="H191" s="7">
        <v>467173037.49000001</v>
      </c>
      <c r="I191" s="8" t="s">
        <v>253</v>
      </c>
      <c r="J191" s="7">
        <v>9.6233342369793942</v>
      </c>
      <c r="K191" s="7">
        <v>466661972.18915802</v>
      </c>
      <c r="L191" s="7">
        <v>466661972.18915802</v>
      </c>
      <c r="M191" s="7">
        <v>8536149.6503922008</v>
      </c>
      <c r="N191" s="7">
        <v>492820837.24429899</v>
      </c>
      <c r="O191" s="8" t="s">
        <v>135</v>
      </c>
      <c r="P191" s="8" t="s">
        <v>44</v>
      </c>
      <c r="Q191" s="8" t="s">
        <v>135</v>
      </c>
      <c r="R191" s="8" t="s">
        <v>44</v>
      </c>
      <c r="S191" s="10" t="s">
        <v>2059</v>
      </c>
      <c r="T191" s="10" t="s">
        <v>2359</v>
      </c>
      <c r="U191" s="10" t="s">
        <v>2659</v>
      </c>
      <c r="V191" s="8" t="s">
        <v>44</v>
      </c>
      <c r="W191" s="8" t="s">
        <v>66</v>
      </c>
      <c r="X191" s="8" t="s">
        <v>155</v>
      </c>
      <c r="Y191" s="8" t="s">
        <v>252</v>
      </c>
      <c r="Z191" s="8" t="s">
        <v>44</v>
      </c>
      <c r="AA191" s="8" t="s">
        <v>45</v>
      </c>
      <c r="AB191" s="8" t="s">
        <v>46</v>
      </c>
      <c r="AC191" s="7">
        <v>618207338</v>
      </c>
      <c r="AD191" s="10" t="s">
        <v>2792</v>
      </c>
      <c r="AE191" s="8" t="s">
        <v>44</v>
      </c>
      <c r="AF191" s="7">
        <v>618207338</v>
      </c>
      <c r="AG191" s="7">
        <v>11851946</v>
      </c>
      <c r="AH191" s="7">
        <v>11851946</v>
      </c>
      <c r="AI191" s="10" t="s">
        <v>2792</v>
      </c>
      <c r="AJ191" s="8" t="s">
        <v>44</v>
      </c>
    </row>
    <row r="192" spans="2:36" x14ac:dyDescent="0.3">
      <c r="B192" s="6">
        <v>0</v>
      </c>
      <c r="C192" s="10" t="s">
        <v>1277</v>
      </c>
      <c r="D192" s="10" t="s">
        <v>1760</v>
      </c>
      <c r="E192" s="7">
        <v>140000000</v>
      </c>
      <c r="F192" s="7">
        <v>142561506.19999951</v>
      </c>
      <c r="G192" s="8" t="s">
        <v>5</v>
      </c>
      <c r="H192" s="7">
        <v>142717892.88</v>
      </c>
      <c r="I192" s="8" t="s">
        <v>254</v>
      </c>
      <c r="J192" s="7">
        <v>2.9398517669095798</v>
      </c>
      <c r="K192" s="7">
        <v>142561506.19999951</v>
      </c>
      <c r="L192" s="7">
        <v>142561506.19999951</v>
      </c>
      <c r="M192" s="7">
        <v>2582868.3234429401</v>
      </c>
      <c r="N192" s="7">
        <v>150553105.191717</v>
      </c>
      <c r="O192" s="8" t="s">
        <v>135</v>
      </c>
      <c r="P192" s="8" t="s">
        <v>44</v>
      </c>
      <c r="Q192" s="8" t="s">
        <v>135</v>
      </c>
      <c r="R192" s="8" t="s">
        <v>44</v>
      </c>
      <c r="S192" s="10" t="s">
        <v>2060</v>
      </c>
      <c r="T192" s="10" t="s">
        <v>2360</v>
      </c>
      <c r="U192" s="10" t="s">
        <v>2660</v>
      </c>
      <c r="V192" s="8" t="s">
        <v>44</v>
      </c>
      <c r="W192" s="8" t="s">
        <v>66</v>
      </c>
      <c r="X192" s="8" t="s">
        <v>155</v>
      </c>
      <c r="Y192" s="8" t="s">
        <v>252</v>
      </c>
      <c r="Z192" s="8" t="s">
        <v>44</v>
      </c>
      <c r="AA192" s="8" t="s">
        <v>45</v>
      </c>
      <c r="AB192" s="8" t="s">
        <v>46</v>
      </c>
      <c r="AC192" s="7">
        <v>569534816</v>
      </c>
      <c r="AD192" s="10" t="s">
        <v>2792</v>
      </c>
      <c r="AE192" s="8" t="s">
        <v>44</v>
      </c>
      <c r="AF192" s="7">
        <v>569534816</v>
      </c>
      <c r="AG192" s="7">
        <v>11851939</v>
      </c>
      <c r="AH192" s="7">
        <v>11851939</v>
      </c>
      <c r="AI192" s="10" t="s">
        <v>2792</v>
      </c>
      <c r="AJ192" s="8" t="s">
        <v>44</v>
      </c>
    </row>
    <row r="193" spans="2:36" x14ac:dyDescent="0.3">
      <c r="B193" s="6">
        <v>0</v>
      </c>
      <c r="C193" s="10" t="s">
        <v>1278</v>
      </c>
      <c r="D193" s="10" t="s">
        <v>1761</v>
      </c>
      <c r="E193" s="7">
        <v>47000000</v>
      </c>
      <c r="F193" s="7">
        <v>56228380.273642942</v>
      </c>
      <c r="G193" s="8" t="s">
        <v>5</v>
      </c>
      <c r="H193" s="7">
        <v>56292456.039999999</v>
      </c>
      <c r="I193" s="8" t="s">
        <v>255</v>
      </c>
      <c r="J193" s="7">
        <v>1.159521300694097</v>
      </c>
      <c r="K193" s="7">
        <v>56228380.273642942</v>
      </c>
      <c r="L193" s="7">
        <v>56228380.273642942</v>
      </c>
      <c r="M193" s="7">
        <v>1519217.2425922679</v>
      </c>
      <c r="N193" s="7">
        <v>59382911.881615996</v>
      </c>
      <c r="O193" s="8" t="s">
        <v>135</v>
      </c>
      <c r="P193" s="8" t="s">
        <v>44</v>
      </c>
      <c r="Q193" s="8" t="s">
        <v>135</v>
      </c>
      <c r="R193" s="8" t="s">
        <v>44</v>
      </c>
      <c r="S193" s="10" t="s">
        <v>2061</v>
      </c>
      <c r="T193" s="10" t="s">
        <v>2361</v>
      </c>
      <c r="U193" s="10" t="s">
        <v>2661</v>
      </c>
      <c r="V193" s="8" t="s">
        <v>44</v>
      </c>
      <c r="W193" s="8" t="s">
        <v>66</v>
      </c>
      <c r="X193" s="8" t="s">
        <v>155</v>
      </c>
      <c r="Y193" s="8" t="s">
        <v>252</v>
      </c>
      <c r="Z193" s="8" t="s">
        <v>44</v>
      </c>
      <c r="AA193" s="8" t="s">
        <v>45</v>
      </c>
      <c r="AB193" s="8" t="s">
        <v>46</v>
      </c>
      <c r="AC193" s="7">
        <v>113086245</v>
      </c>
      <c r="AD193" s="10" t="s">
        <v>2792</v>
      </c>
      <c r="AE193" s="8" t="s">
        <v>44</v>
      </c>
      <c r="AF193" s="7">
        <v>113086245</v>
      </c>
      <c r="AG193" s="7">
        <v>11852059</v>
      </c>
      <c r="AH193" s="7">
        <v>11852059</v>
      </c>
      <c r="AI193" s="10" t="s">
        <v>2792</v>
      </c>
      <c r="AJ193" s="8" t="s">
        <v>44</v>
      </c>
    </row>
    <row r="194" spans="2:36" x14ac:dyDescent="0.3">
      <c r="B194" s="6">
        <v>0</v>
      </c>
      <c r="C194" s="10" t="s">
        <v>1279</v>
      </c>
      <c r="D194" s="10" t="s">
        <v>1762</v>
      </c>
      <c r="E194" s="7">
        <v>26500000</v>
      </c>
      <c r="F194" s="7">
        <v>24842105.54794519</v>
      </c>
      <c r="G194" s="8" t="s">
        <v>5</v>
      </c>
      <c r="H194" s="7">
        <v>24845045.960000001</v>
      </c>
      <c r="I194" s="8" t="s">
        <v>256</v>
      </c>
      <c r="J194" s="7">
        <v>0.5122849066032189</v>
      </c>
      <c r="K194" s="7">
        <v>24842105.54794519</v>
      </c>
      <c r="L194" s="7">
        <v>24842105.54794519</v>
      </c>
      <c r="M194" s="7">
        <v>207960.56818561061</v>
      </c>
      <c r="N194" s="7">
        <v>24845045.960000001</v>
      </c>
      <c r="O194" s="8" t="s">
        <v>5</v>
      </c>
      <c r="P194" s="8" t="s">
        <v>44</v>
      </c>
      <c r="Q194" s="8" t="s">
        <v>5</v>
      </c>
      <c r="R194" s="8" t="s">
        <v>44</v>
      </c>
      <c r="S194" s="10" t="s">
        <v>2062</v>
      </c>
      <c r="T194" s="10" t="s">
        <v>2362</v>
      </c>
      <c r="U194" s="10" t="s">
        <v>2662</v>
      </c>
      <c r="V194" s="8" t="s">
        <v>44</v>
      </c>
      <c r="W194" s="8" t="s">
        <v>66</v>
      </c>
      <c r="X194" s="8" t="s">
        <v>257</v>
      </c>
      <c r="Y194" s="8" t="s">
        <v>258</v>
      </c>
      <c r="Z194" s="8" t="s">
        <v>44</v>
      </c>
      <c r="AA194" s="8" t="s">
        <v>45</v>
      </c>
      <c r="AB194" s="8" t="s">
        <v>46</v>
      </c>
      <c r="AC194" s="7">
        <v>487320460</v>
      </c>
      <c r="AD194" s="10" t="s">
        <v>2792</v>
      </c>
      <c r="AE194" s="8" t="s">
        <v>44</v>
      </c>
      <c r="AF194" s="7">
        <v>487320460</v>
      </c>
      <c r="AG194" s="7">
        <v>11852011</v>
      </c>
      <c r="AH194" s="7">
        <v>11852011</v>
      </c>
      <c r="AI194" s="10" t="s">
        <v>2792</v>
      </c>
      <c r="AJ194" s="8" t="s">
        <v>44</v>
      </c>
    </row>
    <row r="195" spans="2:36" x14ac:dyDescent="0.3">
      <c r="B195" s="6">
        <v>0</v>
      </c>
      <c r="C195" s="10" t="s">
        <v>1280</v>
      </c>
      <c r="D195" s="10" t="s">
        <v>1763</v>
      </c>
      <c r="E195" s="7">
        <v>27000000</v>
      </c>
      <c r="F195" s="7">
        <v>20850994.109589029</v>
      </c>
      <c r="G195" s="8" t="s">
        <v>5</v>
      </c>
      <c r="H195" s="7">
        <v>20854211.920000002</v>
      </c>
      <c r="I195" s="8" t="s">
        <v>259</v>
      </c>
      <c r="J195" s="7">
        <v>0.42998165149083389</v>
      </c>
      <c r="K195" s="7">
        <v>20850994.109589029</v>
      </c>
      <c r="L195" s="7">
        <v>20850994.109589029</v>
      </c>
      <c r="M195" s="7">
        <v>341247.0331245843</v>
      </c>
      <c r="N195" s="7">
        <v>20854211.920000002</v>
      </c>
      <c r="O195" s="8" t="s">
        <v>5</v>
      </c>
      <c r="P195" s="8" t="s">
        <v>44</v>
      </c>
      <c r="Q195" s="8" t="s">
        <v>5</v>
      </c>
      <c r="R195" s="8" t="s">
        <v>44</v>
      </c>
      <c r="S195" s="10" t="s">
        <v>2063</v>
      </c>
      <c r="T195" s="10" t="s">
        <v>2363</v>
      </c>
      <c r="U195" s="10" t="s">
        <v>2663</v>
      </c>
      <c r="V195" s="8" t="s">
        <v>44</v>
      </c>
      <c r="W195" s="8" t="s">
        <v>66</v>
      </c>
      <c r="X195" s="8" t="s">
        <v>257</v>
      </c>
      <c r="Y195" s="8" t="s">
        <v>258</v>
      </c>
      <c r="Z195" s="8" t="s">
        <v>44</v>
      </c>
      <c r="AA195" s="8" t="s">
        <v>45</v>
      </c>
      <c r="AB195" s="8" t="s">
        <v>46</v>
      </c>
      <c r="AC195" s="7">
        <v>514076459</v>
      </c>
      <c r="AD195" s="10" t="s">
        <v>2792</v>
      </c>
      <c r="AE195" s="8" t="s">
        <v>44</v>
      </c>
      <c r="AF195" s="7">
        <v>514076459</v>
      </c>
      <c r="AG195" s="7">
        <v>11852285</v>
      </c>
      <c r="AH195" s="7">
        <v>11852285</v>
      </c>
      <c r="AI195" s="10" t="s">
        <v>2792</v>
      </c>
      <c r="AJ195" s="8" t="s">
        <v>44</v>
      </c>
    </row>
    <row r="196" spans="2:36" x14ac:dyDescent="0.3">
      <c r="B196" s="6">
        <v>0</v>
      </c>
      <c r="C196" s="10" t="s">
        <v>1281</v>
      </c>
      <c r="D196" s="10" t="s">
        <v>1764</v>
      </c>
      <c r="E196" s="7">
        <v>4000000</v>
      </c>
      <c r="F196" s="7">
        <v>3217909.5890410938</v>
      </c>
      <c r="G196" s="8" t="s">
        <v>5</v>
      </c>
      <c r="H196" s="7">
        <v>3218649.32</v>
      </c>
      <c r="I196" s="8" t="s">
        <v>260</v>
      </c>
      <c r="J196" s="7">
        <v>6.6358566511117392E-2</v>
      </c>
      <c r="K196" s="7">
        <v>3217909.5890410938</v>
      </c>
      <c r="L196" s="7">
        <v>3217909.5890410938</v>
      </c>
      <c r="M196" s="7">
        <v>54946.659604864901</v>
      </c>
      <c r="N196" s="7">
        <v>3218649.32</v>
      </c>
      <c r="O196" s="8" t="s">
        <v>5</v>
      </c>
      <c r="P196" s="8" t="s">
        <v>44</v>
      </c>
      <c r="Q196" s="8" t="s">
        <v>5</v>
      </c>
      <c r="R196" s="8" t="s">
        <v>44</v>
      </c>
      <c r="S196" s="10" t="s">
        <v>2064</v>
      </c>
      <c r="T196" s="10" t="s">
        <v>2364</v>
      </c>
      <c r="U196" s="10" t="s">
        <v>2664</v>
      </c>
      <c r="V196" s="8" t="s">
        <v>44</v>
      </c>
      <c r="W196" s="8" t="s">
        <v>66</v>
      </c>
      <c r="X196" s="8" t="s">
        <v>257</v>
      </c>
      <c r="Y196" s="8" t="s">
        <v>258</v>
      </c>
      <c r="Z196" s="8" t="s">
        <v>44</v>
      </c>
      <c r="AA196" s="8" t="s">
        <v>45</v>
      </c>
      <c r="AB196" s="8" t="s">
        <v>46</v>
      </c>
      <c r="AC196" s="7">
        <v>570292135</v>
      </c>
      <c r="AD196" s="10" t="s">
        <v>2792</v>
      </c>
      <c r="AE196" s="8" t="s">
        <v>44</v>
      </c>
      <c r="AF196" s="7">
        <v>570292135</v>
      </c>
      <c r="AG196" s="7">
        <v>11851963</v>
      </c>
      <c r="AH196" s="7">
        <v>11851963</v>
      </c>
      <c r="AI196" s="10" t="s">
        <v>2792</v>
      </c>
      <c r="AJ196" s="8" t="s">
        <v>44</v>
      </c>
    </row>
    <row r="197" spans="2:36" x14ac:dyDescent="0.3">
      <c r="B197" s="6">
        <v>0</v>
      </c>
      <c r="C197" s="10" t="s">
        <v>1282</v>
      </c>
      <c r="D197" s="10" t="s">
        <v>1765</v>
      </c>
      <c r="E197" s="7">
        <v>17500000</v>
      </c>
      <c r="F197" s="7">
        <v>16025279.79452057</v>
      </c>
      <c r="G197" s="8" t="s">
        <v>5</v>
      </c>
      <c r="H197" s="7">
        <v>16028695.890000001</v>
      </c>
      <c r="I197" s="8" t="s">
        <v>261</v>
      </c>
      <c r="J197" s="7">
        <v>0.3304675180202456</v>
      </c>
      <c r="K197" s="7">
        <v>16025279.79452057</v>
      </c>
      <c r="L197" s="7">
        <v>16025279.79452057</v>
      </c>
      <c r="M197" s="7">
        <v>200083.23385367691</v>
      </c>
      <c r="N197" s="7">
        <v>16028695.890000001</v>
      </c>
      <c r="O197" s="8" t="s">
        <v>5</v>
      </c>
      <c r="P197" s="8" t="s">
        <v>44</v>
      </c>
      <c r="Q197" s="8" t="s">
        <v>5</v>
      </c>
      <c r="R197" s="8" t="s">
        <v>44</v>
      </c>
      <c r="S197" s="10" t="s">
        <v>2065</v>
      </c>
      <c r="T197" s="10" t="s">
        <v>2365</v>
      </c>
      <c r="U197" s="10" t="s">
        <v>2665</v>
      </c>
      <c r="V197" s="8" t="s">
        <v>44</v>
      </c>
      <c r="W197" s="8" t="s">
        <v>66</v>
      </c>
      <c r="X197" s="8" t="s">
        <v>257</v>
      </c>
      <c r="Y197" s="8" t="s">
        <v>258</v>
      </c>
      <c r="Z197" s="8" t="s">
        <v>44</v>
      </c>
      <c r="AA197" s="8" t="s">
        <v>45</v>
      </c>
      <c r="AB197" s="8" t="s">
        <v>46</v>
      </c>
      <c r="AC197" s="7">
        <v>632496868</v>
      </c>
      <c r="AD197" s="10" t="s">
        <v>2792</v>
      </c>
      <c r="AE197" s="8" t="s">
        <v>44</v>
      </c>
      <c r="AF197" s="7">
        <v>632496868</v>
      </c>
      <c r="AG197" s="7">
        <v>11852162</v>
      </c>
      <c r="AH197" s="7">
        <v>11852162</v>
      </c>
      <c r="AI197" s="10" t="s">
        <v>2792</v>
      </c>
      <c r="AJ197" s="8" t="s">
        <v>44</v>
      </c>
    </row>
    <row r="198" spans="2:36" x14ac:dyDescent="0.3">
      <c r="B198" s="6">
        <v>0</v>
      </c>
      <c r="C198" s="10" t="s">
        <v>1283</v>
      </c>
      <c r="D198" s="10" t="s">
        <v>1766</v>
      </c>
      <c r="E198" s="7">
        <v>28000000</v>
      </c>
      <c r="F198" s="7">
        <v>22606452.649151351</v>
      </c>
      <c r="G198" s="8" t="s">
        <v>5</v>
      </c>
      <c r="H198" s="7">
        <v>22613405.59</v>
      </c>
      <c r="I198" s="8" t="s">
        <v>262</v>
      </c>
      <c r="J198" s="7">
        <v>0.4661820819354221</v>
      </c>
      <c r="K198" s="7">
        <v>22606452.649151351</v>
      </c>
      <c r="L198" s="7">
        <v>22606452.649151351</v>
      </c>
      <c r="M198" s="7">
        <v>341188.43601157039</v>
      </c>
      <c r="N198" s="7">
        <v>23854881.565235998</v>
      </c>
      <c r="O198" s="8" t="s">
        <v>135</v>
      </c>
      <c r="P198" s="8" t="s">
        <v>44</v>
      </c>
      <c r="Q198" s="8" t="s">
        <v>135</v>
      </c>
      <c r="R198" s="8" t="s">
        <v>44</v>
      </c>
      <c r="S198" s="10" t="s">
        <v>2066</v>
      </c>
      <c r="T198" s="10" t="s">
        <v>2366</v>
      </c>
      <c r="U198" s="10" t="s">
        <v>2666</v>
      </c>
      <c r="V198" s="8" t="s">
        <v>44</v>
      </c>
      <c r="W198" s="8" t="s">
        <v>66</v>
      </c>
      <c r="X198" s="8" t="s">
        <v>257</v>
      </c>
      <c r="Y198" s="8" t="s">
        <v>258</v>
      </c>
      <c r="Z198" s="8" t="s">
        <v>44</v>
      </c>
      <c r="AA198" s="8" t="s">
        <v>45</v>
      </c>
      <c r="AB198" s="8" t="s">
        <v>46</v>
      </c>
      <c r="AC198" s="7">
        <v>633586404</v>
      </c>
      <c r="AD198" s="10" t="s">
        <v>2792</v>
      </c>
      <c r="AE198" s="8" t="s">
        <v>44</v>
      </c>
      <c r="AF198" s="7">
        <v>633586404</v>
      </c>
      <c r="AG198" s="7">
        <v>11852236</v>
      </c>
      <c r="AH198" s="7">
        <v>11852236</v>
      </c>
      <c r="AI198" s="10" t="s">
        <v>2792</v>
      </c>
      <c r="AJ198" s="8" t="s">
        <v>44</v>
      </c>
    </row>
    <row r="199" spans="2:36" x14ac:dyDescent="0.3">
      <c r="B199" s="6">
        <v>0</v>
      </c>
      <c r="C199" s="10" t="s">
        <v>1284</v>
      </c>
      <c r="D199" s="10" t="s">
        <v>1767</v>
      </c>
      <c r="E199" s="7">
        <v>57766000</v>
      </c>
      <c r="F199" s="7">
        <v>46862553.80297114</v>
      </c>
      <c r="G199" s="8" t="s">
        <v>5</v>
      </c>
      <c r="H199" s="7">
        <v>46880746.560000002</v>
      </c>
      <c r="I199" s="8" t="s">
        <v>263</v>
      </c>
      <c r="J199" s="7">
        <v>0.96638261808404247</v>
      </c>
      <c r="K199" s="7">
        <v>46862553.80297114</v>
      </c>
      <c r="L199" s="7">
        <v>46862553.80297114</v>
      </c>
      <c r="M199" s="7">
        <v>764003.52797688474</v>
      </c>
      <c r="N199" s="7">
        <v>49454499.547416002</v>
      </c>
      <c r="O199" s="8" t="s">
        <v>135</v>
      </c>
      <c r="P199" s="8" t="s">
        <v>44</v>
      </c>
      <c r="Q199" s="8" t="s">
        <v>135</v>
      </c>
      <c r="R199" s="8" t="s">
        <v>44</v>
      </c>
      <c r="S199" s="10" t="s">
        <v>2067</v>
      </c>
      <c r="T199" s="10" t="s">
        <v>2367</v>
      </c>
      <c r="U199" s="10" t="s">
        <v>2667</v>
      </c>
      <c r="V199" s="8" t="s">
        <v>44</v>
      </c>
      <c r="W199" s="8" t="s">
        <v>66</v>
      </c>
      <c r="X199" s="8" t="s">
        <v>257</v>
      </c>
      <c r="Y199" s="8" t="s">
        <v>258</v>
      </c>
      <c r="Z199" s="8" t="s">
        <v>44</v>
      </c>
      <c r="AA199" s="8" t="s">
        <v>45</v>
      </c>
      <c r="AB199" s="8" t="s">
        <v>46</v>
      </c>
      <c r="AC199" s="7">
        <v>613128235</v>
      </c>
      <c r="AD199" s="10" t="s">
        <v>2792</v>
      </c>
      <c r="AE199" s="8" t="s">
        <v>44</v>
      </c>
      <c r="AF199" s="7">
        <v>613128235</v>
      </c>
      <c r="AG199" s="7">
        <v>11852018</v>
      </c>
      <c r="AH199" s="7">
        <v>11852018</v>
      </c>
      <c r="AI199" s="10" t="s">
        <v>2792</v>
      </c>
      <c r="AJ199" s="8" t="s">
        <v>44</v>
      </c>
    </row>
    <row r="200" spans="2:36" x14ac:dyDescent="0.3">
      <c r="B200" s="6">
        <v>0</v>
      </c>
      <c r="C200" s="10" t="s">
        <v>1285</v>
      </c>
      <c r="D200" s="10" t="s">
        <v>1768</v>
      </c>
      <c r="E200" s="7">
        <v>-1200</v>
      </c>
      <c r="F200" s="7">
        <v>-924214.43268991658</v>
      </c>
      <c r="G200" s="8" t="s">
        <v>5</v>
      </c>
      <c r="H200" s="7">
        <v>0</v>
      </c>
      <c r="I200" s="7">
        <v>0</v>
      </c>
      <c r="J200" s="7">
        <v>-1.9058815421990789E-2</v>
      </c>
      <c r="K200" s="7">
        <v>62404935.332475021</v>
      </c>
      <c r="L200" s="7">
        <v>-62404935.332475021</v>
      </c>
      <c r="M200" s="7">
        <v>849819.68022675498</v>
      </c>
      <c r="N200" s="7">
        <v>0</v>
      </c>
      <c r="O200" s="8" t="s">
        <v>135</v>
      </c>
      <c r="P200" s="8" t="s">
        <v>44</v>
      </c>
      <c r="Q200" s="8" t="s">
        <v>135</v>
      </c>
      <c r="R200" s="8" t="s">
        <v>44</v>
      </c>
      <c r="S200" s="10" t="s">
        <v>2068</v>
      </c>
      <c r="T200" s="10" t="s">
        <v>2368</v>
      </c>
      <c r="U200" s="10" t="s">
        <v>2668</v>
      </c>
      <c r="V200" s="8" t="s">
        <v>44</v>
      </c>
      <c r="W200" s="8" t="s">
        <v>159</v>
      </c>
      <c r="X200" s="8" t="s">
        <v>155</v>
      </c>
      <c r="Y200" s="8" t="s">
        <v>252</v>
      </c>
      <c r="Z200" s="8" t="s">
        <v>44</v>
      </c>
      <c r="AA200" s="8" t="s">
        <v>45</v>
      </c>
      <c r="AB200" s="8" t="s">
        <v>46</v>
      </c>
      <c r="AC200" s="7">
        <v>644057787</v>
      </c>
      <c r="AD200" s="10" t="s">
        <v>2792</v>
      </c>
      <c r="AE200" s="8" t="s">
        <v>44</v>
      </c>
      <c r="AF200" s="7">
        <v>644057787</v>
      </c>
      <c r="AG200" s="7">
        <v>11854361</v>
      </c>
      <c r="AH200" s="7">
        <v>11854361</v>
      </c>
      <c r="AI200" s="10" t="s">
        <v>2792</v>
      </c>
      <c r="AJ200" s="8" t="s">
        <v>44</v>
      </c>
    </row>
    <row r="201" spans="2:36" x14ac:dyDescent="0.3">
      <c r="B201" s="6">
        <v>0</v>
      </c>
      <c r="C201" s="10" t="s">
        <v>1286</v>
      </c>
      <c r="D201" s="10" t="s">
        <v>1769</v>
      </c>
      <c r="E201" s="7">
        <v>-1200</v>
      </c>
      <c r="F201" s="7">
        <v>-782027.58811820555</v>
      </c>
      <c r="G201" s="8" t="s">
        <v>5</v>
      </c>
      <c r="H201" s="7">
        <v>0</v>
      </c>
      <c r="I201" s="7">
        <v>0</v>
      </c>
      <c r="J201" s="7">
        <v>-1.6126689791534709E-2</v>
      </c>
      <c r="K201" s="7">
        <v>51691154.814293221</v>
      </c>
      <c r="L201" s="7">
        <v>51691154.814293221</v>
      </c>
      <c r="M201" s="7">
        <v>724533.54894063738</v>
      </c>
      <c r="N201" s="7">
        <v>0</v>
      </c>
      <c r="O201" s="8" t="s">
        <v>135</v>
      </c>
      <c r="P201" s="8" t="s">
        <v>44</v>
      </c>
      <c r="Q201" s="8" t="s">
        <v>135</v>
      </c>
      <c r="R201" s="8" t="s">
        <v>44</v>
      </c>
      <c r="S201" s="10" t="s">
        <v>2069</v>
      </c>
      <c r="T201" s="10" t="s">
        <v>2369</v>
      </c>
      <c r="U201" s="10" t="s">
        <v>2669</v>
      </c>
      <c r="V201" s="8" t="s">
        <v>44</v>
      </c>
      <c r="W201" s="8" t="s">
        <v>159</v>
      </c>
      <c r="X201" s="8" t="s">
        <v>155</v>
      </c>
      <c r="Y201" s="8" t="s">
        <v>252</v>
      </c>
      <c r="Z201" s="8" t="s">
        <v>44</v>
      </c>
      <c r="AA201" s="8" t="s">
        <v>45</v>
      </c>
      <c r="AB201" s="8" t="s">
        <v>46</v>
      </c>
      <c r="AC201" s="7">
        <v>644057790</v>
      </c>
      <c r="AD201" s="10" t="s">
        <v>2792</v>
      </c>
      <c r="AE201" s="8" t="s">
        <v>44</v>
      </c>
      <c r="AF201" s="7">
        <v>644057790</v>
      </c>
      <c r="AG201" s="7">
        <v>11854328</v>
      </c>
      <c r="AH201" s="7">
        <v>11854328</v>
      </c>
      <c r="AI201" s="10" t="s">
        <v>2792</v>
      </c>
      <c r="AJ201" s="8" t="s">
        <v>44</v>
      </c>
    </row>
    <row r="202" spans="2:36" x14ac:dyDescent="0.3">
      <c r="B202" s="6">
        <v>0</v>
      </c>
      <c r="C202" s="10" t="s">
        <v>1287</v>
      </c>
      <c r="D202" s="10" t="s">
        <v>1770</v>
      </c>
      <c r="E202" s="7">
        <v>-4244</v>
      </c>
      <c r="F202" s="7">
        <v>0</v>
      </c>
      <c r="G202" s="8" t="s">
        <v>5</v>
      </c>
      <c r="H202" s="7">
        <v>0</v>
      </c>
      <c r="I202" s="7">
        <v>0</v>
      </c>
      <c r="J202" s="7">
        <v>0</v>
      </c>
      <c r="K202" s="7">
        <v>479358381.91373718</v>
      </c>
      <c r="L202" s="7">
        <v>-479358381.91373718</v>
      </c>
      <c r="M202" s="7">
        <v>4714429.214488022</v>
      </c>
      <c r="N202" s="7">
        <v>0</v>
      </c>
      <c r="O202" s="8" t="s">
        <v>135</v>
      </c>
      <c r="P202" s="8" t="s">
        <v>44</v>
      </c>
      <c r="Q202" s="8" t="s">
        <v>135</v>
      </c>
      <c r="R202" s="8" t="s">
        <v>44</v>
      </c>
      <c r="S202" s="10" t="s">
        <v>2070</v>
      </c>
      <c r="T202" s="10" t="s">
        <v>2370</v>
      </c>
      <c r="U202" s="10" t="s">
        <v>2670</v>
      </c>
      <c r="V202" s="8" t="s">
        <v>44</v>
      </c>
      <c r="W202" s="8" t="s">
        <v>154</v>
      </c>
      <c r="X202" s="8" t="s">
        <v>155</v>
      </c>
      <c r="Y202" s="8" t="s">
        <v>252</v>
      </c>
      <c r="Z202" s="8" t="s">
        <v>44</v>
      </c>
      <c r="AA202" s="8" t="s">
        <v>45</v>
      </c>
      <c r="AB202" s="8" t="s">
        <v>46</v>
      </c>
      <c r="AC202" s="7">
        <v>601127054</v>
      </c>
      <c r="AD202" s="10" t="s">
        <v>2792</v>
      </c>
      <c r="AE202" s="8" t="s">
        <v>44</v>
      </c>
      <c r="AF202" s="7">
        <v>601127054</v>
      </c>
      <c r="AG202" s="7">
        <v>11854230</v>
      </c>
      <c r="AH202" s="7">
        <v>11854230</v>
      </c>
      <c r="AI202" s="10" t="s">
        <v>2792</v>
      </c>
      <c r="AJ202" s="8" t="s">
        <v>44</v>
      </c>
    </row>
    <row r="203" spans="2:36" x14ac:dyDescent="0.3">
      <c r="B203" s="6">
        <v>0</v>
      </c>
      <c r="C203" s="10" t="s">
        <v>1288</v>
      </c>
      <c r="D203" s="10" t="s">
        <v>1771</v>
      </c>
      <c r="E203" s="7">
        <v>-1050</v>
      </c>
      <c r="F203" s="7">
        <v>-964204.46466656483</v>
      </c>
      <c r="G203" s="8" t="s">
        <v>5</v>
      </c>
      <c r="H203" s="7">
        <v>0</v>
      </c>
      <c r="I203" s="7">
        <v>0</v>
      </c>
      <c r="J203" s="7">
        <v>-1.98834753831474E-2</v>
      </c>
      <c r="K203" s="7">
        <v>41246752.886359729</v>
      </c>
      <c r="L203" s="7">
        <v>41246752.886359729</v>
      </c>
      <c r="M203" s="7">
        <v>916085.54834441817</v>
      </c>
      <c r="N203" s="7">
        <v>0</v>
      </c>
      <c r="O203" s="8" t="s">
        <v>135</v>
      </c>
      <c r="P203" s="8" t="s">
        <v>44</v>
      </c>
      <c r="Q203" s="8" t="s">
        <v>135</v>
      </c>
      <c r="R203" s="8" t="s">
        <v>44</v>
      </c>
      <c r="S203" s="10" t="s">
        <v>2071</v>
      </c>
      <c r="T203" s="10" t="s">
        <v>2371</v>
      </c>
      <c r="U203" s="10" t="s">
        <v>2671</v>
      </c>
      <c r="V203" s="8" t="s">
        <v>44</v>
      </c>
      <c r="W203" s="8" t="s">
        <v>159</v>
      </c>
      <c r="X203" s="8" t="s">
        <v>155</v>
      </c>
      <c r="Y203" s="8" t="s">
        <v>252</v>
      </c>
      <c r="Z203" s="8" t="s">
        <v>44</v>
      </c>
      <c r="AA203" s="8" t="s">
        <v>45</v>
      </c>
      <c r="AB203" s="8" t="s">
        <v>46</v>
      </c>
      <c r="AC203" s="7">
        <v>643497536</v>
      </c>
      <c r="AD203" s="10" t="s">
        <v>2792</v>
      </c>
      <c r="AE203" s="8" t="s">
        <v>44</v>
      </c>
      <c r="AF203" s="7">
        <v>643497536</v>
      </c>
      <c r="AG203" s="7">
        <v>11854308</v>
      </c>
      <c r="AH203" s="7">
        <v>11854308</v>
      </c>
      <c r="AI203" s="10" t="s">
        <v>2792</v>
      </c>
      <c r="AJ203" s="8" t="s">
        <v>44</v>
      </c>
    </row>
    <row r="204" spans="2:36" x14ac:dyDescent="0.3">
      <c r="B204" s="6">
        <v>0</v>
      </c>
      <c r="C204" s="10" t="s">
        <v>1289</v>
      </c>
      <c r="D204" s="10" t="s">
        <v>1772</v>
      </c>
      <c r="E204" s="7">
        <v>-2256</v>
      </c>
      <c r="F204" s="7">
        <v>0</v>
      </c>
      <c r="G204" s="8" t="s">
        <v>5</v>
      </c>
      <c r="H204" s="7">
        <v>0</v>
      </c>
      <c r="I204" s="7">
        <v>0</v>
      </c>
      <c r="J204" s="7">
        <v>0</v>
      </c>
      <c r="K204" s="7">
        <v>300858808.47434849</v>
      </c>
      <c r="L204" s="7">
        <v>-300858808.47434849</v>
      </c>
      <c r="M204" s="7">
        <v>4719187.3435080387</v>
      </c>
      <c r="N204" s="7">
        <v>0</v>
      </c>
      <c r="O204" s="8" t="s">
        <v>135</v>
      </c>
      <c r="P204" s="8" t="s">
        <v>44</v>
      </c>
      <c r="Q204" s="8" t="s">
        <v>135</v>
      </c>
      <c r="R204" s="8" t="s">
        <v>44</v>
      </c>
      <c r="S204" s="10" t="s">
        <v>2072</v>
      </c>
      <c r="T204" s="10" t="s">
        <v>2372</v>
      </c>
      <c r="U204" s="10" t="s">
        <v>2672</v>
      </c>
      <c r="V204" s="8" t="s">
        <v>44</v>
      </c>
      <c r="W204" s="8" t="s">
        <v>154</v>
      </c>
      <c r="X204" s="8" t="s">
        <v>155</v>
      </c>
      <c r="Y204" s="8" t="s">
        <v>252</v>
      </c>
      <c r="Z204" s="8" t="s">
        <v>44</v>
      </c>
      <c r="AA204" s="8" t="s">
        <v>45</v>
      </c>
      <c r="AB204" s="8" t="s">
        <v>46</v>
      </c>
      <c r="AC204" s="7">
        <v>601127049</v>
      </c>
      <c r="AD204" s="10" t="s">
        <v>2792</v>
      </c>
      <c r="AE204" s="8" t="s">
        <v>44</v>
      </c>
      <c r="AF204" s="7">
        <v>601127049</v>
      </c>
      <c r="AG204" s="7">
        <v>11854268</v>
      </c>
      <c r="AH204" s="7">
        <v>11854268</v>
      </c>
      <c r="AI204" s="10" t="s">
        <v>2792</v>
      </c>
      <c r="AJ204" s="8" t="s">
        <v>44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/>
  </sheetPr>
  <dimension ref="B7:AJ204"/>
  <sheetViews>
    <sheetView showGridLines="0" zoomScale="80" workbookViewId="0">
      <pane xSplit="3" ySplit="20" topLeftCell="R21" activePane="bottomRight" state="frozen"/>
      <selection pane="topRight"/>
      <selection pane="bottomLeft"/>
      <selection pane="bottomRight" activeCell="B21" sqref="B21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46</v>
      </c>
    </row>
    <row r="11" spans="2:3" outlineLevel="1" x14ac:dyDescent="0.3">
      <c r="B11" s="3" t="s">
        <v>55</v>
      </c>
      <c r="C11" s="4" t="s">
        <v>264</v>
      </c>
    </row>
    <row r="12" spans="2:3" x14ac:dyDescent="0.3">
      <c r="B12" s="3" t="s">
        <v>57</v>
      </c>
      <c r="C12" s="4" t="s">
        <v>264</v>
      </c>
    </row>
    <row r="13" spans="2:3" x14ac:dyDescent="0.3">
      <c r="B13" s="3" t="s">
        <v>58</v>
      </c>
      <c r="C13" s="4" t="s">
        <v>264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405905512886.12402</v>
      </c>
      <c r="F21" s="7">
        <v>4561796288.2178307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18080618041.949558</v>
      </c>
      <c r="L21" s="7">
        <v>10152554630.333929</v>
      </c>
      <c r="M21" s="7">
        <v>26995675.76312137</v>
      </c>
      <c r="N21" s="8" t="s">
        <v>44</v>
      </c>
      <c r="O21" s="8" t="s">
        <v>44</v>
      </c>
      <c r="P21" s="8" t="s">
        <v>44</v>
      </c>
      <c r="Q21" s="8" t="s">
        <v>44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46</v>
      </c>
      <c r="AC21" s="8" t="s">
        <v>44</v>
      </c>
      <c r="AD21" s="10" t="s">
        <v>2792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2792</v>
      </c>
      <c r="AJ21" s="8" t="s">
        <v>44</v>
      </c>
    </row>
    <row r="22" spans="2:36" x14ac:dyDescent="0.3">
      <c r="B22" s="6">
        <v>0</v>
      </c>
      <c r="C22" s="10" t="s">
        <v>1107</v>
      </c>
      <c r="D22" s="10" t="s">
        <v>1590</v>
      </c>
      <c r="E22" s="7">
        <v>105000000</v>
      </c>
      <c r="F22" s="7">
        <v>69847127.801097959</v>
      </c>
      <c r="G22" s="8" t="s">
        <v>5</v>
      </c>
      <c r="H22" s="7">
        <v>70171195.390000001</v>
      </c>
      <c r="I22" s="8" t="s">
        <v>265</v>
      </c>
      <c r="J22" s="7">
        <v>1.53113211086384</v>
      </c>
      <c r="K22" s="7">
        <v>69847127.801097959</v>
      </c>
      <c r="L22" s="7">
        <v>69847127.801097959</v>
      </c>
      <c r="M22" s="7">
        <v>1892997.4244088861</v>
      </c>
      <c r="N22" s="7">
        <v>103865999.99658599</v>
      </c>
      <c r="O22" s="8" t="s">
        <v>65</v>
      </c>
      <c r="P22" s="8" t="s">
        <v>44</v>
      </c>
      <c r="Q22" s="8" t="s">
        <v>65</v>
      </c>
      <c r="R22" s="8" t="s">
        <v>44</v>
      </c>
      <c r="S22" s="10" t="s">
        <v>1890</v>
      </c>
      <c r="T22" s="10" t="s">
        <v>2190</v>
      </c>
      <c r="U22" s="10" t="s">
        <v>2490</v>
      </c>
      <c r="V22" s="8" t="s">
        <v>44</v>
      </c>
      <c r="W22" s="8" t="s">
        <v>66</v>
      </c>
      <c r="X22" s="8" t="s">
        <v>67</v>
      </c>
      <c r="Y22" s="8" t="s">
        <v>68</v>
      </c>
      <c r="Z22" s="8" t="s">
        <v>44</v>
      </c>
      <c r="AA22" s="8" t="s">
        <v>45</v>
      </c>
      <c r="AB22" s="8" t="s">
        <v>46</v>
      </c>
      <c r="AC22" s="7">
        <v>639856364</v>
      </c>
      <c r="AD22" s="10" t="s">
        <v>2792</v>
      </c>
      <c r="AE22" s="8" t="s">
        <v>44</v>
      </c>
      <c r="AF22" s="7">
        <v>639856364</v>
      </c>
      <c r="AG22" s="7">
        <v>11836785</v>
      </c>
      <c r="AH22" s="7">
        <v>11836785</v>
      </c>
      <c r="AI22" s="10" t="s">
        <v>2792</v>
      </c>
      <c r="AJ22" s="8" t="s">
        <v>44</v>
      </c>
    </row>
    <row r="23" spans="2:36" x14ac:dyDescent="0.3">
      <c r="B23" s="6">
        <v>0</v>
      </c>
      <c r="C23" s="10" t="s">
        <v>1108</v>
      </c>
      <c r="D23" s="10" t="s">
        <v>1591</v>
      </c>
      <c r="E23" s="7">
        <v>5000000</v>
      </c>
      <c r="F23" s="7">
        <v>3638972.7428326919</v>
      </c>
      <c r="G23" s="8" t="s">
        <v>5</v>
      </c>
      <c r="H23" s="7">
        <v>3660906.1</v>
      </c>
      <c r="I23" s="8" t="s">
        <v>266</v>
      </c>
      <c r="J23" s="7">
        <v>7.97706103674862E-2</v>
      </c>
      <c r="K23" s="7">
        <v>3638972.7428326919</v>
      </c>
      <c r="L23" s="7">
        <v>3638972.7428326919</v>
      </c>
      <c r="M23" s="7">
        <v>166660.73591866769</v>
      </c>
      <c r="N23" s="7">
        <v>5418799.9976698002</v>
      </c>
      <c r="O23" s="8" t="s">
        <v>65</v>
      </c>
      <c r="P23" s="8" t="s">
        <v>44</v>
      </c>
      <c r="Q23" s="8" t="s">
        <v>65</v>
      </c>
      <c r="R23" s="8" t="s">
        <v>44</v>
      </c>
      <c r="S23" s="10" t="s">
        <v>1891</v>
      </c>
      <c r="T23" s="10" t="s">
        <v>2191</v>
      </c>
      <c r="U23" s="10" t="s">
        <v>2491</v>
      </c>
      <c r="V23" s="8" t="s">
        <v>44</v>
      </c>
      <c r="W23" s="8" t="s">
        <v>66</v>
      </c>
      <c r="X23" s="8" t="s">
        <v>67</v>
      </c>
      <c r="Y23" s="8" t="s">
        <v>68</v>
      </c>
      <c r="Z23" s="8" t="s">
        <v>44</v>
      </c>
      <c r="AA23" s="8" t="s">
        <v>45</v>
      </c>
      <c r="AB23" s="8" t="s">
        <v>46</v>
      </c>
      <c r="AC23" s="7">
        <v>455951570</v>
      </c>
      <c r="AD23" s="10" t="s">
        <v>2792</v>
      </c>
      <c r="AE23" s="8" t="s">
        <v>44</v>
      </c>
      <c r="AF23" s="7">
        <v>455951570</v>
      </c>
      <c r="AG23" s="7">
        <v>11836645</v>
      </c>
      <c r="AH23" s="7">
        <v>11836645</v>
      </c>
      <c r="AI23" s="10" t="s">
        <v>2792</v>
      </c>
      <c r="AJ23" s="8" t="s">
        <v>44</v>
      </c>
    </row>
    <row r="24" spans="2:36" x14ac:dyDescent="0.3">
      <c r="B24" s="6">
        <v>0</v>
      </c>
      <c r="C24" s="10" t="s">
        <v>1109</v>
      </c>
      <c r="D24" s="10" t="s">
        <v>1592</v>
      </c>
      <c r="E24" s="7">
        <v>34100000</v>
      </c>
      <c r="F24" s="7">
        <v>27580528.781927921</v>
      </c>
      <c r="G24" s="8" t="s">
        <v>5</v>
      </c>
      <c r="H24" s="7">
        <v>27756328.280000001</v>
      </c>
      <c r="I24" s="8" t="s">
        <v>267</v>
      </c>
      <c r="J24" s="7">
        <v>0.60459799253120305</v>
      </c>
      <c r="K24" s="7">
        <v>27580528.781927921</v>
      </c>
      <c r="L24" s="7">
        <v>27580528.781927921</v>
      </c>
      <c r="M24" s="7">
        <v>891301.05301920371</v>
      </c>
      <c r="N24" s="7">
        <v>41084362.000621997</v>
      </c>
      <c r="O24" s="8" t="s">
        <v>65</v>
      </c>
      <c r="P24" s="8" t="s">
        <v>44</v>
      </c>
      <c r="Q24" s="8" t="s">
        <v>65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66</v>
      </c>
      <c r="X24" s="8" t="s">
        <v>67</v>
      </c>
      <c r="Y24" s="8" t="s">
        <v>68</v>
      </c>
      <c r="Z24" s="8" t="s">
        <v>44</v>
      </c>
      <c r="AA24" s="8" t="s">
        <v>45</v>
      </c>
      <c r="AB24" s="8" t="s">
        <v>46</v>
      </c>
      <c r="AC24" s="7">
        <v>113086341</v>
      </c>
      <c r="AD24" s="10" t="s">
        <v>2792</v>
      </c>
      <c r="AE24" s="8" t="s">
        <v>44</v>
      </c>
      <c r="AF24" s="7">
        <v>113086341</v>
      </c>
      <c r="AG24" s="7">
        <v>11836662</v>
      </c>
      <c r="AH24" s="7">
        <v>11836662</v>
      </c>
      <c r="AI24" s="10" t="s">
        <v>2792</v>
      </c>
      <c r="AJ24" s="8" t="s">
        <v>44</v>
      </c>
    </row>
    <row r="25" spans="2:36" x14ac:dyDescent="0.3">
      <c r="B25" s="6">
        <v>0</v>
      </c>
      <c r="C25" s="10" t="s">
        <v>1110</v>
      </c>
      <c r="D25" s="10" t="s">
        <v>1593</v>
      </c>
      <c r="E25" s="7">
        <v>16000000000</v>
      </c>
      <c r="F25" s="7">
        <v>15827392.774241179</v>
      </c>
      <c r="G25" s="8" t="s">
        <v>5</v>
      </c>
      <c r="H25" s="7">
        <v>15837930.58</v>
      </c>
      <c r="I25" s="8" t="s">
        <v>268</v>
      </c>
      <c r="J25" s="7">
        <v>0.3469552731918355</v>
      </c>
      <c r="K25" s="7">
        <v>15827392.774241179</v>
      </c>
      <c r="L25" s="7">
        <v>15827392.774241179</v>
      </c>
      <c r="M25" s="7">
        <v>501302.85741127899</v>
      </c>
      <c r="N25" s="7">
        <v>14287555554.417601</v>
      </c>
      <c r="O25" s="8" t="s">
        <v>72</v>
      </c>
      <c r="P25" s="8" t="s">
        <v>44</v>
      </c>
      <c r="Q25" s="8" t="s">
        <v>72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66</v>
      </c>
      <c r="X25" s="8" t="s">
        <v>73</v>
      </c>
      <c r="Y25" s="8" t="s">
        <v>74</v>
      </c>
      <c r="Z25" s="8" t="s">
        <v>44</v>
      </c>
      <c r="AA25" s="8" t="s">
        <v>45</v>
      </c>
      <c r="AB25" s="8" t="s">
        <v>46</v>
      </c>
      <c r="AC25" s="7">
        <v>541601727</v>
      </c>
      <c r="AD25" s="10" t="s">
        <v>2792</v>
      </c>
      <c r="AE25" s="8" t="s">
        <v>44</v>
      </c>
      <c r="AF25" s="7">
        <v>541601727</v>
      </c>
      <c r="AG25" s="7">
        <v>11836670</v>
      </c>
      <c r="AH25" s="7">
        <v>11836670</v>
      </c>
      <c r="AI25" s="10" t="s">
        <v>2792</v>
      </c>
      <c r="AJ25" s="8" t="s">
        <v>44</v>
      </c>
    </row>
    <row r="26" spans="2:36" x14ac:dyDescent="0.3">
      <c r="B26" s="6">
        <v>0</v>
      </c>
      <c r="C26" s="10" t="s">
        <v>1111</v>
      </c>
      <c r="D26" s="10" t="s">
        <v>1594</v>
      </c>
      <c r="E26" s="7">
        <v>184900000</v>
      </c>
      <c r="F26" s="7">
        <v>210446717.55123839</v>
      </c>
      <c r="G26" s="8" t="s">
        <v>5</v>
      </c>
      <c r="H26" s="7">
        <v>210515558.34</v>
      </c>
      <c r="I26" s="8" t="s">
        <v>269</v>
      </c>
      <c r="J26" s="7">
        <v>4.6132423338319279</v>
      </c>
      <c r="K26" s="7">
        <v>210446717.55123839</v>
      </c>
      <c r="L26" s="7">
        <v>210446717.55123839</v>
      </c>
      <c r="M26" s="7">
        <v>4713160.3225288633</v>
      </c>
      <c r="N26" s="7">
        <v>210515558.34</v>
      </c>
      <c r="O26" s="8" t="s">
        <v>5</v>
      </c>
      <c r="P26" s="8" t="s">
        <v>44</v>
      </c>
      <c r="Q26" s="8" t="s">
        <v>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66</v>
      </c>
      <c r="X26" s="8" t="s">
        <v>76</v>
      </c>
      <c r="Y26" s="8" t="s">
        <v>77</v>
      </c>
      <c r="Z26" s="8" t="s">
        <v>44</v>
      </c>
      <c r="AA26" s="8" t="s">
        <v>45</v>
      </c>
      <c r="AB26" s="8" t="s">
        <v>46</v>
      </c>
      <c r="AC26" s="7">
        <v>383770015</v>
      </c>
      <c r="AD26" s="10" t="s">
        <v>2792</v>
      </c>
      <c r="AE26" s="8" t="s">
        <v>44</v>
      </c>
      <c r="AF26" s="7">
        <v>383770015</v>
      </c>
      <c r="AG26" s="7">
        <v>11836783</v>
      </c>
      <c r="AH26" s="7">
        <v>11836783</v>
      </c>
      <c r="AI26" s="10" t="s">
        <v>2792</v>
      </c>
      <c r="AJ26" s="8" t="s">
        <v>44</v>
      </c>
    </row>
    <row r="27" spans="2:36" x14ac:dyDescent="0.3">
      <c r="B27" s="6">
        <v>0</v>
      </c>
      <c r="C27" s="10" t="s">
        <v>1112</v>
      </c>
      <c r="D27" s="10" t="s">
        <v>1595</v>
      </c>
      <c r="E27" s="7">
        <v>45000000</v>
      </c>
      <c r="F27" s="7">
        <v>56912142.309363097</v>
      </c>
      <c r="G27" s="8" t="s">
        <v>5</v>
      </c>
      <c r="H27" s="7">
        <v>56931684.689999998</v>
      </c>
      <c r="I27" s="8" t="s">
        <v>270</v>
      </c>
      <c r="J27" s="7">
        <v>1.2475818452558991</v>
      </c>
      <c r="K27" s="7">
        <v>56912142.309363097</v>
      </c>
      <c r="L27" s="7">
        <v>56912142.309363097</v>
      </c>
      <c r="M27" s="7">
        <v>1479381.256725569</v>
      </c>
      <c r="N27" s="7">
        <v>56931684.689999998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66</v>
      </c>
      <c r="X27" s="8" t="s">
        <v>76</v>
      </c>
      <c r="Y27" s="8" t="s">
        <v>77</v>
      </c>
      <c r="Z27" s="8" t="s">
        <v>44</v>
      </c>
      <c r="AA27" s="8" t="s">
        <v>45</v>
      </c>
      <c r="AB27" s="8" t="s">
        <v>46</v>
      </c>
      <c r="AC27" s="7">
        <v>113086278</v>
      </c>
      <c r="AD27" s="10" t="s">
        <v>2792</v>
      </c>
      <c r="AE27" s="8" t="s">
        <v>44</v>
      </c>
      <c r="AF27" s="7">
        <v>113086278</v>
      </c>
      <c r="AG27" s="7">
        <v>11836692</v>
      </c>
      <c r="AH27" s="7">
        <v>11836692</v>
      </c>
      <c r="AI27" s="10" t="s">
        <v>2792</v>
      </c>
      <c r="AJ27" s="8" t="s">
        <v>44</v>
      </c>
    </row>
    <row r="28" spans="2:36" x14ac:dyDescent="0.3">
      <c r="B28" s="6">
        <v>0</v>
      </c>
      <c r="C28" s="10" t="s">
        <v>1113</v>
      </c>
      <c r="D28" s="10" t="s">
        <v>1596</v>
      </c>
      <c r="E28" s="7">
        <v>60000000</v>
      </c>
      <c r="F28" s="7">
        <v>67632935.71075891</v>
      </c>
      <c r="G28" s="8" t="s">
        <v>5</v>
      </c>
      <c r="H28" s="7">
        <v>67657854.049999997</v>
      </c>
      <c r="I28" s="8" t="s">
        <v>271</v>
      </c>
      <c r="J28" s="7">
        <v>1.4825943868962479</v>
      </c>
      <c r="K28" s="7">
        <v>67632935.71075891</v>
      </c>
      <c r="L28" s="7">
        <v>67632935.71075891</v>
      </c>
      <c r="M28" s="7">
        <v>385865.32349576772</v>
      </c>
      <c r="N28" s="7">
        <v>67657854.049999997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66</v>
      </c>
      <c r="X28" s="8" t="s">
        <v>76</v>
      </c>
      <c r="Y28" s="8" t="s">
        <v>77</v>
      </c>
      <c r="Z28" s="8" t="s">
        <v>44</v>
      </c>
      <c r="AA28" s="8" t="s">
        <v>45</v>
      </c>
      <c r="AB28" s="8" t="s">
        <v>46</v>
      </c>
      <c r="AC28" s="7">
        <v>466825209</v>
      </c>
      <c r="AD28" s="10" t="s">
        <v>2792</v>
      </c>
      <c r="AE28" s="8" t="s">
        <v>44</v>
      </c>
      <c r="AF28" s="7">
        <v>466825209</v>
      </c>
      <c r="AG28" s="7">
        <v>11836724</v>
      </c>
      <c r="AH28" s="7">
        <v>11836724</v>
      </c>
      <c r="AI28" s="10" t="s">
        <v>2792</v>
      </c>
      <c r="AJ28" s="8" t="s">
        <v>44</v>
      </c>
    </row>
    <row r="29" spans="2:36" x14ac:dyDescent="0.3">
      <c r="B29" s="6">
        <v>0</v>
      </c>
      <c r="C29" s="10" t="s">
        <v>1114</v>
      </c>
      <c r="D29" s="10" t="s">
        <v>1597</v>
      </c>
      <c r="E29" s="7">
        <v>16756250000</v>
      </c>
      <c r="F29" s="7">
        <v>164368.2552443707</v>
      </c>
      <c r="G29" s="8" t="s">
        <v>5</v>
      </c>
      <c r="H29" s="7">
        <v>182739.829999999</v>
      </c>
      <c r="I29" s="8" t="s">
        <v>272</v>
      </c>
      <c r="J29" s="7">
        <v>3.603147638768958E-3</v>
      </c>
      <c r="K29" s="7">
        <v>18564864.894130651</v>
      </c>
      <c r="L29" s="7">
        <v>18564864.894130651</v>
      </c>
      <c r="M29" s="7">
        <v>360009.38230373373</v>
      </c>
      <c r="N29" s="7">
        <v>182739.829999999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81</v>
      </c>
      <c r="X29" s="8" t="s">
        <v>79</v>
      </c>
      <c r="Y29" s="8" t="s">
        <v>79</v>
      </c>
      <c r="Z29" s="8" t="s">
        <v>44</v>
      </c>
      <c r="AA29" s="8" t="s">
        <v>45</v>
      </c>
      <c r="AB29" s="8" t="s">
        <v>46</v>
      </c>
      <c r="AC29" s="7">
        <v>645749046</v>
      </c>
      <c r="AD29" s="10" t="s">
        <v>2792</v>
      </c>
      <c r="AE29" s="8" t="s">
        <v>44</v>
      </c>
      <c r="AF29" s="7">
        <v>645749046</v>
      </c>
      <c r="AG29" s="7">
        <v>11838379</v>
      </c>
      <c r="AH29" s="7">
        <v>11838379</v>
      </c>
      <c r="AI29" s="10" t="s">
        <v>2792</v>
      </c>
      <c r="AJ29" s="8" t="s">
        <v>44</v>
      </c>
    </row>
    <row r="30" spans="2:36" x14ac:dyDescent="0.3">
      <c r="B30" s="6">
        <v>0</v>
      </c>
      <c r="C30" s="10" t="s">
        <v>1115</v>
      </c>
      <c r="D30" s="10" t="s">
        <v>1598</v>
      </c>
      <c r="E30" s="7">
        <v>31946400</v>
      </c>
      <c r="F30" s="7">
        <v>-434790.88190890767</v>
      </c>
      <c r="G30" s="8" t="s">
        <v>5</v>
      </c>
      <c r="H30" s="7">
        <v>-349615.59999999701</v>
      </c>
      <c r="I30" s="8" t="s">
        <v>273</v>
      </c>
      <c r="J30" s="7">
        <v>-9.5311332299489598E-3</v>
      </c>
      <c r="K30" s="7">
        <v>31946400</v>
      </c>
      <c r="L30" s="7">
        <v>31946400</v>
      </c>
      <c r="M30" s="7">
        <v>352884.84894511668</v>
      </c>
      <c r="N30" s="7">
        <v>-349615.59999999701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81</v>
      </c>
      <c r="X30" s="8" t="s">
        <v>79</v>
      </c>
      <c r="Y30" s="8" t="s">
        <v>79</v>
      </c>
      <c r="Z30" s="8" t="s">
        <v>44</v>
      </c>
      <c r="AA30" s="8" t="s">
        <v>45</v>
      </c>
      <c r="AB30" s="8" t="s">
        <v>46</v>
      </c>
      <c r="AC30" s="7">
        <v>613792315</v>
      </c>
      <c r="AD30" s="10" t="s">
        <v>2792</v>
      </c>
      <c r="AE30" s="8" t="s">
        <v>44</v>
      </c>
      <c r="AF30" s="7">
        <v>613792315</v>
      </c>
      <c r="AG30" s="7">
        <v>11838308</v>
      </c>
      <c r="AH30" s="7">
        <v>11838308</v>
      </c>
      <c r="AI30" s="10" t="s">
        <v>2792</v>
      </c>
      <c r="AJ30" s="8" t="s">
        <v>44</v>
      </c>
    </row>
    <row r="31" spans="2:36" x14ac:dyDescent="0.3">
      <c r="B31" s="6">
        <v>0</v>
      </c>
      <c r="C31" s="10" t="s">
        <v>1116</v>
      </c>
      <c r="D31" s="10" t="s">
        <v>1599</v>
      </c>
      <c r="E31" s="7">
        <v>25000000</v>
      </c>
      <c r="F31" s="7">
        <v>-1009739.952736253</v>
      </c>
      <c r="G31" s="8" t="s">
        <v>5</v>
      </c>
      <c r="H31" s="7">
        <v>-1099843.3700000001</v>
      </c>
      <c r="I31" s="8" t="s">
        <v>274</v>
      </c>
      <c r="J31" s="7">
        <v>-2.2134700651675339E-2</v>
      </c>
      <c r="K31" s="7">
        <v>25000000</v>
      </c>
      <c r="L31" s="7">
        <v>25000000</v>
      </c>
      <c r="M31" s="7">
        <v>293264.22812991799</v>
      </c>
      <c r="N31" s="7">
        <v>-1099843.3700000001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81</v>
      </c>
      <c r="X31" s="8" t="s">
        <v>79</v>
      </c>
      <c r="Y31" s="8" t="s">
        <v>79</v>
      </c>
      <c r="Z31" s="8" t="s">
        <v>44</v>
      </c>
      <c r="AA31" s="8" t="s">
        <v>45</v>
      </c>
      <c r="AB31" s="8" t="s">
        <v>46</v>
      </c>
      <c r="AC31" s="7">
        <v>584774666</v>
      </c>
      <c r="AD31" s="10" t="s">
        <v>2792</v>
      </c>
      <c r="AE31" s="8" t="s">
        <v>44</v>
      </c>
      <c r="AF31" s="7">
        <v>584774666</v>
      </c>
      <c r="AG31" s="7">
        <v>11838476</v>
      </c>
      <c r="AH31" s="7">
        <v>11838476</v>
      </c>
      <c r="AI31" s="10" t="s">
        <v>2792</v>
      </c>
      <c r="AJ31" s="8" t="s">
        <v>44</v>
      </c>
    </row>
    <row r="32" spans="2:36" x14ac:dyDescent="0.3">
      <c r="B32" s="6">
        <v>0</v>
      </c>
      <c r="C32" s="10" t="s">
        <v>1117</v>
      </c>
      <c r="D32" s="10" t="s">
        <v>1600</v>
      </c>
      <c r="E32" s="7">
        <v>18334400</v>
      </c>
      <c r="F32" s="7">
        <v>-5828665.0478605246</v>
      </c>
      <c r="G32" s="8" t="s">
        <v>5</v>
      </c>
      <c r="H32" s="7">
        <v>-5330043.91</v>
      </c>
      <c r="I32" s="8" t="s">
        <v>275</v>
      </c>
      <c r="J32" s="7">
        <v>-0.12777126990336579</v>
      </c>
      <c r="K32" s="7">
        <v>18334400</v>
      </c>
      <c r="L32" s="7">
        <v>18334400</v>
      </c>
      <c r="M32" s="7">
        <v>2757976.8384755519</v>
      </c>
      <c r="N32" s="7">
        <v>-5330043.91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81</v>
      </c>
      <c r="X32" s="8" t="s">
        <v>79</v>
      </c>
      <c r="Y32" s="8" t="s">
        <v>79</v>
      </c>
      <c r="Z32" s="8" t="s">
        <v>44</v>
      </c>
      <c r="AA32" s="8" t="s">
        <v>45</v>
      </c>
      <c r="AB32" s="8" t="s">
        <v>46</v>
      </c>
      <c r="AC32" s="7">
        <v>628684454</v>
      </c>
      <c r="AD32" s="10" t="s">
        <v>2792</v>
      </c>
      <c r="AE32" s="8" t="s">
        <v>44</v>
      </c>
      <c r="AF32" s="7">
        <v>628684454</v>
      </c>
      <c r="AG32" s="7">
        <v>11838313</v>
      </c>
      <c r="AH32" s="7">
        <v>11838313</v>
      </c>
      <c r="AI32" s="10" t="s">
        <v>2792</v>
      </c>
      <c r="AJ32" s="8" t="s">
        <v>44</v>
      </c>
    </row>
    <row r="33" spans="2:36" x14ac:dyDescent="0.3">
      <c r="B33" s="6">
        <v>0</v>
      </c>
      <c r="C33" s="10" t="s">
        <v>1118</v>
      </c>
      <c r="D33" s="10" t="s">
        <v>1601</v>
      </c>
      <c r="E33" s="7">
        <v>18334400</v>
      </c>
      <c r="F33" s="7">
        <v>-5725617.1680392521</v>
      </c>
      <c r="G33" s="8" t="s">
        <v>5</v>
      </c>
      <c r="H33" s="7">
        <v>-5226086.88</v>
      </c>
      <c r="I33" s="8" t="s">
        <v>275</v>
      </c>
      <c r="J33" s="7">
        <v>-0.12551233782243479</v>
      </c>
      <c r="K33" s="7">
        <v>18334400</v>
      </c>
      <c r="L33" s="7">
        <v>18334400</v>
      </c>
      <c r="M33" s="7">
        <v>2746219.1206058091</v>
      </c>
      <c r="N33" s="7">
        <v>-5226086.88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81</v>
      </c>
      <c r="X33" s="8" t="s">
        <v>79</v>
      </c>
      <c r="Y33" s="8" t="s">
        <v>79</v>
      </c>
      <c r="Z33" s="8" t="s">
        <v>44</v>
      </c>
      <c r="AA33" s="8" t="s">
        <v>45</v>
      </c>
      <c r="AB33" s="8" t="s">
        <v>46</v>
      </c>
      <c r="AC33" s="7">
        <v>628670354</v>
      </c>
      <c r="AD33" s="10" t="s">
        <v>2792</v>
      </c>
      <c r="AE33" s="8" t="s">
        <v>44</v>
      </c>
      <c r="AF33" s="7">
        <v>628670354</v>
      </c>
      <c r="AG33" s="7">
        <v>11838488</v>
      </c>
      <c r="AH33" s="7">
        <v>11838488</v>
      </c>
      <c r="AI33" s="10" t="s">
        <v>2792</v>
      </c>
      <c r="AJ33" s="8" t="s">
        <v>44</v>
      </c>
    </row>
    <row r="34" spans="2:36" x14ac:dyDescent="0.3">
      <c r="B34" s="6">
        <v>0</v>
      </c>
      <c r="C34" s="10" t="s">
        <v>1119</v>
      </c>
      <c r="D34" s="10" t="s">
        <v>1602</v>
      </c>
      <c r="E34" s="7">
        <v>15000000</v>
      </c>
      <c r="F34" s="7">
        <v>-2538294.7756260969</v>
      </c>
      <c r="G34" s="8" t="s">
        <v>5</v>
      </c>
      <c r="H34" s="7">
        <v>-2110677.9700000002</v>
      </c>
      <c r="I34" s="8" t="s">
        <v>276</v>
      </c>
      <c r="J34" s="7">
        <v>-5.5642440285682743E-2</v>
      </c>
      <c r="K34" s="7">
        <v>15000000</v>
      </c>
      <c r="L34" s="7">
        <v>15000000</v>
      </c>
      <c r="M34" s="7">
        <v>2001914.916229913</v>
      </c>
      <c r="N34" s="7">
        <v>-2110677.9700000002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81</v>
      </c>
      <c r="X34" s="8" t="s">
        <v>79</v>
      </c>
      <c r="Y34" s="8" t="s">
        <v>79</v>
      </c>
      <c r="Z34" s="8" t="s">
        <v>44</v>
      </c>
      <c r="AA34" s="8" t="s">
        <v>45</v>
      </c>
      <c r="AB34" s="8" t="s">
        <v>46</v>
      </c>
      <c r="AC34" s="7">
        <v>620190375</v>
      </c>
      <c r="AD34" s="10" t="s">
        <v>2792</v>
      </c>
      <c r="AE34" s="8" t="s">
        <v>44</v>
      </c>
      <c r="AF34" s="7">
        <v>620190375</v>
      </c>
      <c r="AG34" s="7">
        <v>11838485</v>
      </c>
      <c r="AH34" s="7">
        <v>11838485</v>
      </c>
      <c r="AI34" s="10" t="s">
        <v>2792</v>
      </c>
      <c r="AJ34" s="8" t="s">
        <v>44</v>
      </c>
    </row>
    <row r="35" spans="2:36" x14ac:dyDescent="0.3">
      <c r="B35" s="6">
        <v>0</v>
      </c>
      <c r="C35" s="10" t="s">
        <v>1120</v>
      </c>
      <c r="D35" s="10" t="s">
        <v>1603</v>
      </c>
      <c r="E35" s="7">
        <v>18500000</v>
      </c>
      <c r="F35" s="7">
        <v>-2975554.3086247258</v>
      </c>
      <c r="G35" s="8" t="s">
        <v>5</v>
      </c>
      <c r="H35" s="7">
        <v>-2446792.58</v>
      </c>
      <c r="I35" s="8" t="s">
        <v>277</v>
      </c>
      <c r="J35" s="7">
        <v>-6.5227689283494844E-2</v>
      </c>
      <c r="K35" s="7">
        <v>18500000</v>
      </c>
      <c r="L35" s="7">
        <v>18500000</v>
      </c>
      <c r="M35" s="7">
        <v>2451341.9095076872</v>
      </c>
      <c r="N35" s="7">
        <v>-2446792.58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81</v>
      </c>
      <c r="X35" s="8" t="s">
        <v>79</v>
      </c>
      <c r="Y35" s="8" t="s">
        <v>79</v>
      </c>
      <c r="Z35" s="8" t="s">
        <v>44</v>
      </c>
      <c r="AA35" s="8" t="s">
        <v>45</v>
      </c>
      <c r="AB35" s="8" t="s">
        <v>46</v>
      </c>
      <c r="AC35" s="7">
        <v>626305286</v>
      </c>
      <c r="AD35" s="10" t="s">
        <v>2792</v>
      </c>
      <c r="AE35" s="8" t="s">
        <v>44</v>
      </c>
      <c r="AF35" s="7">
        <v>626305286</v>
      </c>
      <c r="AG35" s="7">
        <v>11838310</v>
      </c>
      <c r="AH35" s="7">
        <v>11838310</v>
      </c>
      <c r="AI35" s="10" t="s">
        <v>2792</v>
      </c>
      <c r="AJ35" s="8" t="s">
        <v>44</v>
      </c>
    </row>
    <row r="36" spans="2:36" x14ac:dyDescent="0.3">
      <c r="B36" s="6">
        <v>0</v>
      </c>
      <c r="C36" s="10" t="s">
        <v>1121</v>
      </c>
      <c r="D36" s="10" t="s">
        <v>1604</v>
      </c>
      <c r="E36" s="7">
        <v>39087500000</v>
      </c>
      <c r="F36" s="7">
        <v>275175.58695862722</v>
      </c>
      <c r="G36" s="8" t="s">
        <v>5</v>
      </c>
      <c r="H36" s="7">
        <v>389955.91999999899</v>
      </c>
      <c r="I36" s="8" t="s">
        <v>278</v>
      </c>
      <c r="J36" s="7">
        <v>6.0321761335408279E-3</v>
      </c>
      <c r="K36" s="7">
        <v>29210770.146983311</v>
      </c>
      <c r="L36" s="7">
        <v>29210770.146983311</v>
      </c>
      <c r="M36" s="7">
        <v>363679.64493677282</v>
      </c>
      <c r="N36" s="7">
        <v>389955.91999999899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81</v>
      </c>
      <c r="X36" s="8" t="s">
        <v>79</v>
      </c>
      <c r="Y36" s="8" t="s">
        <v>79</v>
      </c>
      <c r="Z36" s="8" t="s">
        <v>44</v>
      </c>
      <c r="AA36" s="8" t="s">
        <v>45</v>
      </c>
      <c r="AB36" s="8" t="s">
        <v>46</v>
      </c>
      <c r="AC36" s="7">
        <v>627786743</v>
      </c>
      <c r="AD36" s="10" t="s">
        <v>2792</v>
      </c>
      <c r="AE36" s="8" t="s">
        <v>44</v>
      </c>
      <c r="AF36" s="7">
        <v>627786743</v>
      </c>
      <c r="AG36" s="7">
        <v>11838487</v>
      </c>
      <c r="AH36" s="7">
        <v>11838487</v>
      </c>
      <c r="AI36" s="10" t="s">
        <v>2792</v>
      </c>
      <c r="AJ36" s="8" t="s">
        <v>44</v>
      </c>
    </row>
    <row r="37" spans="2:36" x14ac:dyDescent="0.3">
      <c r="B37" s="6">
        <v>0</v>
      </c>
      <c r="C37" s="10" t="s">
        <v>1122</v>
      </c>
      <c r="D37" s="10" t="s">
        <v>1605</v>
      </c>
      <c r="E37" s="7">
        <v>40000000000</v>
      </c>
      <c r="F37" s="7">
        <v>401794.65283115848</v>
      </c>
      <c r="G37" s="8" t="s">
        <v>5</v>
      </c>
      <c r="H37" s="7">
        <v>485195.44000000099</v>
      </c>
      <c r="I37" s="7">
        <v>29780640</v>
      </c>
      <c r="J37" s="7">
        <v>8.8078166460196939E-3</v>
      </c>
      <c r="K37" s="7">
        <v>29892697.3042362</v>
      </c>
      <c r="L37" s="7">
        <v>29892697.3042362</v>
      </c>
      <c r="M37" s="7">
        <v>372169.65606767952</v>
      </c>
      <c r="N37" s="7">
        <v>485195.44000000099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81</v>
      </c>
      <c r="X37" s="8" t="s">
        <v>79</v>
      </c>
      <c r="Y37" s="8" t="s">
        <v>79</v>
      </c>
      <c r="Z37" s="8" t="s">
        <v>44</v>
      </c>
      <c r="AA37" s="8" t="s">
        <v>45</v>
      </c>
      <c r="AB37" s="8" t="s">
        <v>46</v>
      </c>
      <c r="AC37" s="7">
        <v>627229668</v>
      </c>
      <c r="AD37" s="10" t="s">
        <v>2792</v>
      </c>
      <c r="AE37" s="8" t="s">
        <v>44</v>
      </c>
      <c r="AF37" s="7">
        <v>627229668</v>
      </c>
      <c r="AG37" s="7">
        <v>11838486</v>
      </c>
      <c r="AH37" s="7">
        <v>11838486</v>
      </c>
      <c r="AI37" s="10" t="s">
        <v>2792</v>
      </c>
      <c r="AJ37" s="8" t="s">
        <v>44</v>
      </c>
    </row>
    <row r="38" spans="2:36" x14ac:dyDescent="0.3">
      <c r="B38" s="6">
        <v>0</v>
      </c>
      <c r="C38" s="10" t="s">
        <v>1123</v>
      </c>
      <c r="D38" s="10" t="s">
        <v>1606</v>
      </c>
      <c r="E38" s="7">
        <v>6825000000</v>
      </c>
      <c r="F38" s="7">
        <v>61720.117719399917</v>
      </c>
      <c r="G38" s="8" t="s">
        <v>5</v>
      </c>
      <c r="H38" s="7">
        <v>81321.700000000201</v>
      </c>
      <c r="I38" s="8" t="s">
        <v>279</v>
      </c>
      <c r="J38" s="7">
        <v>1.3529783843879691E-3</v>
      </c>
      <c r="K38" s="7">
        <v>5100441.4775353018</v>
      </c>
      <c r="L38" s="7">
        <v>5100441.4775353018</v>
      </c>
      <c r="M38" s="7">
        <v>63501.453919269392</v>
      </c>
      <c r="N38" s="7">
        <v>81321.700000000201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81</v>
      </c>
      <c r="X38" s="8" t="s">
        <v>79</v>
      </c>
      <c r="Y38" s="8" t="s">
        <v>79</v>
      </c>
      <c r="Z38" s="8" t="s">
        <v>44</v>
      </c>
      <c r="AA38" s="8" t="s">
        <v>45</v>
      </c>
      <c r="AB38" s="8" t="s">
        <v>46</v>
      </c>
      <c r="AC38" s="7">
        <v>627456471</v>
      </c>
      <c r="AD38" s="10" t="s">
        <v>2792</v>
      </c>
      <c r="AE38" s="8" t="s">
        <v>44</v>
      </c>
      <c r="AF38" s="7">
        <v>627456471</v>
      </c>
      <c r="AG38" s="7">
        <v>11838311</v>
      </c>
      <c r="AH38" s="7">
        <v>11838311</v>
      </c>
      <c r="AI38" s="10" t="s">
        <v>2792</v>
      </c>
      <c r="AJ38" s="8" t="s">
        <v>44</v>
      </c>
    </row>
    <row r="39" spans="2:36" x14ac:dyDescent="0.3">
      <c r="B39" s="6">
        <v>0</v>
      </c>
      <c r="C39" s="10" t="s">
        <v>1124</v>
      </c>
      <c r="D39" s="10" t="s">
        <v>1607</v>
      </c>
      <c r="E39" s="7">
        <v>39087500000</v>
      </c>
      <c r="F39" s="7">
        <v>314326.62874356587</v>
      </c>
      <c r="G39" s="8" t="s">
        <v>5</v>
      </c>
      <c r="H39" s="7">
        <v>430030.239999999</v>
      </c>
      <c r="I39" s="8" t="s">
        <v>278</v>
      </c>
      <c r="J39" s="7">
        <v>6.8904135319546441E-3</v>
      </c>
      <c r="K39" s="7">
        <v>29210770.146983311</v>
      </c>
      <c r="L39" s="7">
        <v>29210770.146983311</v>
      </c>
      <c r="M39" s="7">
        <v>363679.60855405562</v>
      </c>
      <c r="N39" s="7">
        <v>430030.239999999</v>
      </c>
      <c r="O39" s="8" t="s">
        <v>5</v>
      </c>
      <c r="P39" s="8" t="s">
        <v>44</v>
      </c>
      <c r="Q39" s="8" t="s">
        <v>5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81</v>
      </c>
      <c r="X39" s="8" t="s">
        <v>79</v>
      </c>
      <c r="Y39" s="8" t="s">
        <v>79</v>
      </c>
      <c r="Z39" s="8" t="s">
        <v>44</v>
      </c>
      <c r="AA39" s="8" t="s">
        <v>45</v>
      </c>
      <c r="AB39" s="8" t="s">
        <v>46</v>
      </c>
      <c r="AC39" s="7">
        <v>627827373</v>
      </c>
      <c r="AD39" s="10" t="s">
        <v>2792</v>
      </c>
      <c r="AE39" s="8" t="s">
        <v>44</v>
      </c>
      <c r="AF39" s="7">
        <v>627827373</v>
      </c>
      <c r="AG39" s="7">
        <v>11838312</v>
      </c>
      <c r="AH39" s="7">
        <v>11838312</v>
      </c>
      <c r="AI39" s="10" t="s">
        <v>2792</v>
      </c>
      <c r="AJ39" s="8" t="s">
        <v>44</v>
      </c>
    </row>
    <row r="40" spans="2:36" x14ac:dyDescent="0.3">
      <c r="B40" s="6">
        <v>0</v>
      </c>
      <c r="C40" s="10" t="s">
        <v>1125</v>
      </c>
      <c r="D40" s="10" t="s">
        <v>1608</v>
      </c>
      <c r="E40" s="7">
        <v>1380000000</v>
      </c>
      <c r="F40" s="7">
        <v>3432461.9342050292</v>
      </c>
      <c r="G40" s="8" t="s">
        <v>5</v>
      </c>
      <c r="H40" s="7">
        <v>2911711.17</v>
      </c>
      <c r="I40" s="8" t="s">
        <v>280</v>
      </c>
      <c r="J40" s="7">
        <v>7.5243647838251007E-2</v>
      </c>
      <c r="K40" s="7">
        <v>18162265.03209243</v>
      </c>
      <c r="L40" s="7">
        <v>18162265.03209243</v>
      </c>
      <c r="M40" s="7">
        <v>2703248.4240805921</v>
      </c>
      <c r="N40" s="7">
        <v>2911711.17</v>
      </c>
      <c r="O40" s="8" t="s">
        <v>5</v>
      </c>
      <c r="P40" s="8" t="s">
        <v>44</v>
      </c>
      <c r="Q40" s="8" t="s">
        <v>5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81</v>
      </c>
      <c r="X40" s="8" t="s">
        <v>79</v>
      </c>
      <c r="Y40" s="8" t="s">
        <v>79</v>
      </c>
      <c r="Z40" s="8" t="s">
        <v>44</v>
      </c>
      <c r="AA40" s="8" t="s">
        <v>45</v>
      </c>
      <c r="AB40" s="8" t="s">
        <v>46</v>
      </c>
      <c r="AC40" s="7">
        <v>551217558</v>
      </c>
      <c r="AD40" s="10" t="s">
        <v>2792</v>
      </c>
      <c r="AE40" s="8" t="s">
        <v>44</v>
      </c>
      <c r="AF40" s="7">
        <v>551217558</v>
      </c>
      <c r="AG40" s="7">
        <v>11838475</v>
      </c>
      <c r="AH40" s="7">
        <v>11838475</v>
      </c>
      <c r="AI40" s="10" t="s">
        <v>2792</v>
      </c>
      <c r="AJ40" s="8" t="s">
        <v>44</v>
      </c>
    </row>
    <row r="41" spans="2:36" x14ac:dyDescent="0.3">
      <c r="B41" s="6">
        <v>0</v>
      </c>
      <c r="C41" s="10" t="s">
        <v>1126</v>
      </c>
      <c r="D41" s="10" t="s">
        <v>1609</v>
      </c>
      <c r="E41" s="7">
        <v>4358163908</v>
      </c>
      <c r="F41" s="7">
        <v>11467892.98502652</v>
      </c>
      <c r="G41" s="8" t="s">
        <v>5</v>
      </c>
      <c r="H41" s="7">
        <v>9819431.5700000003</v>
      </c>
      <c r="I41" s="8" t="s">
        <v>281</v>
      </c>
      <c r="J41" s="7">
        <v>0.25138985304200667</v>
      </c>
      <c r="K41" s="7">
        <v>57358063.732170783</v>
      </c>
      <c r="L41" s="7">
        <v>57358063.732170783</v>
      </c>
      <c r="M41" s="7">
        <v>8537100.932891598</v>
      </c>
      <c r="N41" s="7">
        <v>9819431.5700000003</v>
      </c>
      <c r="O41" s="8" t="s">
        <v>5</v>
      </c>
      <c r="P41" s="8" t="s">
        <v>44</v>
      </c>
      <c r="Q41" s="8" t="s">
        <v>5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81</v>
      </c>
      <c r="X41" s="8" t="s">
        <v>79</v>
      </c>
      <c r="Y41" s="8" t="s">
        <v>79</v>
      </c>
      <c r="Z41" s="8" t="s">
        <v>44</v>
      </c>
      <c r="AA41" s="8" t="s">
        <v>45</v>
      </c>
      <c r="AB41" s="8" t="s">
        <v>46</v>
      </c>
      <c r="AC41" s="7">
        <v>548561303</v>
      </c>
      <c r="AD41" s="10" t="s">
        <v>2792</v>
      </c>
      <c r="AE41" s="8" t="s">
        <v>44</v>
      </c>
      <c r="AF41" s="7">
        <v>548561303</v>
      </c>
      <c r="AG41" s="7">
        <v>11838299</v>
      </c>
      <c r="AH41" s="7">
        <v>11838299</v>
      </c>
      <c r="AI41" s="10" t="s">
        <v>2792</v>
      </c>
      <c r="AJ41" s="8" t="s">
        <v>44</v>
      </c>
    </row>
    <row r="42" spans="2:36" x14ac:dyDescent="0.3">
      <c r="B42" s="6">
        <v>0</v>
      </c>
      <c r="C42" s="10" t="s">
        <v>1127</v>
      </c>
      <c r="D42" s="10" t="s">
        <v>1610</v>
      </c>
      <c r="E42" s="7">
        <v>21000000</v>
      </c>
      <c r="F42" s="7">
        <v>24767084.309359111</v>
      </c>
      <c r="G42" s="8" t="s">
        <v>5</v>
      </c>
      <c r="H42" s="7">
        <v>24852785.219999999</v>
      </c>
      <c r="I42" s="8" t="s">
        <v>282</v>
      </c>
      <c r="J42" s="7">
        <v>0.54292394365191943</v>
      </c>
      <c r="K42" s="7">
        <v>24767084.309359111</v>
      </c>
      <c r="L42" s="7">
        <v>24767084.309359111</v>
      </c>
      <c r="M42" s="7">
        <v>612605.73011988087</v>
      </c>
      <c r="N42" s="7">
        <v>33449363.621530998</v>
      </c>
      <c r="O42" s="8" t="s">
        <v>94</v>
      </c>
      <c r="P42" s="8" t="s">
        <v>44</v>
      </c>
      <c r="Q42" s="8" t="s">
        <v>94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66</v>
      </c>
      <c r="X42" s="8" t="s">
        <v>95</v>
      </c>
      <c r="Y42" s="8" t="s">
        <v>96</v>
      </c>
      <c r="Z42" s="8" t="s">
        <v>44</v>
      </c>
      <c r="AA42" s="8" t="s">
        <v>45</v>
      </c>
      <c r="AB42" s="8" t="s">
        <v>46</v>
      </c>
      <c r="AC42" s="7">
        <v>113086373</v>
      </c>
      <c r="AD42" s="10" t="s">
        <v>2792</v>
      </c>
      <c r="AE42" s="8" t="s">
        <v>44</v>
      </c>
      <c r="AF42" s="7">
        <v>113086373</v>
      </c>
      <c r="AG42" s="7">
        <v>11836795</v>
      </c>
      <c r="AH42" s="7">
        <v>11836795</v>
      </c>
      <c r="AI42" s="10" t="s">
        <v>2792</v>
      </c>
      <c r="AJ42" s="8" t="s">
        <v>44</v>
      </c>
    </row>
    <row r="43" spans="2:36" x14ac:dyDescent="0.3">
      <c r="B43" s="6">
        <v>0</v>
      </c>
      <c r="C43" s="10" t="s">
        <v>1128</v>
      </c>
      <c r="D43" s="10" t="s">
        <v>1611</v>
      </c>
      <c r="E43" s="7">
        <v>29600000</v>
      </c>
      <c r="F43" s="7">
        <v>41259160.911085747</v>
      </c>
      <c r="G43" s="8" t="s">
        <v>5</v>
      </c>
      <c r="H43" s="7">
        <v>41399670.07</v>
      </c>
      <c r="I43" s="8" t="s">
        <v>283</v>
      </c>
      <c r="J43" s="7">
        <v>0.90444987685332601</v>
      </c>
      <c r="K43" s="7">
        <v>41259160.911085747</v>
      </c>
      <c r="L43" s="7">
        <v>41259160.911085747</v>
      </c>
      <c r="M43" s="7">
        <v>1136476.525419855</v>
      </c>
      <c r="N43" s="7">
        <v>55719815.956670001</v>
      </c>
      <c r="O43" s="8" t="s">
        <v>94</v>
      </c>
      <c r="P43" s="8" t="s">
        <v>44</v>
      </c>
      <c r="Q43" s="8" t="s">
        <v>94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66</v>
      </c>
      <c r="X43" s="8" t="s">
        <v>95</v>
      </c>
      <c r="Y43" s="8" t="s">
        <v>96</v>
      </c>
      <c r="Z43" s="8" t="s">
        <v>44</v>
      </c>
      <c r="AA43" s="8" t="s">
        <v>45</v>
      </c>
      <c r="AB43" s="8" t="s">
        <v>46</v>
      </c>
      <c r="AC43" s="7">
        <v>113086372</v>
      </c>
      <c r="AD43" s="10" t="s">
        <v>2792</v>
      </c>
      <c r="AE43" s="8" t="s">
        <v>44</v>
      </c>
      <c r="AF43" s="7">
        <v>113086372</v>
      </c>
      <c r="AG43" s="7">
        <v>11836698</v>
      </c>
      <c r="AH43" s="7">
        <v>11836698</v>
      </c>
      <c r="AI43" s="10" t="s">
        <v>2792</v>
      </c>
      <c r="AJ43" s="8" t="s">
        <v>44</v>
      </c>
    </row>
    <row r="44" spans="2:36" x14ac:dyDescent="0.3">
      <c r="B44" s="6">
        <v>0</v>
      </c>
      <c r="C44" s="10" t="s">
        <v>1129</v>
      </c>
      <c r="D44" s="10" t="s">
        <v>1612</v>
      </c>
      <c r="E44" s="7">
        <v>425000</v>
      </c>
      <c r="F44" s="7">
        <v>49822750.000000007</v>
      </c>
      <c r="G44" s="8" t="s">
        <v>5</v>
      </c>
      <c r="H44" s="7">
        <v>49822750</v>
      </c>
      <c r="I44" s="7">
        <v>49822750</v>
      </c>
      <c r="J44" s="7">
        <v>1.092173934392507</v>
      </c>
      <c r="K44" s="7">
        <v>26780069.73779029</v>
      </c>
      <c r="L44" s="7">
        <v>26780069.73779029</v>
      </c>
      <c r="M44" s="7">
        <v>636428.32162771048</v>
      </c>
      <c r="N44" s="7">
        <v>49822750</v>
      </c>
      <c r="O44" s="8" t="s">
        <v>5</v>
      </c>
      <c r="P44" s="8" t="s">
        <v>44</v>
      </c>
      <c r="Q44" s="8" t="s">
        <v>5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98</v>
      </c>
      <c r="X44" s="8" t="s">
        <v>99</v>
      </c>
      <c r="Y44" s="8" t="s">
        <v>79</v>
      </c>
      <c r="Z44" s="8" t="s">
        <v>44</v>
      </c>
      <c r="AA44" s="8" t="s">
        <v>45</v>
      </c>
      <c r="AB44" s="8" t="s">
        <v>46</v>
      </c>
      <c r="AC44" s="7">
        <v>174062726</v>
      </c>
      <c r="AD44" s="10" t="s">
        <v>2792</v>
      </c>
      <c r="AE44" s="8" t="s">
        <v>44</v>
      </c>
      <c r="AF44" s="7">
        <v>174062726</v>
      </c>
      <c r="AG44" s="7">
        <v>11836416</v>
      </c>
      <c r="AH44" s="7">
        <v>11836416</v>
      </c>
      <c r="AI44" s="10" t="s">
        <v>2792</v>
      </c>
      <c r="AJ44" s="8" t="s">
        <v>44</v>
      </c>
    </row>
    <row r="45" spans="2:36" x14ac:dyDescent="0.3">
      <c r="B45" s="6">
        <v>0</v>
      </c>
      <c r="C45" s="10" t="s">
        <v>1130</v>
      </c>
      <c r="D45" s="10" t="s">
        <v>1613</v>
      </c>
      <c r="E45" s="7">
        <v>41189</v>
      </c>
      <c r="F45" s="7">
        <v>3632869.8</v>
      </c>
      <c r="G45" s="8" t="s">
        <v>5</v>
      </c>
      <c r="H45" s="7">
        <v>3632869.8</v>
      </c>
      <c r="I45" s="8" t="s">
        <v>100</v>
      </c>
      <c r="J45" s="7">
        <v>7.9636826602339686E-2</v>
      </c>
      <c r="K45" s="7">
        <v>3632869.8</v>
      </c>
      <c r="L45" s="7">
        <v>3632869.8</v>
      </c>
      <c r="M45" s="7">
        <v>42274.574382052073</v>
      </c>
      <c r="N45" s="7">
        <v>3632869.8</v>
      </c>
      <c r="O45" s="8" t="s">
        <v>5</v>
      </c>
      <c r="P45" s="8" t="s">
        <v>44</v>
      </c>
      <c r="Q45" s="8" t="s">
        <v>5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98</v>
      </c>
      <c r="X45" s="8" t="s">
        <v>99</v>
      </c>
      <c r="Y45" s="8" t="s">
        <v>79</v>
      </c>
      <c r="Z45" s="8" t="s">
        <v>44</v>
      </c>
      <c r="AA45" s="8" t="s">
        <v>45</v>
      </c>
      <c r="AB45" s="8" t="s">
        <v>46</v>
      </c>
      <c r="AC45" s="7">
        <v>398072862</v>
      </c>
      <c r="AD45" s="10" t="s">
        <v>2792</v>
      </c>
      <c r="AE45" s="8" t="s">
        <v>44</v>
      </c>
      <c r="AF45" s="7">
        <v>398072862</v>
      </c>
      <c r="AG45" s="7">
        <v>11836295</v>
      </c>
      <c r="AH45" s="7">
        <v>11836295</v>
      </c>
      <c r="AI45" s="10" t="s">
        <v>2792</v>
      </c>
      <c r="AJ45" s="8" t="s">
        <v>44</v>
      </c>
    </row>
    <row r="46" spans="2:36" x14ac:dyDescent="0.3">
      <c r="B46" s="6">
        <v>0</v>
      </c>
      <c r="C46" s="10" t="s">
        <v>1131</v>
      </c>
      <c r="D46" s="10" t="s">
        <v>1614</v>
      </c>
      <c r="E46" s="7">
        <v>5181230.3166025998</v>
      </c>
      <c r="F46" s="7">
        <v>3485931.1657986692</v>
      </c>
      <c r="G46" s="8" t="s">
        <v>5</v>
      </c>
      <c r="H46" s="7">
        <v>3500405.57</v>
      </c>
      <c r="I46" s="8" t="s">
        <v>284</v>
      </c>
      <c r="J46" s="7">
        <v>7.6415756985951003E-2</v>
      </c>
      <c r="K46" s="7">
        <v>3485931.1657986692</v>
      </c>
      <c r="L46" s="7">
        <v>3485931.1657986692</v>
      </c>
      <c r="M46" s="7">
        <v>49564.102899865407</v>
      </c>
      <c r="N46" s="7">
        <v>5181230.3166025998</v>
      </c>
      <c r="O46" s="8" t="s">
        <v>65</v>
      </c>
      <c r="P46" s="8" t="s">
        <v>44</v>
      </c>
      <c r="Q46" s="8" t="s">
        <v>65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102</v>
      </c>
      <c r="X46" s="8" t="s">
        <v>67</v>
      </c>
      <c r="Y46" s="8" t="s">
        <v>79</v>
      </c>
      <c r="Z46" s="8" t="s">
        <v>44</v>
      </c>
      <c r="AA46" s="8" t="s">
        <v>45</v>
      </c>
      <c r="AB46" s="8" t="s">
        <v>46</v>
      </c>
      <c r="AC46" s="7">
        <v>108</v>
      </c>
      <c r="AD46" s="10" t="s">
        <v>2792</v>
      </c>
      <c r="AE46" s="8" t="s">
        <v>44</v>
      </c>
      <c r="AF46" s="7">
        <v>108</v>
      </c>
      <c r="AG46" s="7">
        <v>11839216</v>
      </c>
      <c r="AH46" s="7">
        <v>11839216</v>
      </c>
      <c r="AI46" s="10" t="s">
        <v>2792</v>
      </c>
      <c r="AJ46" s="8" t="s">
        <v>44</v>
      </c>
    </row>
    <row r="47" spans="2:36" x14ac:dyDescent="0.3">
      <c r="B47" s="6">
        <v>0</v>
      </c>
      <c r="C47" s="10" t="s">
        <v>1132</v>
      </c>
      <c r="D47" s="10" t="s">
        <v>1615</v>
      </c>
      <c r="E47" s="7">
        <v>19845824.988395002</v>
      </c>
      <c r="F47" s="7">
        <v>3755336.8692928711</v>
      </c>
      <c r="G47" s="8" t="s">
        <v>5</v>
      </c>
      <c r="H47" s="7">
        <v>3790626.49</v>
      </c>
      <c r="I47" s="8" t="s">
        <v>285</v>
      </c>
      <c r="J47" s="7">
        <v>8.2321450411806538E-2</v>
      </c>
      <c r="K47" s="7">
        <v>3755336.8692928711</v>
      </c>
      <c r="L47" s="7">
        <v>3755336.8692928711</v>
      </c>
      <c r="M47" s="7">
        <v>85128.280560362327</v>
      </c>
      <c r="N47" s="7">
        <v>19845824.988395002</v>
      </c>
      <c r="O47" s="8" t="s">
        <v>104</v>
      </c>
      <c r="P47" s="8" t="s">
        <v>44</v>
      </c>
      <c r="Q47" s="8" t="s">
        <v>104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102</v>
      </c>
      <c r="X47" s="8" t="s">
        <v>79</v>
      </c>
      <c r="Y47" s="8" t="s">
        <v>79</v>
      </c>
      <c r="Z47" s="8" t="s">
        <v>44</v>
      </c>
      <c r="AA47" s="8" t="s">
        <v>45</v>
      </c>
      <c r="AB47" s="8" t="s">
        <v>46</v>
      </c>
      <c r="AC47" s="7">
        <v>121</v>
      </c>
      <c r="AD47" s="10" t="s">
        <v>2792</v>
      </c>
      <c r="AE47" s="8" t="s">
        <v>44</v>
      </c>
      <c r="AF47" s="7">
        <v>121</v>
      </c>
      <c r="AG47" s="7">
        <v>11839099</v>
      </c>
      <c r="AH47" s="7">
        <v>11839099</v>
      </c>
      <c r="AI47" s="10" t="s">
        <v>2792</v>
      </c>
      <c r="AJ47" s="8" t="s">
        <v>44</v>
      </c>
    </row>
    <row r="48" spans="2:36" x14ac:dyDescent="0.3">
      <c r="B48" s="6">
        <v>0</v>
      </c>
      <c r="C48" s="10" t="s">
        <v>1133</v>
      </c>
      <c r="D48" s="10" t="s">
        <v>1616</v>
      </c>
      <c r="E48" s="7">
        <v>-9507313.3195939995</v>
      </c>
      <c r="F48" s="7">
        <v>-7042163.8215485504</v>
      </c>
      <c r="G48" s="8" t="s">
        <v>5</v>
      </c>
      <c r="H48" s="7">
        <v>-7063907.6600000001</v>
      </c>
      <c r="I48" s="8" t="s">
        <v>286</v>
      </c>
      <c r="J48" s="7">
        <v>-0.15437260624147101</v>
      </c>
      <c r="K48" s="7">
        <v>7042163.8215485504</v>
      </c>
      <c r="L48" s="7">
        <v>-7042163.8215485504</v>
      </c>
      <c r="M48" s="7">
        <v>75158.23783238788</v>
      </c>
      <c r="N48" s="7">
        <v>-9507313.3195939995</v>
      </c>
      <c r="O48" s="8" t="s">
        <v>94</v>
      </c>
      <c r="P48" s="8" t="s">
        <v>44</v>
      </c>
      <c r="Q48" s="8" t="s">
        <v>94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102</v>
      </c>
      <c r="X48" s="8" t="s">
        <v>79</v>
      </c>
      <c r="Y48" s="8" t="s">
        <v>79</v>
      </c>
      <c r="Z48" s="8" t="s">
        <v>44</v>
      </c>
      <c r="AA48" s="8" t="s">
        <v>45</v>
      </c>
      <c r="AB48" s="8" t="s">
        <v>46</v>
      </c>
      <c r="AC48" s="7">
        <v>127</v>
      </c>
      <c r="AD48" s="10" t="s">
        <v>2792</v>
      </c>
      <c r="AE48" s="8" t="s">
        <v>44</v>
      </c>
      <c r="AF48" s="7">
        <v>127</v>
      </c>
      <c r="AG48" s="7">
        <v>11839162</v>
      </c>
      <c r="AH48" s="7">
        <v>11839162</v>
      </c>
      <c r="AI48" s="10" t="s">
        <v>2792</v>
      </c>
      <c r="AJ48" s="8" t="s">
        <v>44</v>
      </c>
    </row>
    <row r="49" spans="2:36" x14ac:dyDescent="0.3">
      <c r="B49" s="6">
        <v>0</v>
      </c>
      <c r="C49" s="10" t="s">
        <v>1134</v>
      </c>
      <c r="D49" s="10" t="s">
        <v>1617</v>
      </c>
      <c r="E49" s="7">
        <v>972517.46469599998</v>
      </c>
      <c r="F49" s="7">
        <v>951833.5901352826</v>
      </c>
      <c r="G49" s="8" t="s">
        <v>5</v>
      </c>
      <c r="H49" s="7">
        <v>953074.74</v>
      </c>
      <c r="I49" s="8" t="s">
        <v>287</v>
      </c>
      <c r="J49" s="7">
        <v>2.08653243151973E-2</v>
      </c>
      <c r="K49" s="7">
        <v>951833.5901352826</v>
      </c>
      <c r="L49" s="7">
        <v>951833.5901352826</v>
      </c>
      <c r="M49" s="7">
        <v>10113.923364640141</v>
      </c>
      <c r="N49" s="7">
        <v>972517.46469599998</v>
      </c>
      <c r="O49" s="8" t="s">
        <v>107</v>
      </c>
      <c r="P49" s="8" t="s">
        <v>44</v>
      </c>
      <c r="Q49" s="8" t="s">
        <v>107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102</v>
      </c>
      <c r="X49" s="8" t="s">
        <v>79</v>
      </c>
      <c r="Y49" s="8" t="s">
        <v>79</v>
      </c>
      <c r="Z49" s="8" t="s">
        <v>44</v>
      </c>
      <c r="AA49" s="8" t="s">
        <v>45</v>
      </c>
      <c r="AB49" s="8" t="s">
        <v>46</v>
      </c>
      <c r="AC49" s="7">
        <v>129</v>
      </c>
      <c r="AD49" s="10" t="s">
        <v>2792</v>
      </c>
      <c r="AE49" s="8" t="s">
        <v>44</v>
      </c>
      <c r="AF49" s="7">
        <v>129</v>
      </c>
      <c r="AG49" s="7">
        <v>11839228</v>
      </c>
      <c r="AH49" s="7">
        <v>11839228</v>
      </c>
      <c r="AI49" s="10" t="s">
        <v>2792</v>
      </c>
      <c r="AJ49" s="8" t="s">
        <v>44</v>
      </c>
    </row>
    <row r="50" spans="2:36" x14ac:dyDescent="0.3">
      <c r="B50" s="6">
        <v>0</v>
      </c>
      <c r="C50" s="10" t="s">
        <v>1135</v>
      </c>
      <c r="D50" s="10" t="s">
        <v>1618</v>
      </c>
      <c r="E50" s="7">
        <v>0</v>
      </c>
      <c r="F50" s="7">
        <v>0</v>
      </c>
      <c r="G50" s="8" t="s">
        <v>5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8" t="s">
        <v>72</v>
      </c>
      <c r="P50" s="8" t="s">
        <v>44</v>
      </c>
      <c r="Q50" s="8" t="s">
        <v>72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102</v>
      </c>
      <c r="X50" s="8" t="s">
        <v>79</v>
      </c>
      <c r="Y50" s="8" t="s">
        <v>79</v>
      </c>
      <c r="Z50" s="8" t="s">
        <v>44</v>
      </c>
      <c r="AA50" s="8" t="s">
        <v>45</v>
      </c>
      <c r="AB50" s="8" t="s">
        <v>46</v>
      </c>
      <c r="AC50" s="7">
        <v>131</v>
      </c>
      <c r="AD50" s="10" t="s">
        <v>2792</v>
      </c>
      <c r="AE50" s="8" t="s">
        <v>44</v>
      </c>
      <c r="AF50" s="7">
        <v>131</v>
      </c>
      <c r="AG50" s="7">
        <v>11839291</v>
      </c>
      <c r="AH50" s="7">
        <v>11839291</v>
      </c>
      <c r="AI50" s="10" t="s">
        <v>2792</v>
      </c>
      <c r="AJ50" s="8" t="s">
        <v>44</v>
      </c>
    </row>
    <row r="51" spans="2:36" x14ac:dyDescent="0.3">
      <c r="B51" s="6">
        <v>0</v>
      </c>
      <c r="C51" s="10" t="s">
        <v>1136</v>
      </c>
      <c r="D51" s="10" t="s">
        <v>1619</v>
      </c>
      <c r="E51" s="7">
        <v>-19196.163325000001</v>
      </c>
      <c r="F51" s="7">
        <v>-2738.588414881368</v>
      </c>
      <c r="G51" s="8" t="s">
        <v>5</v>
      </c>
      <c r="H51" s="7">
        <v>-2741.33</v>
      </c>
      <c r="I51" s="8" t="s">
        <v>288</v>
      </c>
      <c r="J51" s="7">
        <v>-6.003311506817113E-5</v>
      </c>
      <c r="K51" s="7">
        <v>2738.588414881368</v>
      </c>
      <c r="L51" s="7">
        <v>-2738.588414881368</v>
      </c>
      <c r="M51" s="7">
        <v>32.231965839566072</v>
      </c>
      <c r="N51" s="7">
        <v>-19196.163325000001</v>
      </c>
      <c r="O51" s="8" t="s">
        <v>109</v>
      </c>
      <c r="P51" s="8" t="s">
        <v>44</v>
      </c>
      <c r="Q51" s="8" t="s">
        <v>109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102</v>
      </c>
      <c r="X51" s="8" t="s">
        <v>79</v>
      </c>
      <c r="Y51" s="8" t="s">
        <v>79</v>
      </c>
      <c r="Z51" s="8" t="s">
        <v>44</v>
      </c>
      <c r="AA51" s="8" t="s">
        <v>45</v>
      </c>
      <c r="AB51" s="8" t="s">
        <v>46</v>
      </c>
      <c r="AC51" s="7">
        <v>287</v>
      </c>
      <c r="AD51" s="10" t="s">
        <v>2792</v>
      </c>
      <c r="AE51" s="8" t="s">
        <v>44</v>
      </c>
      <c r="AF51" s="7">
        <v>287</v>
      </c>
      <c r="AG51" s="7">
        <v>11839089</v>
      </c>
      <c r="AH51" s="7">
        <v>11839089</v>
      </c>
      <c r="AI51" s="10" t="s">
        <v>2792</v>
      </c>
      <c r="AJ51" s="8" t="s">
        <v>44</v>
      </c>
    </row>
    <row r="52" spans="2:36" x14ac:dyDescent="0.3">
      <c r="B52" s="6">
        <v>0</v>
      </c>
      <c r="C52" s="10" t="s">
        <v>1137</v>
      </c>
      <c r="D52" s="10" t="s">
        <v>1620</v>
      </c>
      <c r="E52" s="7">
        <v>19960.098830999999</v>
      </c>
      <c r="F52" s="7">
        <v>2870.4202150645851</v>
      </c>
      <c r="G52" s="8" t="s">
        <v>5</v>
      </c>
      <c r="H52" s="7">
        <v>2864.99</v>
      </c>
      <c r="I52" s="8" t="s">
        <v>289</v>
      </c>
      <c r="J52" s="7">
        <v>6.2923024916265632E-5</v>
      </c>
      <c r="K52" s="7">
        <v>2870.4202150645851</v>
      </c>
      <c r="L52" s="7">
        <v>2870.4202150645851</v>
      </c>
      <c r="M52" s="7">
        <v>36.154791159281942</v>
      </c>
      <c r="N52" s="7">
        <v>19960.098830999999</v>
      </c>
      <c r="O52" s="8" t="s">
        <v>111</v>
      </c>
      <c r="P52" s="8" t="s">
        <v>44</v>
      </c>
      <c r="Q52" s="8" t="s">
        <v>111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102</v>
      </c>
      <c r="X52" s="8" t="s">
        <v>79</v>
      </c>
      <c r="Y52" s="8" t="s">
        <v>79</v>
      </c>
      <c r="Z52" s="8" t="s">
        <v>44</v>
      </c>
      <c r="AA52" s="8" t="s">
        <v>45</v>
      </c>
      <c r="AB52" s="8" t="s">
        <v>46</v>
      </c>
      <c r="AC52" s="7">
        <v>132</v>
      </c>
      <c r="AD52" s="10" t="s">
        <v>2792</v>
      </c>
      <c r="AE52" s="8" t="s">
        <v>44</v>
      </c>
      <c r="AF52" s="7">
        <v>132</v>
      </c>
      <c r="AG52" s="7">
        <v>11839150</v>
      </c>
      <c r="AH52" s="7">
        <v>11839150</v>
      </c>
      <c r="AI52" s="10" t="s">
        <v>2792</v>
      </c>
      <c r="AJ52" s="8" t="s">
        <v>44</v>
      </c>
    </row>
    <row r="53" spans="2:36" x14ac:dyDescent="0.3">
      <c r="B53" s="6">
        <v>0</v>
      </c>
      <c r="C53" s="10" t="s">
        <v>1138</v>
      </c>
      <c r="D53" s="10" t="s">
        <v>1621</v>
      </c>
      <c r="E53" s="7">
        <v>292538934.14999998</v>
      </c>
      <c r="F53" s="7">
        <v>8068785.5620619822</v>
      </c>
      <c r="G53" s="8" t="s">
        <v>5</v>
      </c>
      <c r="H53" s="7">
        <v>292538934.14999998</v>
      </c>
      <c r="I53" s="8" t="s">
        <v>290</v>
      </c>
      <c r="J53" s="7">
        <v>0.17687737575879869</v>
      </c>
      <c r="K53" s="7">
        <v>8068785.5620619822</v>
      </c>
      <c r="L53" s="7">
        <v>8068785.5620619822</v>
      </c>
      <c r="M53" s="7">
        <v>92831.749447336944</v>
      </c>
      <c r="N53" s="7">
        <v>292538934.14999998</v>
      </c>
      <c r="O53" s="8" t="s">
        <v>5</v>
      </c>
      <c r="P53" s="8" t="s">
        <v>44</v>
      </c>
      <c r="Q53" s="8" t="s">
        <v>5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102</v>
      </c>
      <c r="X53" s="8" t="s">
        <v>79</v>
      </c>
      <c r="Y53" s="8" t="s">
        <v>79</v>
      </c>
      <c r="Z53" s="8" t="s">
        <v>44</v>
      </c>
      <c r="AA53" s="8" t="s">
        <v>45</v>
      </c>
      <c r="AB53" s="8" t="s">
        <v>46</v>
      </c>
      <c r="AC53" s="7">
        <v>149</v>
      </c>
      <c r="AD53" s="10" t="s">
        <v>2792</v>
      </c>
      <c r="AE53" s="8" t="s">
        <v>44</v>
      </c>
      <c r="AF53" s="7">
        <v>149</v>
      </c>
      <c r="AG53" s="7">
        <v>11839064</v>
      </c>
      <c r="AH53" s="7">
        <v>11839064</v>
      </c>
      <c r="AI53" s="10" t="s">
        <v>2792</v>
      </c>
      <c r="AJ53" s="8" t="s">
        <v>44</v>
      </c>
    </row>
    <row r="54" spans="2:36" x14ac:dyDescent="0.3">
      <c r="B54" s="6">
        <v>0</v>
      </c>
      <c r="C54" s="10" t="s">
        <v>1139</v>
      </c>
      <c r="D54" s="10" t="s">
        <v>1622</v>
      </c>
      <c r="E54" s="7">
        <v>6112382.9771490004</v>
      </c>
      <c r="F54" s="7">
        <v>7230065.9006556356</v>
      </c>
      <c r="G54" s="8" t="s">
        <v>5</v>
      </c>
      <c r="H54" s="7">
        <v>7246882.4199999999</v>
      </c>
      <c r="I54" s="8" t="s">
        <v>291</v>
      </c>
      <c r="J54" s="7">
        <v>0.15849164328818</v>
      </c>
      <c r="K54" s="7">
        <v>7230065.9006556356</v>
      </c>
      <c r="L54" s="7">
        <v>7230065.9006556356</v>
      </c>
      <c r="M54" s="7">
        <v>68010.404007618956</v>
      </c>
      <c r="N54" s="7">
        <v>6112382.9771490004</v>
      </c>
      <c r="O54" s="8" t="s">
        <v>114</v>
      </c>
      <c r="P54" s="8" t="s">
        <v>44</v>
      </c>
      <c r="Q54" s="8" t="s">
        <v>114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102</v>
      </c>
      <c r="X54" s="8" t="s">
        <v>79</v>
      </c>
      <c r="Y54" s="8" t="s">
        <v>79</v>
      </c>
      <c r="Z54" s="8" t="s">
        <v>44</v>
      </c>
      <c r="AA54" s="8" t="s">
        <v>45</v>
      </c>
      <c r="AB54" s="8" t="s">
        <v>46</v>
      </c>
      <c r="AC54" s="7">
        <v>152</v>
      </c>
      <c r="AD54" s="10" t="s">
        <v>2792</v>
      </c>
      <c r="AE54" s="8" t="s">
        <v>44</v>
      </c>
      <c r="AF54" s="7">
        <v>152</v>
      </c>
      <c r="AG54" s="7">
        <v>11839193</v>
      </c>
      <c r="AH54" s="7">
        <v>11839193</v>
      </c>
      <c r="AI54" s="10" t="s">
        <v>2792</v>
      </c>
      <c r="AJ54" s="8" t="s">
        <v>44</v>
      </c>
    </row>
    <row r="55" spans="2:36" x14ac:dyDescent="0.3">
      <c r="B55" s="6">
        <v>0</v>
      </c>
      <c r="C55" s="10" t="s">
        <v>1140</v>
      </c>
      <c r="D55" s="10" t="s">
        <v>1623</v>
      </c>
      <c r="E55" s="7">
        <v>7340399998.3500004</v>
      </c>
      <c r="F55" s="7">
        <v>19450692.391126309</v>
      </c>
      <c r="G55" s="8" t="s">
        <v>5</v>
      </c>
      <c r="H55" s="7">
        <v>19431899.399999999</v>
      </c>
      <c r="I55" s="8" t="s">
        <v>292</v>
      </c>
      <c r="J55" s="7">
        <v>0.4263823099984409</v>
      </c>
      <c r="K55" s="7">
        <v>19450692.391126309</v>
      </c>
      <c r="L55" s="7">
        <v>19450692.391126309</v>
      </c>
      <c r="M55" s="7">
        <v>414039.16174741113</v>
      </c>
      <c r="N55" s="7">
        <v>7340399998.3500004</v>
      </c>
      <c r="O55" s="8" t="s">
        <v>116</v>
      </c>
      <c r="P55" s="8" t="s">
        <v>44</v>
      </c>
      <c r="Q55" s="8" t="s">
        <v>116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102</v>
      </c>
      <c r="X55" s="8" t="s">
        <v>79</v>
      </c>
      <c r="Y55" s="8" t="s">
        <v>79</v>
      </c>
      <c r="Z55" s="8" t="s">
        <v>44</v>
      </c>
      <c r="AA55" s="8" t="s">
        <v>45</v>
      </c>
      <c r="AB55" s="8" t="s">
        <v>46</v>
      </c>
      <c r="AC55" s="7">
        <v>165</v>
      </c>
      <c r="AD55" s="10" t="s">
        <v>2792</v>
      </c>
      <c r="AE55" s="8" t="s">
        <v>44</v>
      </c>
      <c r="AF55" s="7">
        <v>165</v>
      </c>
      <c r="AG55" s="7">
        <v>11839076</v>
      </c>
      <c r="AH55" s="7">
        <v>11839076</v>
      </c>
      <c r="AI55" s="10" t="s">
        <v>2792</v>
      </c>
      <c r="AJ55" s="8" t="s">
        <v>44</v>
      </c>
    </row>
    <row r="56" spans="2:36" x14ac:dyDescent="0.3">
      <c r="B56" s="6">
        <v>0</v>
      </c>
      <c r="C56" s="10" t="s">
        <v>1141</v>
      </c>
      <c r="D56" s="10" t="s">
        <v>1624</v>
      </c>
      <c r="E56" s="7">
        <v>1066.8532</v>
      </c>
      <c r="F56" s="7">
        <v>6.9976996747943512E-2</v>
      </c>
      <c r="G56" s="8" t="s">
        <v>5</v>
      </c>
      <c r="H56" s="7">
        <v>7.0000000000000007E-2</v>
      </c>
      <c r="I56" s="8" t="s">
        <v>117</v>
      </c>
      <c r="J56" s="7">
        <v>1.5339789926323441E-9</v>
      </c>
      <c r="K56" s="7">
        <v>6.9976996747943512E-2</v>
      </c>
      <c r="L56" s="7">
        <v>6.9976996747943512E-2</v>
      </c>
      <c r="M56" s="7">
        <v>8.3238704475763008E-4</v>
      </c>
      <c r="N56" s="7">
        <v>1066.8532</v>
      </c>
      <c r="O56" s="8" t="s">
        <v>118</v>
      </c>
      <c r="P56" s="8" t="s">
        <v>44</v>
      </c>
      <c r="Q56" s="8" t="s">
        <v>118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102</v>
      </c>
      <c r="X56" s="8" t="s">
        <v>79</v>
      </c>
      <c r="Y56" s="8" t="s">
        <v>79</v>
      </c>
      <c r="Z56" s="8" t="s">
        <v>44</v>
      </c>
      <c r="AA56" s="8" t="s">
        <v>45</v>
      </c>
      <c r="AB56" s="8" t="s">
        <v>46</v>
      </c>
      <c r="AC56" s="7">
        <v>166</v>
      </c>
      <c r="AD56" s="10" t="s">
        <v>2792</v>
      </c>
      <c r="AE56" s="8" t="s">
        <v>44</v>
      </c>
      <c r="AF56" s="7">
        <v>166</v>
      </c>
      <c r="AG56" s="7">
        <v>11839174</v>
      </c>
      <c r="AH56" s="7">
        <v>11839174</v>
      </c>
      <c r="AI56" s="10" t="s">
        <v>2792</v>
      </c>
      <c r="AJ56" s="8" t="s">
        <v>44</v>
      </c>
    </row>
    <row r="57" spans="2:36" x14ac:dyDescent="0.3">
      <c r="B57" s="6">
        <v>0</v>
      </c>
      <c r="C57" s="10" t="s">
        <v>1142</v>
      </c>
      <c r="D57" s="10" t="s">
        <v>1625</v>
      </c>
      <c r="E57" s="7">
        <v>61803.001214000004</v>
      </c>
      <c r="F57" s="7">
        <v>45778.112552089311</v>
      </c>
      <c r="G57" s="8" t="s">
        <v>5</v>
      </c>
      <c r="H57" s="7">
        <v>45919.46</v>
      </c>
      <c r="I57" s="8" t="s">
        <v>293</v>
      </c>
      <c r="J57" s="7">
        <v>1.003510671231082E-3</v>
      </c>
      <c r="K57" s="7">
        <v>45778.112552089311</v>
      </c>
      <c r="L57" s="7">
        <v>45778.112552089311</v>
      </c>
      <c r="M57" s="7">
        <v>582.26761398593726</v>
      </c>
      <c r="N57" s="7">
        <v>61803.001214000004</v>
      </c>
      <c r="O57" s="8" t="s">
        <v>94</v>
      </c>
      <c r="P57" s="8" t="s">
        <v>44</v>
      </c>
      <c r="Q57" s="8" t="s">
        <v>94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102</v>
      </c>
      <c r="X57" s="8" t="s">
        <v>79</v>
      </c>
      <c r="Y57" s="8" t="s">
        <v>79</v>
      </c>
      <c r="Z57" s="8" t="s">
        <v>44</v>
      </c>
      <c r="AA57" s="8" t="s">
        <v>45</v>
      </c>
      <c r="AB57" s="8" t="s">
        <v>46</v>
      </c>
      <c r="AC57" s="7">
        <v>165694384</v>
      </c>
      <c r="AD57" s="10" t="s">
        <v>2792</v>
      </c>
      <c r="AE57" s="8" t="s">
        <v>44</v>
      </c>
      <c r="AF57" s="7">
        <v>165694384</v>
      </c>
      <c r="AG57" s="7">
        <v>11839315</v>
      </c>
      <c r="AH57" s="7">
        <v>11839315</v>
      </c>
      <c r="AI57" s="10" t="s">
        <v>2792</v>
      </c>
      <c r="AJ57" s="8" t="s">
        <v>44</v>
      </c>
    </row>
    <row r="58" spans="2:36" x14ac:dyDescent="0.3">
      <c r="B58" s="6">
        <v>0</v>
      </c>
      <c r="C58" s="10" t="s">
        <v>1143</v>
      </c>
      <c r="D58" s="10" t="s">
        <v>1626</v>
      </c>
      <c r="E58" s="7">
        <v>85705965.150000006</v>
      </c>
      <c r="F58" s="7">
        <v>85705965.150000006</v>
      </c>
      <c r="G58" s="8" t="s">
        <v>5</v>
      </c>
      <c r="H58" s="7">
        <v>85705965.150000006</v>
      </c>
      <c r="I58" s="8" t="s">
        <v>294</v>
      </c>
      <c r="J58" s="7">
        <v>1.878776686529398</v>
      </c>
      <c r="K58" s="7">
        <v>85705965.150000006</v>
      </c>
      <c r="L58" s="7">
        <v>85705965.150000006</v>
      </c>
      <c r="M58" s="7">
        <v>0</v>
      </c>
      <c r="N58" s="7">
        <v>85705965.150000006</v>
      </c>
      <c r="O58" s="8" t="s">
        <v>5</v>
      </c>
      <c r="P58" s="8" t="s">
        <v>44</v>
      </c>
      <c r="Q58" s="8" t="s">
        <v>5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102</v>
      </c>
      <c r="X58" s="8" t="s">
        <v>79</v>
      </c>
      <c r="Y58" s="8" t="s">
        <v>79</v>
      </c>
      <c r="Z58" s="8" t="s">
        <v>44</v>
      </c>
      <c r="AA58" s="8" t="s">
        <v>45</v>
      </c>
      <c r="AB58" s="8" t="s">
        <v>46</v>
      </c>
      <c r="AC58" s="7">
        <v>399148208</v>
      </c>
      <c r="AD58" s="10" t="s">
        <v>2792</v>
      </c>
      <c r="AE58" s="8" t="s">
        <v>44</v>
      </c>
      <c r="AF58" s="7">
        <v>399148208</v>
      </c>
      <c r="AG58" s="7">
        <v>11839293</v>
      </c>
      <c r="AH58" s="7">
        <v>11839293</v>
      </c>
      <c r="AI58" s="10" t="s">
        <v>2792</v>
      </c>
      <c r="AJ58" s="8" t="s">
        <v>44</v>
      </c>
    </row>
    <row r="59" spans="2:36" x14ac:dyDescent="0.3">
      <c r="B59" s="6">
        <v>0</v>
      </c>
      <c r="C59" s="10" t="s">
        <v>1144</v>
      </c>
      <c r="D59" s="10" t="s">
        <v>1627</v>
      </c>
      <c r="E59" s="7">
        <v>6820000</v>
      </c>
      <c r="F59" s="7">
        <v>6820000</v>
      </c>
      <c r="G59" s="8" t="s">
        <v>5</v>
      </c>
      <c r="H59" s="7">
        <v>6820000</v>
      </c>
      <c r="I59" s="7">
        <v>6820000</v>
      </c>
      <c r="J59" s="7">
        <v>0.1495025110528202</v>
      </c>
      <c r="K59" s="7">
        <v>6820000</v>
      </c>
      <c r="L59" s="7">
        <v>6820000</v>
      </c>
      <c r="M59" s="7">
        <v>0</v>
      </c>
      <c r="N59" s="7">
        <v>6820000</v>
      </c>
      <c r="O59" s="8" t="s">
        <v>5</v>
      </c>
      <c r="P59" s="8" t="s">
        <v>44</v>
      </c>
      <c r="Q59" s="8" t="s">
        <v>5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102</v>
      </c>
      <c r="X59" s="8" t="s">
        <v>79</v>
      </c>
      <c r="Y59" s="8" t="s">
        <v>79</v>
      </c>
      <c r="Z59" s="8" t="s">
        <v>44</v>
      </c>
      <c r="AA59" s="8" t="s">
        <v>45</v>
      </c>
      <c r="AB59" s="8" t="s">
        <v>46</v>
      </c>
      <c r="AC59" s="7">
        <v>385360181</v>
      </c>
      <c r="AD59" s="10" t="s">
        <v>2792</v>
      </c>
      <c r="AE59" s="8" t="s">
        <v>44</v>
      </c>
      <c r="AF59" s="7">
        <v>385360181</v>
      </c>
      <c r="AG59" s="7">
        <v>11839230</v>
      </c>
      <c r="AH59" s="7">
        <v>11839230</v>
      </c>
      <c r="AI59" s="10" t="s">
        <v>2792</v>
      </c>
      <c r="AJ59" s="8" t="s">
        <v>44</v>
      </c>
    </row>
    <row r="60" spans="2:36" x14ac:dyDescent="0.3">
      <c r="B60" s="6">
        <v>0</v>
      </c>
      <c r="C60" s="10" t="s">
        <v>1145</v>
      </c>
      <c r="D60" s="10" t="s">
        <v>1628</v>
      </c>
      <c r="E60" s="7">
        <v>-16440000</v>
      </c>
      <c r="F60" s="7">
        <v>-16440000</v>
      </c>
      <c r="G60" s="8" t="s">
        <v>5</v>
      </c>
      <c r="H60" s="7">
        <v>-16440000</v>
      </c>
      <c r="I60" s="7">
        <v>-16440000</v>
      </c>
      <c r="J60" s="7">
        <v>-0.36038435215665149</v>
      </c>
      <c r="K60" s="7">
        <v>16440000</v>
      </c>
      <c r="L60" s="7">
        <v>-16440000</v>
      </c>
      <c r="M60" s="7">
        <v>0</v>
      </c>
      <c r="N60" s="7">
        <v>-16440000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102</v>
      </c>
      <c r="X60" s="8" t="s">
        <v>79</v>
      </c>
      <c r="Y60" s="8" t="s">
        <v>79</v>
      </c>
      <c r="Z60" s="8" t="s">
        <v>44</v>
      </c>
      <c r="AA60" s="8" t="s">
        <v>45</v>
      </c>
      <c r="AB60" s="8" t="s">
        <v>46</v>
      </c>
      <c r="AC60" s="7">
        <v>370494445</v>
      </c>
      <c r="AD60" s="10" t="s">
        <v>2792</v>
      </c>
      <c r="AE60" s="8" t="s">
        <v>44</v>
      </c>
      <c r="AF60" s="7">
        <v>370494445</v>
      </c>
      <c r="AG60" s="7">
        <v>11839218</v>
      </c>
      <c r="AH60" s="7">
        <v>11839218</v>
      </c>
      <c r="AI60" s="10" t="s">
        <v>2792</v>
      </c>
      <c r="AJ60" s="8" t="s">
        <v>44</v>
      </c>
    </row>
    <row r="61" spans="2:36" x14ac:dyDescent="0.3">
      <c r="B61" s="6">
        <v>0</v>
      </c>
      <c r="C61" s="10" t="s">
        <v>1146</v>
      </c>
      <c r="D61" s="10" t="s">
        <v>1629</v>
      </c>
      <c r="E61" s="7">
        <v>-220.09</v>
      </c>
      <c r="F61" s="7">
        <v>-220.09</v>
      </c>
      <c r="G61" s="8" t="s">
        <v>5</v>
      </c>
      <c r="H61" s="7">
        <v>-220.09</v>
      </c>
      <c r="I61" s="8" t="s">
        <v>121</v>
      </c>
      <c r="J61" s="7">
        <v>-4.824634553902521E-6</v>
      </c>
      <c r="K61" s="7">
        <v>220.09</v>
      </c>
      <c r="L61" s="7">
        <v>-220.09</v>
      </c>
      <c r="M61" s="7">
        <v>0</v>
      </c>
      <c r="N61" s="7">
        <v>-220.09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102</v>
      </c>
      <c r="X61" s="8" t="s">
        <v>79</v>
      </c>
      <c r="Y61" s="8" t="s">
        <v>79</v>
      </c>
      <c r="Z61" s="8" t="s">
        <v>44</v>
      </c>
      <c r="AA61" s="8" t="s">
        <v>45</v>
      </c>
      <c r="AB61" s="8" t="s">
        <v>46</v>
      </c>
      <c r="AC61" s="7">
        <v>18155852</v>
      </c>
      <c r="AD61" s="10" t="s">
        <v>2792</v>
      </c>
      <c r="AE61" s="8" t="s">
        <v>44</v>
      </c>
      <c r="AF61" s="7">
        <v>18155852</v>
      </c>
      <c r="AG61" s="7">
        <v>11839151</v>
      </c>
      <c r="AH61" s="7">
        <v>11839151</v>
      </c>
      <c r="AI61" s="10" t="s">
        <v>2792</v>
      </c>
      <c r="AJ61" s="8" t="s">
        <v>44</v>
      </c>
    </row>
    <row r="62" spans="2:36" x14ac:dyDescent="0.3">
      <c r="B62" s="6">
        <v>0</v>
      </c>
      <c r="C62" s="10" t="s">
        <v>1147</v>
      </c>
      <c r="D62" s="10" t="s">
        <v>1630</v>
      </c>
      <c r="E62" s="7">
        <v>-7470000</v>
      </c>
      <c r="F62" s="7">
        <v>-7470000</v>
      </c>
      <c r="G62" s="8" t="s">
        <v>5</v>
      </c>
      <c r="H62" s="7">
        <v>-7470000</v>
      </c>
      <c r="I62" s="7">
        <v>-7470000</v>
      </c>
      <c r="J62" s="7">
        <v>-0.16375128410037629</v>
      </c>
      <c r="K62" s="7">
        <v>7470000</v>
      </c>
      <c r="L62" s="7">
        <v>-7470000</v>
      </c>
      <c r="M62" s="7">
        <v>0</v>
      </c>
      <c r="N62" s="7">
        <v>-7470000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102</v>
      </c>
      <c r="X62" s="8" t="s">
        <v>79</v>
      </c>
      <c r="Y62" s="8" t="s">
        <v>79</v>
      </c>
      <c r="Z62" s="8" t="s">
        <v>44</v>
      </c>
      <c r="AA62" s="8" t="s">
        <v>45</v>
      </c>
      <c r="AB62" s="8" t="s">
        <v>46</v>
      </c>
      <c r="AC62" s="7">
        <v>421664724</v>
      </c>
      <c r="AD62" s="10" t="s">
        <v>2792</v>
      </c>
      <c r="AE62" s="8" t="s">
        <v>44</v>
      </c>
      <c r="AF62" s="7">
        <v>421664724</v>
      </c>
      <c r="AG62" s="7">
        <v>11839153</v>
      </c>
      <c r="AH62" s="7">
        <v>11839153</v>
      </c>
      <c r="AI62" s="10" t="s">
        <v>2792</v>
      </c>
      <c r="AJ62" s="8" t="s">
        <v>44</v>
      </c>
    </row>
    <row r="63" spans="2:36" x14ac:dyDescent="0.3">
      <c r="B63" s="6">
        <v>0</v>
      </c>
      <c r="C63" s="10" t="s">
        <v>1148</v>
      </c>
      <c r="D63" s="10" t="s">
        <v>1631</v>
      </c>
      <c r="E63" s="7">
        <v>850000</v>
      </c>
      <c r="F63" s="7">
        <v>850000</v>
      </c>
      <c r="G63" s="8" t="s">
        <v>5</v>
      </c>
      <c r="H63" s="7">
        <v>850000</v>
      </c>
      <c r="I63" s="7">
        <v>850000</v>
      </c>
      <c r="J63" s="7">
        <v>1.8633010908342691E-2</v>
      </c>
      <c r="K63" s="7">
        <v>850000</v>
      </c>
      <c r="L63" s="7">
        <v>850000</v>
      </c>
      <c r="M63" s="7">
        <v>0</v>
      </c>
      <c r="N63" s="7">
        <v>850000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102</v>
      </c>
      <c r="X63" s="8" t="s">
        <v>79</v>
      </c>
      <c r="Y63" s="8" t="s">
        <v>79</v>
      </c>
      <c r="Z63" s="8" t="s">
        <v>44</v>
      </c>
      <c r="AA63" s="8" t="s">
        <v>45</v>
      </c>
      <c r="AB63" s="8" t="s">
        <v>46</v>
      </c>
      <c r="AC63" s="7">
        <v>499335574</v>
      </c>
      <c r="AD63" s="10" t="s">
        <v>2792</v>
      </c>
      <c r="AE63" s="8" t="s">
        <v>44</v>
      </c>
      <c r="AF63" s="7">
        <v>499335574</v>
      </c>
      <c r="AG63" s="7">
        <v>11839317</v>
      </c>
      <c r="AH63" s="7">
        <v>11839317</v>
      </c>
      <c r="AI63" s="10" t="s">
        <v>2792</v>
      </c>
      <c r="AJ63" s="8" t="s">
        <v>44</v>
      </c>
    </row>
    <row r="64" spans="2:36" x14ac:dyDescent="0.3">
      <c r="B64" s="6">
        <v>0</v>
      </c>
      <c r="C64" s="10" t="s">
        <v>1149</v>
      </c>
      <c r="D64" s="10" t="s">
        <v>1632</v>
      </c>
      <c r="E64" s="7">
        <v>-1570000</v>
      </c>
      <c r="F64" s="7">
        <v>-1570000</v>
      </c>
      <c r="G64" s="8" t="s">
        <v>5</v>
      </c>
      <c r="H64" s="7">
        <v>-1570000</v>
      </c>
      <c r="I64" s="7">
        <v>-1570000</v>
      </c>
      <c r="J64" s="7">
        <v>-3.4416267207174153E-2</v>
      </c>
      <c r="K64" s="7">
        <v>1570000</v>
      </c>
      <c r="L64" s="7">
        <v>-1570000</v>
      </c>
      <c r="M64" s="7">
        <v>0</v>
      </c>
      <c r="N64" s="7">
        <v>-1570000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102</v>
      </c>
      <c r="X64" s="8" t="s">
        <v>79</v>
      </c>
      <c r="Y64" s="8" t="s">
        <v>79</v>
      </c>
      <c r="Z64" s="8" t="s">
        <v>44</v>
      </c>
      <c r="AA64" s="8" t="s">
        <v>45</v>
      </c>
      <c r="AB64" s="8" t="s">
        <v>46</v>
      </c>
      <c r="AC64" s="7">
        <v>370886914</v>
      </c>
      <c r="AD64" s="10" t="s">
        <v>2792</v>
      </c>
      <c r="AE64" s="8" t="s">
        <v>44</v>
      </c>
      <c r="AF64" s="7">
        <v>370886914</v>
      </c>
      <c r="AG64" s="7">
        <v>11839164</v>
      </c>
      <c r="AH64" s="7">
        <v>11839164</v>
      </c>
      <c r="AI64" s="10" t="s">
        <v>2792</v>
      </c>
      <c r="AJ64" s="8" t="s">
        <v>44</v>
      </c>
    </row>
    <row r="65" spans="2:36" x14ac:dyDescent="0.3">
      <c r="B65" s="6">
        <v>0</v>
      </c>
      <c r="C65" s="10" t="s">
        <v>1150</v>
      </c>
      <c r="D65" s="10" t="s">
        <v>1633</v>
      </c>
      <c r="E65" s="7">
        <v>-1140000</v>
      </c>
      <c r="F65" s="7">
        <v>-1140000</v>
      </c>
      <c r="G65" s="8" t="s">
        <v>5</v>
      </c>
      <c r="H65" s="7">
        <v>-1140000</v>
      </c>
      <c r="I65" s="7">
        <v>-1140000</v>
      </c>
      <c r="J65" s="7">
        <v>-2.4990155806483141E-2</v>
      </c>
      <c r="K65" s="7">
        <v>1140000</v>
      </c>
      <c r="L65" s="7">
        <v>-1140000</v>
      </c>
      <c r="M65" s="7">
        <v>0</v>
      </c>
      <c r="N65" s="7">
        <v>-1140000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102</v>
      </c>
      <c r="X65" s="8" t="s">
        <v>79</v>
      </c>
      <c r="Y65" s="8" t="s">
        <v>79</v>
      </c>
      <c r="Z65" s="8" t="s">
        <v>44</v>
      </c>
      <c r="AA65" s="8" t="s">
        <v>45</v>
      </c>
      <c r="AB65" s="8" t="s">
        <v>46</v>
      </c>
      <c r="AC65" s="7">
        <v>144974624</v>
      </c>
      <c r="AD65" s="10" t="s">
        <v>2792</v>
      </c>
      <c r="AE65" s="8" t="s">
        <v>44</v>
      </c>
      <c r="AF65" s="7">
        <v>144974624</v>
      </c>
      <c r="AG65" s="7">
        <v>11839279</v>
      </c>
      <c r="AH65" s="7">
        <v>11839279</v>
      </c>
      <c r="AI65" s="10" t="s">
        <v>2792</v>
      </c>
      <c r="AJ65" s="8" t="s">
        <v>44</v>
      </c>
    </row>
    <row r="66" spans="2:36" x14ac:dyDescent="0.3">
      <c r="B66" s="6">
        <v>0</v>
      </c>
      <c r="C66" s="10" t="s">
        <v>1151</v>
      </c>
      <c r="D66" s="10" t="s">
        <v>1634</v>
      </c>
      <c r="E66" s="7">
        <v>29410000</v>
      </c>
      <c r="F66" s="7">
        <v>29410000</v>
      </c>
      <c r="G66" s="8" t="s">
        <v>5</v>
      </c>
      <c r="H66" s="7">
        <v>29410000</v>
      </c>
      <c r="I66" s="7">
        <v>29410000</v>
      </c>
      <c r="J66" s="7">
        <v>0.6447021774286571</v>
      </c>
      <c r="K66" s="7">
        <v>29410000</v>
      </c>
      <c r="L66" s="7">
        <v>29410000</v>
      </c>
      <c r="M66" s="7">
        <v>0</v>
      </c>
      <c r="N66" s="7">
        <v>29410000</v>
      </c>
      <c r="O66" s="8" t="s">
        <v>5</v>
      </c>
      <c r="P66" s="8" t="s">
        <v>44</v>
      </c>
      <c r="Q66" s="8" t="s">
        <v>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102</v>
      </c>
      <c r="X66" s="8" t="s">
        <v>79</v>
      </c>
      <c r="Y66" s="8" t="s">
        <v>79</v>
      </c>
      <c r="Z66" s="8" t="s">
        <v>44</v>
      </c>
      <c r="AA66" s="8" t="s">
        <v>45</v>
      </c>
      <c r="AB66" s="8" t="s">
        <v>46</v>
      </c>
      <c r="AC66" s="7">
        <v>18155856</v>
      </c>
      <c r="AD66" s="10" t="s">
        <v>2792</v>
      </c>
      <c r="AE66" s="8" t="s">
        <v>44</v>
      </c>
      <c r="AF66" s="7">
        <v>18155856</v>
      </c>
      <c r="AG66" s="7">
        <v>11839280</v>
      </c>
      <c r="AH66" s="7">
        <v>11839280</v>
      </c>
      <c r="AI66" s="10" t="s">
        <v>2792</v>
      </c>
      <c r="AJ66" s="8" t="s">
        <v>44</v>
      </c>
    </row>
    <row r="67" spans="2:36" x14ac:dyDescent="0.3">
      <c r="B67" s="6">
        <v>0</v>
      </c>
      <c r="C67" s="10" t="s">
        <v>1152</v>
      </c>
      <c r="D67" s="10" t="s">
        <v>1635</v>
      </c>
      <c r="E67" s="7">
        <v>26482472.800000001</v>
      </c>
      <c r="F67" s="7">
        <v>26482472.800000001</v>
      </c>
      <c r="G67" s="8" t="s">
        <v>5</v>
      </c>
      <c r="H67" s="7">
        <v>26482472.800000001</v>
      </c>
      <c r="I67" s="8" t="s">
        <v>295</v>
      </c>
      <c r="J67" s="7">
        <v>0.58052729948504544</v>
      </c>
      <c r="K67" s="7">
        <v>26482472.800000001</v>
      </c>
      <c r="L67" s="7">
        <v>26482472.800000001</v>
      </c>
      <c r="M67" s="7">
        <v>0</v>
      </c>
      <c r="N67" s="7">
        <v>26482472.800000001</v>
      </c>
      <c r="O67" s="8" t="s">
        <v>5</v>
      </c>
      <c r="P67" s="8" t="s">
        <v>44</v>
      </c>
      <c r="Q67" s="8" t="s">
        <v>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102</v>
      </c>
      <c r="X67" s="8" t="s">
        <v>79</v>
      </c>
      <c r="Y67" s="8" t="s">
        <v>79</v>
      </c>
      <c r="Z67" s="8" t="s">
        <v>44</v>
      </c>
      <c r="AA67" s="8" t="s">
        <v>45</v>
      </c>
      <c r="AB67" s="8" t="s">
        <v>46</v>
      </c>
      <c r="AC67" s="7">
        <v>165694235</v>
      </c>
      <c r="AD67" s="10" t="s">
        <v>2792</v>
      </c>
      <c r="AE67" s="8" t="s">
        <v>44</v>
      </c>
      <c r="AF67" s="7">
        <v>165694235</v>
      </c>
      <c r="AG67" s="7">
        <v>11839186</v>
      </c>
      <c r="AH67" s="7">
        <v>11839186</v>
      </c>
      <c r="AI67" s="10" t="s">
        <v>2792</v>
      </c>
      <c r="AJ67" s="8" t="s">
        <v>44</v>
      </c>
    </row>
    <row r="68" spans="2:36" x14ac:dyDescent="0.3">
      <c r="B68" s="6">
        <v>0</v>
      </c>
      <c r="C68" s="10" t="s">
        <v>1153</v>
      </c>
      <c r="D68" s="10" t="s">
        <v>1636</v>
      </c>
      <c r="E68" s="7">
        <v>-2572262.23</v>
      </c>
      <c r="F68" s="7">
        <v>-2572262.23</v>
      </c>
      <c r="G68" s="8" t="s">
        <v>5</v>
      </c>
      <c r="H68" s="7">
        <v>-2572262.23</v>
      </c>
      <c r="I68" s="8" t="s">
        <v>296</v>
      </c>
      <c r="J68" s="7">
        <v>-5.6387047283185762E-2</v>
      </c>
      <c r="K68" s="7">
        <v>2572262.23</v>
      </c>
      <c r="L68" s="7">
        <v>-2572262.23</v>
      </c>
      <c r="M68" s="7">
        <v>0</v>
      </c>
      <c r="N68" s="7">
        <v>-2572262.23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102</v>
      </c>
      <c r="X68" s="8" t="s">
        <v>79</v>
      </c>
      <c r="Y68" s="8" t="s">
        <v>79</v>
      </c>
      <c r="Z68" s="8" t="s">
        <v>44</v>
      </c>
      <c r="AA68" s="8" t="s">
        <v>45</v>
      </c>
      <c r="AB68" s="8" t="s">
        <v>46</v>
      </c>
      <c r="AC68" s="7">
        <v>17845372</v>
      </c>
      <c r="AD68" s="10" t="s">
        <v>2792</v>
      </c>
      <c r="AE68" s="8" t="s">
        <v>44</v>
      </c>
      <c r="AF68" s="7">
        <v>17845372</v>
      </c>
      <c r="AG68" s="7">
        <v>11839100</v>
      </c>
      <c r="AH68" s="7">
        <v>11839100</v>
      </c>
      <c r="AI68" s="10" t="s">
        <v>2792</v>
      </c>
      <c r="AJ68" s="8" t="s">
        <v>44</v>
      </c>
    </row>
    <row r="69" spans="2:36" x14ac:dyDescent="0.3">
      <c r="B69" s="6">
        <v>0</v>
      </c>
      <c r="C69" s="10" t="s">
        <v>1154</v>
      </c>
      <c r="D69" s="10" t="s">
        <v>1637</v>
      </c>
      <c r="E69" s="7">
        <v>29530000</v>
      </c>
      <c r="F69" s="7">
        <v>29530000</v>
      </c>
      <c r="G69" s="8" t="s">
        <v>5</v>
      </c>
      <c r="H69" s="7">
        <v>29530000</v>
      </c>
      <c r="I69" s="7">
        <v>29530000</v>
      </c>
      <c r="J69" s="7">
        <v>0.64733272014512899</v>
      </c>
      <c r="K69" s="7">
        <v>29530000</v>
      </c>
      <c r="L69" s="7">
        <v>29530000</v>
      </c>
      <c r="M69" s="7">
        <v>0</v>
      </c>
      <c r="N69" s="7">
        <v>29530000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102</v>
      </c>
      <c r="X69" s="8" t="s">
        <v>79</v>
      </c>
      <c r="Y69" s="8" t="s">
        <v>79</v>
      </c>
      <c r="Z69" s="8" t="s">
        <v>44</v>
      </c>
      <c r="AA69" s="8" t="s">
        <v>45</v>
      </c>
      <c r="AB69" s="8" t="s">
        <v>46</v>
      </c>
      <c r="AC69" s="7">
        <v>180375414</v>
      </c>
      <c r="AD69" s="10" t="s">
        <v>2792</v>
      </c>
      <c r="AE69" s="8" t="s">
        <v>44</v>
      </c>
      <c r="AF69" s="7">
        <v>180375414</v>
      </c>
      <c r="AG69" s="7">
        <v>11839187</v>
      </c>
      <c r="AH69" s="7">
        <v>11839187</v>
      </c>
      <c r="AI69" s="10" t="s">
        <v>2792</v>
      </c>
      <c r="AJ69" s="8" t="s">
        <v>44</v>
      </c>
    </row>
    <row r="70" spans="2:36" x14ac:dyDescent="0.3">
      <c r="B70" s="6">
        <v>0</v>
      </c>
      <c r="C70" s="10" t="s">
        <v>1155</v>
      </c>
      <c r="D70" s="10" t="s">
        <v>1638</v>
      </c>
      <c r="E70" s="7">
        <v>-151402.04</v>
      </c>
      <c r="F70" s="7">
        <v>-151402.04</v>
      </c>
      <c r="G70" s="8" t="s">
        <v>5</v>
      </c>
      <c r="H70" s="7">
        <v>-151402.04</v>
      </c>
      <c r="I70" s="8" t="s">
        <v>297</v>
      </c>
      <c r="J70" s="7">
        <v>-3.3189127798415722E-3</v>
      </c>
      <c r="K70" s="7">
        <v>151402.04</v>
      </c>
      <c r="L70" s="7">
        <v>-151402.04</v>
      </c>
      <c r="M70" s="7">
        <v>0</v>
      </c>
      <c r="N70" s="7">
        <v>-151402.04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102</v>
      </c>
      <c r="X70" s="8" t="s">
        <v>79</v>
      </c>
      <c r="Y70" s="8" t="s">
        <v>79</v>
      </c>
      <c r="Z70" s="8" t="s">
        <v>44</v>
      </c>
      <c r="AA70" s="8" t="s">
        <v>45</v>
      </c>
      <c r="AB70" s="8" t="s">
        <v>46</v>
      </c>
      <c r="AC70" s="7">
        <v>17845374</v>
      </c>
      <c r="AD70" s="10" t="s">
        <v>2792</v>
      </c>
      <c r="AE70" s="8" t="s">
        <v>44</v>
      </c>
      <c r="AF70" s="7">
        <v>17845374</v>
      </c>
      <c r="AG70" s="7">
        <v>11839163</v>
      </c>
      <c r="AH70" s="7">
        <v>11839163</v>
      </c>
      <c r="AI70" s="10" t="s">
        <v>2792</v>
      </c>
      <c r="AJ70" s="8" t="s">
        <v>44</v>
      </c>
    </row>
    <row r="71" spans="2:36" x14ac:dyDescent="0.3">
      <c r="B71" s="6">
        <v>0</v>
      </c>
      <c r="C71" s="10" t="s">
        <v>1156</v>
      </c>
      <c r="D71" s="10" t="s">
        <v>1639</v>
      </c>
      <c r="E71" s="7">
        <v>-21515188.359999999</v>
      </c>
      <c r="F71" s="7">
        <v>-21515188.359999999</v>
      </c>
      <c r="G71" s="8" t="s">
        <v>5</v>
      </c>
      <c r="H71" s="7">
        <v>-21515188.359999999</v>
      </c>
      <c r="I71" s="8" t="s">
        <v>298</v>
      </c>
      <c r="J71" s="7">
        <v>-0.47163851694932668</v>
      </c>
      <c r="K71" s="7">
        <v>21515188.359999999</v>
      </c>
      <c r="L71" s="7">
        <v>-21515188.359999999</v>
      </c>
      <c r="M71" s="7">
        <v>0</v>
      </c>
      <c r="N71" s="7">
        <v>-21515188.359999999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102</v>
      </c>
      <c r="X71" s="8" t="s">
        <v>79</v>
      </c>
      <c r="Y71" s="8" t="s">
        <v>79</v>
      </c>
      <c r="Z71" s="8" t="s">
        <v>44</v>
      </c>
      <c r="AA71" s="8" t="s">
        <v>45</v>
      </c>
      <c r="AB71" s="8" t="s">
        <v>46</v>
      </c>
      <c r="AC71" s="7">
        <v>17845375</v>
      </c>
      <c r="AD71" s="10" t="s">
        <v>2792</v>
      </c>
      <c r="AE71" s="8" t="s">
        <v>44</v>
      </c>
      <c r="AF71" s="7">
        <v>17845375</v>
      </c>
      <c r="AG71" s="7">
        <v>11839229</v>
      </c>
      <c r="AH71" s="7">
        <v>11839229</v>
      </c>
      <c r="AI71" s="10" t="s">
        <v>2792</v>
      </c>
      <c r="AJ71" s="8" t="s">
        <v>44</v>
      </c>
    </row>
    <row r="72" spans="2:36" x14ac:dyDescent="0.3">
      <c r="B72" s="6">
        <v>0</v>
      </c>
      <c r="C72" s="10" t="s">
        <v>1157</v>
      </c>
      <c r="D72" s="10" t="s">
        <v>1640</v>
      </c>
      <c r="E72" s="7">
        <v>-32186533.210000001</v>
      </c>
      <c r="F72" s="7">
        <v>-32186533.210000001</v>
      </c>
      <c r="G72" s="8" t="s">
        <v>5</v>
      </c>
      <c r="H72" s="7">
        <v>-32186533.210000001</v>
      </c>
      <c r="I72" s="8" t="s">
        <v>299</v>
      </c>
      <c r="J72" s="7">
        <v>-0.70556708753372266</v>
      </c>
      <c r="K72" s="7">
        <v>32186533.210000001</v>
      </c>
      <c r="L72" s="7">
        <v>-32186533.210000001</v>
      </c>
      <c r="M72" s="7">
        <v>0</v>
      </c>
      <c r="N72" s="7">
        <v>-32186533.210000001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102</v>
      </c>
      <c r="X72" s="8" t="s">
        <v>79</v>
      </c>
      <c r="Y72" s="8" t="s">
        <v>79</v>
      </c>
      <c r="Z72" s="8" t="s">
        <v>44</v>
      </c>
      <c r="AA72" s="8" t="s">
        <v>45</v>
      </c>
      <c r="AB72" s="8" t="s">
        <v>46</v>
      </c>
      <c r="AC72" s="7">
        <v>399148307</v>
      </c>
      <c r="AD72" s="10" t="s">
        <v>2792</v>
      </c>
      <c r="AE72" s="8" t="s">
        <v>44</v>
      </c>
      <c r="AF72" s="7">
        <v>399148307</v>
      </c>
      <c r="AG72" s="7">
        <v>11839188</v>
      </c>
      <c r="AH72" s="7">
        <v>11839188</v>
      </c>
      <c r="AI72" s="10" t="s">
        <v>2792</v>
      </c>
      <c r="AJ72" s="8" t="s">
        <v>44</v>
      </c>
    </row>
    <row r="73" spans="2:36" x14ac:dyDescent="0.3">
      <c r="B73" s="6">
        <v>0</v>
      </c>
      <c r="C73" s="10" t="s">
        <v>1158</v>
      </c>
      <c r="D73" s="10" t="s">
        <v>1641</v>
      </c>
      <c r="E73" s="7">
        <v>-4733041.3516650004</v>
      </c>
      <c r="F73" s="7">
        <v>-5598504.0549647482</v>
      </c>
      <c r="G73" s="8" t="s">
        <v>5</v>
      </c>
      <c r="H73" s="7">
        <v>-5611525.7000000002</v>
      </c>
      <c r="I73" s="8" t="s">
        <v>300</v>
      </c>
      <c r="J73" s="7">
        <v>-0.1227258672077164</v>
      </c>
      <c r="K73" s="7">
        <v>5598504.0549647482</v>
      </c>
      <c r="L73" s="7">
        <v>-5598504.0549647482</v>
      </c>
      <c r="M73" s="7">
        <v>40549.950679592061</v>
      </c>
      <c r="N73" s="7">
        <v>-4733041.3516650004</v>
      </c>
      <c r="O73" s="8" t="s">
        <v>114</v>
      </c>
      <c r="P73" s="8" t="s">
        <v>44</v>
      </c>
      <c r="Q73" s="8" t="s">
        <v>114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102</v>
      </c>
      <c r="X73" s="8" t="s">
        <v>79</v>
      </c>
      <c r="Y73" s="8" t="s">
        <v>79</v>
      </c>
      <c r="Z73" s="8" t="s">
        <v>44</v>
      </c>
      <c r="AA73" s="8" t="s">
        <v>45</v>
      </c>
      <c r="AB73" s="8" t="s">
        <v>46</v>
      </c>
      <c r="AC73" s="7">
        <v>404798470</v>
      </c>
      <c r="AD73" s="10" t="s">
        <v>2792</v>
      </c>
      <c r="AE73" s="8" t="s">
        <v>44</v>
      </c>
      <c r="AF73" s="7">
        <v>404798470</v>
      </c>
      <c r="AG73" s="7">
        <v>11839281</v>
      </c>
      <c r="AH73" s="7">
        <v>11839281</v>
      </c>
      <c r="AI73" s="10" t="s">
        <v>2792</v>
      </c>
      <c r="AJ73" s="8" t="s">
        <v>44</v>
      </c>
    </row>
    <row r="74" spans="2:36" x14ac:dyDescent="0.3">
      <c r="B74" s="6">
        <v>0</v>
      </c>
      <c r="C74" s="10" t="s">
        <v>1159</v>
      </c>
      <c r="D74" s="10" t="s">
        <v>1642</v>
      </c>
      <c r="E74" s="7">
        <v>-28269332.951544002</v>
      </c>
      <c r="F74" s="7">
        <v>-33438536.323941581</v>
      </c>
      <c r="G74" s="8" t="s">
        <v>5</v>
      </c>
      <c r="H74" s="7">
        <v>-33516311.52</v>
      </c>
      <c r="I74" s="8" t="s">
        <v>301</v>
      </c>
      <c r="J74" s="7">
        <v>-0.73301248480354908</v>
      </c>
      <c r="K74" s="7">
        <v>33438536.323941581</v>
      </c>
      <c r="L74" s="7">
        <v>-33438536.323941581</v>
      </c>
      <c r="M74" s="7">
        <v>242195.23383771759</v>
      </c>
      <c r="N74" s="7">
        <v>-28269332.951544002</v>
      </c>
      <c r="O74" s="8" t="s">
        <v>114</v>
      </c>
      <c r="P74" s="8" t="s">
        <v>44</v>
      </c>
      <c r="Q74" s="8" t="s">
        <v>114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102</v>
      </c>
      <c r="X74" s="8" t="s">
        <v>79</v>
      </c>
      <c r="Y74" s="8" t="s">
        <v>79</v>
      </c>
      <c r="Z74" s="8" t="s">
        <v>44</v>
      </c>
      <c r="AA74" s="8" t="s">
        <v>45</v>
      </c>
      <c r="AB74" s="8" t="s">
        <v>46</v>
      </c>
      <c r="AC74" s="7">
        <v>508095733</v>
      </c>
      <c r="AD74" s="10" t="s">
        <v>2792</v>
      </c>
      <c r="AE74" s="8" t="s">
        <v>44</v>
      </c>
      <c r="AF74" s="7">
        <v>508095733</v>
      </c>
      <c r="AG74" s="7">
        <v>11839207</v>
      </c>
      <c r="AH74" s="7">
        <v>11839207</v>
      </c>
      <c r="AI74" s="10" t="s">
        <v>2792</v>
      </c>
      <c r="AJ74" s="8" t="s">
        <v>44</v>
      </c>
    </row>
    <row r="75" spans="2:36" x14ac:dyDescent="0.3">
      <c r="B75" s="6">
        <v>0</v>
      </c>
      <c r="C75" s="10" t="s">
        <v>1160</v>
      </c>
      <c r="D75" s="10" t="s">
        <v>1643</v>
      </c>
      <c r="E75" s="7">
        <v>1698070.0023435</v>
      </c>
      <c r="F75" s="7">
        <v>2008571.463333996</v>
      </c>
      <c r="G75" s="8" t="s">
        <v>5</v>
      </c>
      <c r="H75" s="7">
        <v>2013243.23</v>
      </c>
      <c r="I75" s="8" t="s">
        <v>302</v>
      </c>
      <c r="J75" s="7">
        <v>4.4030275278221398E-2</v>
      </c>
      <c r="K75" s="7">
        <v>2008571.463333996</v>
      </c>
      <c r="L75" s="7">
        <v>2008571.463333996</v>
      </c>
      <c r="M75" s="7">
        <v>18893.846691927269</v>
      </c>
      <c r="N75" s="7">
        <v>1698070.0023435</v>
      </c>
      <c r="O75" s="8" t="s">
        <v>114</v>
      </c>
      <c r="P75" s="8" t="s">
        <v>44</v>
      </c>
      <c r="Q75" s="8" t="s">
        <v>114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102</v>
      </c>
      <c r="X75" s="8" t="s">
        <v>79</v>
      </c>
      <c r="Y75" s="8" t="s">
        <v>79</v>
      </c>
      <c r="Z75" s="8" t="s">
        <v>44</v>
      </c>
      <c r="AA75" s="8" t="s">
        <v>45</v>
      </c>
      <c r="AB75" s="8" t="s">
        <v>46</v>
      </c>
      <c r="AC75" s="7">
        <v>166607978</v>
      </c>
      <c r="AD75" s="10" t="s">
        <v>2792</v>
      </c>
      <c r="AE75" s="8" t="s">
        <v>44</v>
      </c>
      <c r="AF75" s="7">
        <v>166607978</v>
      </c>
      <c r="AG75" s="7">
        <v>11839303</v>
      </c>
      <c r="AH75" s="7">
        <v>11839303</v>
      </c>
      <c r="AI75" s="10" t="s">
        <v>2792</v>
      </c>
      <c r="AJ75" s="8" t="s">
        <v>44</v>
      </c>
    </row>
    <row r="76" spans="2:36" x14ac:dyDescent="0.3">
      <c r="B76" s="6">
        <v>0</v>
      </c>
      <c r="C76" s="10" t="s">
        <v>1161</v>
      </c>
      <c r="D76" s="10" t="s">
        <v>1644</v>
      </c>
      <c r="E76" s="7">
        <v>28269332.951544002</v>
      </c>
      <c r="F76" s="7">
        <v>33438536.323941581</v>
      </c>
      <c r="G76" s="8" t="s">
        <v>5</v>
      </c>
      <c r="H76" s="7">
        <v>33516311.52</v>
      </c>
      <c r="I76" s="8" t="s">
        <v>303</v>
      </c>
      <c r="J76" s="7">
        <v>0.73301248480354908</v>
      </c>
      <c r="K76" s="7">
        <v>33438536.323941581</v>
      </c>
      <c r="L76" s="7">
        <v>33438536.323941581</v>
      </c>
      <c r="M76" s="7">
        <v>314543.24152266182</v>
      </c>
      <c r="N76" s="7">
        <v>28269332.951544002</v>
      </c>
      <c r="O76" s="8" t="s">
        <v>114</v>
      </c>
      <c r="P76" s="8" t="s">
        <v>44</v>
      </c>
      <c r="Q76" s="8" t="s">
        <v>114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102</v>
      </c>
      <c r="X76" s="8" t="s">
        <v>79</v>
      </c>
      <c r="Y76" s="8" t="s">
        <v>79</v>
      </c>
      <c r="Z76" s="8" t="s">
        <v>44</v>
      </c>
      <c r="AA76" s="8" t="s">
        <v>45</v>
      </c>
      <c r="AB76" s="8" t="s">
        <v>46</v>
      </c>
      <c r="AC76" s="7">
        <v>488273876</v>
      </c>
      <c r="AD76" s="10" t="s">
        <v>2792</v>
      </c>
      <c r="AE76" s="8" t="s">
        <v>44</v>
      </c>
      <c r="AF76" s="7">
        <v>488273876</v>
      </c>
      <c r="AG76" s="7">
        <v>11839078</v>
      </c>
      <c r="AH76" s="7">
        <v>11839078</v>
      </c>
      <c r="AI76" s="10" t="s">
        <v>2792</v>
      </c>
      <c r="AJ76" s="8" t="s">
        <v>44</v>
      </c>
    </row>
    <row r="77" spans="2:36" x14ac:dyDescent="0.3">
      <c r="B77" s="6">
        <v>0</v>
      </c>
      <c r="C77" s="10" t="s">
        <v>1162</v>
      </c>
      <c r="D77" s="10" t="s">
        <v>1645</v>
      </c>
      <c r="E77" s="7">
        <v>35221812.278713502</v>
      </c>
      <c r="F77" s="7">
        <v>41662314.823473267</v>
      </c>
      <c r="G77" s="8" t="s">
        <v>5</v>
      </c>
      <c r="H77" s="7">
        <v>41759217.829999998</v>
      </c>
      <c r="I77" s="8" t="s">
        <v>304</v>
      </c>
      <c r="J77" s="7">
        <v>0.91328749008539389</v>
      </c>
      <c r="K77" s="7">
        <v>41662314.823473267</v>
      </c>
      <c r="L77" s="7">
        <v>41662314.823473267</v>
      </c>
      <c r="M77" s="7">
        <v>391901.11154866149</v>
      </c>
      <c r="N77" s="7">
        <v>35221812.278713502</v>
      </c>
      <c r="O77" s="8" t="s">
        <v>114</v>
      </c>
      <c r="P77" s="8" t="s">
        <v>44</v>
      </c>
      <c r="Q77" s="8" t="s">
        <v>114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102</v>
      </c>
      <c r="X77" s="8" t="s">
        <v>79</v>
      </c>
      <c r="Y77" s="8" t="s">
        <v>79</v>
      </c>
      <c r="Z77" s="8" t="s">
        <v>44</v>
      </c>
      <c r="AA77" s="8" t="s">
        <v>45</v>
      </c>
      <c r="AB77" s="8" t="s">
        <v>46</v>
      </c>
      <c r="AC77" s="7">
        <v>404799250</v>
      </c>
      <c r="AD77" s="10" t="s">
        <v>2792</v>
      </c>
      <c r="AE77" s="8" t="s">
        <v>44</v>
      </c>
      <c r="AF77" s="7">
        <v>404799250</v>
      </c>
      <c r="AG77" s="7">
        <v>11839195</v>
      </c>
      <c r="AH77" s="7">
        <v>11839195</v>
      </c>
      <c r="AI77" s="10" t="s">
        <v>2792</v>
      </c>
      <c r="AJ77" s="8" t="s">
        <v>44</v>
      </c>
    </row>
    <row r="78" spans="2:36" x14ac:dyDescent="0.3">
      <c r="B78" s="6">
        <v>0</v>
      </c>
      <c r="C78" s="10" t="s">
        <v>1163</v>
      </c>
      <c r="D78" s="10" t="s">
        <v>1646</v>
      </c>
      <c r="E78" s="7">
        <v>264000000.141</v>
      </c>
      <c r="F78" s="7">
        <v>1916071.361365675</v>
      </c>
      <c r="G78" s="8" t="s">
        <v>5</v>
      </c>
      <c r="H78" s="7">
        <v>1917211.33</v>
      </c>
      <c r="I78" s="8" t="s">
        <v>305</v>
      </c>
      <c r="J78" s="7">
        <v>4.2002563032340783E-2</v>
      </c>
      <c r="K78" s="7">
        <v>1916071.361365675</v>
      </c>
      <c r="L78" s="7">
        <v>1916071.361365675</v>
      </c>
      <c r="M78" s="7">
        <v>31748.970127155331</v>
      </c>
      <c r="N78" s="7">
        <v>264000000.141</v>
      </c>
      <c r="O78" s="8" t="s">
        <v>133</v>
      </c>
      <c r="P78" s="8" t="s">
        <v>44</v>
      </c>
      <c r="Q78" s="8" t="s">
        <v>133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102</v>
      </c>
      <c r="X78" s="8" t="s">
        <v>79</v>
      </c>
      <c r="Y78" s="8" t="s">
        <v>79</v>
      </c>
      <c r="Z78" s="8" t="s">
        <v>44</v>
      </c>
      <c r="AA78" s="8" t="s">
        <v>45</v>
      </c>
      <c r="AB78" s="8" t="s">
        <v>46</v>
      </c>
      <c r="AC78" s="7">
        <v>166608242</v>
      </c>
      <c r="AD78" s="10" t="s">
        <v>2792</v>
      </c>
      <c r="AE78" s="8" t="s">
        <v>44</v>
      </c>
      <c r="AF78" s="7">
        <v>166608242</v>
      </c>
      <c r="AG78" s="7">
        <v>11839088</v>
      </c>
      <c r="AH78" s="7">
        <v>11839088</v>
      </c>
      <c r="AI78" s="10" t="s">
        <v>2792</v>
      </c>
      <c r="AJ78" s="8" t="s">
        <v>44</v>
      </c>
    </row>
    <row r="79" spans="2:36" x14ac:dyDescent="0.3">
      <c r="B79" s="6">
        <v>0</v>
      </c>
      <c r="C79" s="10" t="s">
        <v>1164</v>
      </c>
      <c r="D79" s="10" t="s">
        <v>1647</v>
      </c>
      <c r="E79" s="7">
        <v>-7220895.176856</v>
      </c>
      <c r="F79" s="7">
        <v>-6866253.1991213812</v>
      </c>
      <c r="G79" s="8" t="s">
        <v>5</v>
      </c>
      <c r="H79" s="7">
        <v>-6868539.1200000001</v>
      </c>
      <c r="I79" s="8" t="s">
        <v>306</v>
      </c>
      <c r="J79" s="7">
        <v>-0.15051643618667249</v>
      </c>
      <c r="K79" s="7">
        <v>6866253.1991213812</v>
      </c>
      <c r="L79" s="7">
        <v>-6866253.1991213812</v>
      </c>
      <c r="M79" s="7">
        <v>94422.254472492787</v>
      </c>
      <c r="N79" s="7">
        <v>-7220895.176856</v>
      </c>
      <c r="O79" s="8" t="s">
        <v>135</v>
      </c>
      <c r="P79" s="8" t="s">
        <v>44</v>
      </c>
      <c r="Q79" s="8" t="s">
        <v>135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102</v>
      </c>
      <c r="X79" s="8" t="s">
        <v>79</v>
      </c>
      <c r="Y79" s="8" t="s">
        <v>79</v>
      </c>
      <c r="Z79" s="8" t="s">
        <v>44</v>
      </c>
      <c r="AA79" s="8" t="s">
        <v>45</v>
      </c>
      <c r="AB79" s="8" t="s">
        <v>46</v>
      </c>
      <c r="AC79" s="7">
        <v>404798437</v>
      </c>
      <c r="AD79" s="10" t="s">
        <v>2792</v>
      </c>
      <c r="AE79" s="8" t="s">
        <v>44</v>
      </c>
      <c r="AF79" s="7">
        <v>404798437</v>
      </c>
      <c r="AG79" s="7">
        <v>11839152</v>
      </c>
      <c r="AH79" s="7">
        <v>11839152</v>
      </c>
      <c r="AI79" s="10" t="s">
        <v>2792</v>
      </c>
      <c r="AJ79" s="8" t="s">
        <v>44</v>
      </c>
    </row>
    <row r="80" spans="2:36" x14ac:dyDescent="0.3">
      <c r="B80" s="6">
        <v>0</v>
      </c>
      <c r="C80" s="10" t="s">
        <v>1165</v>
      </c>
      <c r="D80" s="10" t="s">
        <v>1648</v>
      </c>
      <c r="E80" s="7">
        <v>22085305.607448</v>
      </c>
      <c r="F80" s="7">
        <v>21000623.40840394</v>
      </c>
      <c r="G80" s="8" t="s">
        <v>5</v>
      </c>
      <c r="H80" s="7">
        <v>21007614.960000001</v>
      </c>
      <c r="I80" s="8" t="s">
        <v>307</v>
      </c>
      <c r="J80" s="7">
        <v>0.4603586412362205</v>
      </c>
      <c r="K80" s="7">
        <v>21000623.40840394</v>
      </c>
      <c r="L80" s="7">
        <v>21000623.40840394</v>
      </c>
      <c r="M80" s="7">
        <v>247852.27686090671</v>
      </c>
      <c r="N80" s="7">
        <v>22085305.607448</v>
      </c>
      <c r="O80" s="8" t="s">
        <v>135</v>
      </c>
      <c r="P80" s="8" t="s">
        <v>44</v>
      </c>
      <c r="Q80" s="8" t="s">
        <v>135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102</v>
      </c>
      <c r="X80" s="8" t="s">
        <v>79</v>
      </c>
      <c r="Y80" s="8" t="s">
        <v>79</v>
      </c>
      <c r="Z80" s="8" t="s">
        <v>44</v>
      </c>
      <c r="AA80" s="8" t="s">
        <v>45</v>
      </c>
      <c r="AB80" s="8" t="s">
        <v>46</v>
      </c>
      <c r="AC80" s="7">
        <v>600313354</v>
      </c>
      <c r="AD80" s="10" t="s">
        <v>2792</v>
      </c>
      <c r="AE80" s="8" t="s">
        <v>44</v>
      </c>
      <c r="AF80" s="7">
        <v>600313354</v>
      </c>
      <c r="AG80" s="7">
        <v>11839102</v>
      </c>
      <c r="AH80" s="7">
        <v>11839102</v>
      </c>
      <c r="AI80" s="10" t="s">
        <v>2792</v>
      </c>
      <c r="AJ80" s="8" t="s">
        <v>44</v>
      </c>
    </row>
    <row r="81" spans="2:36" x14ac:dyDescent="0.3">
      <c r="B81" s="6">
        <v>0</v>
      </c>
      <c r="C81" s="10" t="s">
        <v>1166</v>
      </c>
      <c r="D81" s="10" t="s">
        <v>1649</v>
      </c>
      <c r="E81" s="7">
        <v>20249001.495423999</v>
      </c>
      <c r="F81" s="7">
        <v>19254506.24772881</v>
      </c>
      <c r="G81" s="8" t="s">
        <v>5</v>
      </c>
      <c r="H81" s="7">
        <v>19260916.48</v>
      </c>
      <c r="I81" s="8" t="s">
        <v>308</v>
      </c>
      <c r="J81" s="7">
        <v>0.42208167641021571</v>
      </c>
      <c r="K81" s="7">
        <v>19254506.24772881</v>
      </c>
      <c r="L81" s="7">
        <v>19254506.24772881</v>
      </c>
      <c r="M81" s="7">
        <v>227244.35939470399</v>
      </c>
      <c r="N81" s="7">
        <v>20249001.495423999</v>
      </c>
      <c r="O81" s="8" t="s">
        <v>135</v>
      </c>
      <c r="P81" s="8" t="s">
        <v>44</v>
      </c>
      <c r="Q81" s="8" t="s">
        <v>135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102</v>
      </c>
      <c r="X81" s="8" t="s">
        <v>79</v>
      </c>
      <c r="Y81" s="8" t="s">
        <v>79</v>
      </c>
      <c r="Z81" s="8" t="s">
        <v>44</v>
      </c>
      <c r="AA81" s="8" t="s">
        <v>45</v>
      </c>
      <c r="AB81" s="8" t="s">
        <v>46</v>
      </c>
      <c r="AC81" s="7">
        <v>165694281</v>
      </c>
      <c r="AD81" s="10" t="s">
        <v>2792</v>
      </c>
      <c r="AE81" s="8" t="s">
        <v>44</v>
      </c>
      <c r="AF81" s="7">
        <v>165694281</v>
      </c>
      <c r="AG81" s="7">
        <v>11839205</v>
      </c>
      <c r="AH81" s="7">
        <v>11839205</v>
      </c>
      <c r="AI81" s="10" t="s">
        <v>2792</v>
      </c>
      <c r="AJ81" s="8" t="s">
        <v>44</v>
      </c>
    </row>
    <row r="82" spans="2:36" x14ac:dyDescent="0.3">
      <c r="B82" s="6">
        <v>0</v>
      </c>
      <c r="C82" s="10" t="s">
        <v>1167</v>
      </c>
      <c r="D82" s="10" t="s">
        <v>1650</v>
      </c>
      <c r="E82" s="7">
        <v>64435927.004492998</v>
      </c>
      <c r="F82" s="7">
        <v>61271266.109915853</v>
      </c>
      <c r="G82" s="8" t="s">
        <v>5</v>
      </c>
      <c r="H82" s="7">
        <v>61291664.609999999</v>
      </c>
      <c r="I82" s="8" t="s">
        <v>309</v>
      </c>
      <c r="J82" s="7">
        <v>1.3431390232870939</v>
      </c>
      <c r="K82" s="7">
        <v>61271266.109915853</v>
      </c>
      <c r="L82" s="7">
        <v>61271266.109915853</v>
      </c>
      <c r="M82" s="7">
        <v>723132.00023462751</v>
      </c>
      <c r="N82" s="7">
        <v>64435927.004492998</v>
      </c>
      <c r="O82" s="8" t="s">
        <v>135</v>
      </c>
      <c r="P82" s="8" t="s">
        <v>44</v>
      </c>
      <c r="Q82" s="8" t="s">
        <v>135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102</v>
      </c>
      <c r="X82" s="8" t="s">
        <v>79</v>
      </c>
      <c r="Y82" s="8" t="s">
        <v>79</v>
      </c>
      <c r="Z82" s="8" t="s">
        <v>44</v>
      </c>
      <c r="AA82" s="8" t="s">
        <v>45</v>
      </c>
      <c r="AB82" s="8" t="s">
        <v>46</v>
      </c>
      <c r="AC82" s="7">
        <v>404799202</v>
      </c>
      <c r="AD82" s="10" t="s">
        <v>2792</v>
      </c>
      <c r="AE82" s="8" t="s">
        <v>44</v>
      </c>
      <c r="AF82" s="7">
        <v>404799202</v>
      </c>
      <c r="AG82" s="7">
        <v>11839066</v>
      </c>
      <c r="AH82" s="7">
        <v>11839066</v>
      </c>
      <c r="AI82" s="10" t="s">
        <v>2792</v>
      </c>
      <c r="AJ82" s="8" t="s">
        <v>44</v>
      </c>
    </row>
    <row r="83" spans="2:36" x14ac:dyDescent="0.3">
      <c r="B83" s="6">
        <v>0</v>
      </c>
      <c r="C83" s="10" t="s">
        <v>1168</v>
      </c>
      <c r="D83" s="10" t="s">
        <v>1651</v>
      </c>
      <c r="E83" s="7">
        <v>256876750.22400001</v>
      </c>
      <c r="F83" s="7">
        <v>1864371.9100076279</v>
      </c>
      <c r="G83" s="8" t="s">
        <v>5</v>
      </c>
      <c r="H83" s="7">
        <v>1865481.12</v>
      </c>
      <c r="I83" s="8" t="s">
        <v>310</v>
      </c>
      <c r="J83" s="7">
        <v>4.0869249572211573E-2</v>
      </c>
      <c r="K83" s="7">
        <v>1864371.9100076279</v>
      </c>
      <c r="L83" s="7">
        <v>1864371.9100076279</v>
      </c>
      <c r="M83" s="7">
        <v>30892.319185101169</v>
      </c>
      <c r="N83" s="7">
        <v>256876750.22400001</v>
      </c>
      <c r="O83" s="8" t="s">
        <v>133</v>
      </c>
      <c r="P83" s="8" t="s">
        <v>44</v>
      </c>
      <c r="Q83" s="8" t="s">
        <v>133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102</v>
      </c>
      <c r="X83" s="8" t="s">
        <v>79</v>
      </c>
      <c r="Y83" s="8" t="s">
        <v>79</v>
      </c>
      <c r="Z83" s="8" t="s">
        <v>44</v>
      </c>
      <c r="AA83" s="8" t="s">
        <v>45</v>
      </c>
      <c r="AB83" s="8" t="s">
        <v>46</v>
      </c>
      <c r="AC83" s="7">
        <v>174</v>
      </c>
      <c r="AD83" s="10" t="s">
        <v>2792</v>
      </c>
      <c r="AE83" s="8" t="s">
        <v>44</v>
      </c>
      <c r="AF83" s="7">
        <v>174</v>
      </c>
      <c r="AG83" s="7">
        <v>11839217</v>
      </c>
      <c r="AH83" s="7">
        <v>11839217</v>
      </c>
      <c r="AI83" s="10" t="s">
        <v>2792</v>
      </c>
      <c r="AJ83" s="8" t="s">
        <v>44</v>
      </c>
    </row>
    <row r="84" spans="2:36" x14ac:dyDescent="0.3">
      <c r="B84" s="6">
        <v>0</v>
      </c>
      <c r="C84" s="10" t="s">
        <v>1169</v>
      </c>
      <c r="D84" s="10" t="s">
        <v>1652</v>
      </c>
      <c r="E84" s="7">
        <v>2482332053.2698998</v>
      </c>
      <c r="F84" s="7">
        <v>1855090.0169250059</v>
      </c>
      <c r="G84" s="8" t="s">
        <v>5</v>
      </c>
      <c r="H84" s="7">
        <v>1855852.07</v>
      </c>
      <c r="I84" s="8" t="s">
        <v>311</v>
      </c>
      <c r="J84" s="7">
        <v>4.066577943684855E-2</v>
      </c>
      <c r="K84" s="7">
        <v>1855090.0169250059</v>
      </c>
      <c r="L84" s="7">
        <v>1855090.0169250059</v>
      </c>
      <c r="M84" s="7">
        <v>23197.121955537801</v>
      </c>
      <c r="N84" s="7">
        <v>2482332053.2698998</v>
      </c>
      <c r="O84" s="8" t="s">
        <v>140</v>
      </c>
      <c r="P84" s="8" t="s">
        <v>44</v>
      </c>
      <c r="Q84" s="8" t="s">
        <v>140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102</v>
      </c>
      <c r="X84" s="8" t="s">
        <v>79</v>
      </c>
      <c r="Y84" s="8" t="s">
        <v>79</v>
      </c>
      <c r="Z84" s="8" t="s">
        <v>44</v>
      </c>
      <c r="AA84" s="8" t="s">
        <v>45</v>
      </c>
      <c r="AB84" s="8" t="s">
        <v>46</v>
      </c>
      <c r="AC84" s="7">
        <v>180</v>
      </c>
      <c r="AD84" s="10" t="s">
        <v>2792</v>
      </c>
      <c r="AE84" s="8" t="s">
        <v>44</v>
      </c>
      <c r="AF84" s="7">
        <v>180</v>
      </c>
      <c r="AG84" s="7">
        <v>11839292</v>
      </c>
      <c r="AH84" s="7">
        <v>11839292</v>
      </c>
      <c r="AI84" s="10" t="s">
        <v>2792</v>
      </c>
      <c r="AJ84" s="8" t="s">
        <v>44</v>
      </c>
    </row>
    <row r="85" spans="2:36" x14ac:dyDescent="0.3">
      <c r="B85" s="6">
        <v>0</v>
      </c>
      <c r="C85" s="10" t="s">
        <v>1170</v>
      </c>
      <c r="D85" s="10" t="s">
        <v>1653</v>
      </c>
      <c r="E85" s="7">
        <v>2846409817.4836302</v>
      </c>
      <c r="F85" s="7">
        <v>131462381.59544531</v>
      </c>
      <c r="G85" s="8" t="s">
        <v>5</v>
      </c>
      <c r="H85" s="7">
        <v>132165550.78</v>
      </c>
      <c r="I85" s="8" t="s">
        <v>312</v>
      </c>
      <c r="J85" s="7">
        <v>2.8818117532995791</v>
      </c>
      <c r="K85" s="7">
        <v>131462381.59544531</v>
      </c>
      <c r="L85" s="7">
        <v>131462381.59544531</v>
      </c>
      <c r="M85" s="7">
        <v>2193675.0536597329</v>
      </c>
      <c r="N85" s="7">
        <v>2846409817.4836302</v>
      </c>
      <c r="O85" s="8" t="s">
        <v>142</v>
      </c>
      <c r="P85" s="8" t="s">
        <v>44</v>
      </c>
      <c r="Q85" s="8" t="s">
        <v>142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102</v>
      </c>
      <c r="X85" s="8" t="s">
        <v>79</v>
      </c>
      <c r="Y85" s="8" t="s">
        <v>79</v>
      </c>
      <c r="Z85" s="8" t="s">
        <v>44</v>
      </c>
      <c r="AA85" s="8" t="s">
        <v>45</v>
      </c>
      <c r="AB85" s="8" t="s">
        <v>46</v>
      </c>
      <c r="AC85" s="7">
        <v>204</v>
      </c>
      <c r="AD85" s="10" t="s">
        <v>2792</v>
      </c>
      <c r="AE85" s="8" t="s">
        <v>44</v>
      </c>
      <c r="AF85" s="7">
        <v>204</v>
      </c>
      <c r="AG85" s="7">
        <v>11839065</v>
      </c>
      <c r="AH85" s="7">
        <v>11839065</v>
      </c>
      <c r="AI85" s="10" t="s">
        <v>2792</v>
      </c>
      <c r="AJ85" s="8" t="s">
        <v>44</v>
      </c>
    </row>
    <row r="86" spans="2:36" x14ac:dyDescent="0.3">
      <c r="B86" s="6">
        <v>0</v>
      </c>
      <c r="C86" s="10" t="s">
        <v>1171</v>
      </c>
      <c r="D86" s="10" t="s">
        <v>1654</v>
      </c>
      <c r="E86" s="7">
        <v>2572913.0277749998</v>
      </c>
      <c r="F86" s="7">
        <v>260125.86407870459</v>
      </c>
      <c r="G86" s="8" t="s">
        <v>5</v>
      </c>
      <c r="H86" s="7">
        <v>260799.05</v>
      </c>
      <c r="I86" s="8" t="s">
        <v>313</v>
      </c>
      <c r="J86" s="7">
        <v>5.7022683093183191E-3</v>
      </c>
      <c r="K86" s="7">
        <v>260125.86407870459</v>
      </c>
      <c r="L86" s="7">
        <v>260125.86407870459</v>
      </c>
      <c r="M86" s="7">
        <v>4241.5122107964626</v>
      </c>
      <c r="N86" s="7">
        <v>2572913.0277749998</v>
      </c>
      <c r="O86" s="8" t="s">
        <v>144</v>
      </c>
      <c r="P86" s="8" t="s">
        <v>44</v>
      </c>
      <c r="Q86" s="8" t="s">
        <v>144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102</v>
      </c>
      <c r="X86" s="8" t="s">
        <v>79</v>
      </c>
      <c r="Y86" s="8" t="s">
        <v>79</v>
      </c>
      <c r="Z86" s="8" t="s">
        <v>44</v>
      </c>
      <c r="AA86" s="8" t="s">
        <v>45</v>
      </c>
      <c r="AB86" s="8" t="s">
        <v>46</v>
      </c>
      <c r="AC86" s="7">
        <v>211</v>
      </c>
      <c r="AD86" s="10" t="s">
        <v>2792</v>
      </c>
      <c r="AE86" s="8" t="s">
        <v>44</v>
      </c>
      <c r="AF86" s="7">
        <v>211</v>
      </c>
      <c r="AG86" s="7">
        <v>11839194</v>
      </c>
      <c r="AH86" s="7">
        <v>11839194</v>
      </c>
      <c r="AI86" s="10" t="s">
        <v>2792</v>
      </c>
      <c r="AJ86" s="8" t="s">
        <v>44</v>
      </c>
    </row>
    <row r="87" spans="2:36" x14ac:dyDescent="0.3">
      <c r="B87" s="6">
        <v>0</v>
      </c>
      <c r="C87" s="10" t="s">
        <v>1172</v>
      </c>
      <c r="D87" s="10" t="s">
        <v>1655</v>
      </c>
      <c r="E87" s="7">
        <v>2780995.3020839998</v>
      </c>
      <c r="F87" s="7">
        <v>1711066.4291479599</v>
      </c>
      <c r="G87" s="8" t="s">
        <v>5</v>
      </c>
      <c r="H87" s="7">
        <v>1718891.96</v>
      </c>
      <c r="I87" s="8" t="s">
        <v>314</v>
      </c>
      <c r="J87" s="7">
        <v>3.7508611104956367E-2</v>
      </c>
      <c r="K87" s="7">
        <v>1711066.4291479599</v>
      </c>
      <c r="L87" s="7">
        <v>1711066.4291479599</v>
      </c>
      <c r="M87" s="7">
        <v>23631.962446418758</v>
      </c>
      <c r="N87" s="7">
        <v>2780995.3020839998</v>
      </c>
      <c r="O87" s="8" t="s">
        <v>146</v>
      </c>
      <c r="P87" s="8" t="s">
        <v>44</v>
      </c>
      <c r="Q87" s="8" t="s">
        <v>146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102</v>
      </c>
      <c r="X87" s="8" t="s">
        <v>79</v>
      </c>
      <c r="Y87" s="8" t="s">
        <v>79</v>
      </c>
      <c r="Z87" s="8" t="s">
        <v>44</v>
      </c>
      <c r="AA87" s="8" t="s">
        <v>45</v>
      </c>
      <c r="AB87" s="8" t="s">
        <v>46</v>
      </c>
      <c r="AC87" s="7">
        <v>213</v>
      </c>
      <c r="AD87" s="10" t="s">
        <v>2792</v>
      </c>
      <c r="AE87" s="8" t="s">
        <v>44</v>
      </c>
      <c r="AF87" s="7">
        <v>213</v>
      </c>
      <c r="AG87" s="7">
        <v>11839316</v>
      </c>
      <c r="AH87" s="7">
        <v>11839316</v>
      </c>
      <c r="AI87" s="10" t="s">
        <v>2792</v>
      </c>
      <c r="AJ87" s="8" t="s">
        <v>44</v>
      </c>
    </row>
    <row r="88" spans="2:36" x14ac:dyDescent="0.3">
      <c r="B88" s="6">
        <v>0</v>
      </c>
      <c r="C88" s="10" t="s">
        <v>1173</v>
      </c>
      <c r="D88" s="10" t="s">
        <v>1656</v>
      </c>
      <c r="E88" s="7">
        <v>332222138.784747</v>
      </c>
      <c r="F88" s="7">
        <v>70811802.616077691</v>
      </c>
      <c r="G88" s="8" t="s">
        <v>5</v>
      </c>
      <c r="H88" s="7">
        <v>70819666.769999996</v>
      </c>
      <c r="I88" s="8" t="s">
        <v>315</v>
      </c>
      <c r="J88" s="7">
        <v>1.552278930099747</v>
      </c>
      <c r="K88" s="7">
        <v>70811802.616077691</v>
      </c>
      <c r="L88" s="7">
        <v>70811802.616077691</v>
      </c>
      <c r="M88" s="7">
        <v>1400534.8923008861</v>
      </c>
      <c r="N88" s="7">
        <v>332222138.784747</v>
      </c>
      <c r="O88" s="8" t="s">
        <v>316</v>
      </c>
      <c r="P88" s="8" t="s">
        <v>44</v>
      </c>
      <c r="Q88" s="8" t="s">
        <v>316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102</v>
      </c>
      <c r="X88" s="8" t="s">
        <v>79</v>
      </c>
      <c r="Y88" s="8" t="s">
        <v>79</v>
      </c>
      <c r="Z88" s="8" t="s">
        <v>44</v>
      </c>
      <c r="AA88" s="8" t="s">
        <v>45</v>
      </c>
      <c r="AB88" s="8" t="s">
        <v>46</v>
      </c>
      <c r="AC88" s="7">
        <v>220</v>
      </c>
      <c r="AD88" s="10" t="s">
        <v>2792</v>
      </c>
      <c r="AE88" s="8" t="s">
        <v>44</v>
      </c>
      <c r="AF88" s="7">
        <v>220</v>
      </c>
      <c r="AG88" s="7">
        <v>11839077</v>
      </c>
      <c r="AH88" s="7">
        <v>11839077</v>
      </c>
      <c r="AI88" s="10" t="s">
        <v>2792</v>
      </c>
      <c r="AJ88" s="8" t="s">
        <v>44</v>
      </c>
    </row>
    <row r="89" spans="2:36" x14ac:dyDescent="0.3">
      <c r="B89" s="6">
        <v>0</v>
      </c>
      <c r="C89" s="10" t="s">
        <v>1174</v>
      </c>
      <c r="D89" s="10" t="s">
        <v>1657</v>
      </c>
      <c r="E89" s="7">
        <v>144.28467000000001</v>
      </c>
      <c r="F89" s="7">
        <v>1.898939432324634</v>
      </c>
      <c r="G89" s="8" t="s">
        <v>5</v>
      </c>
      <c r="H89" s="7">
        <v>1.9</v>
      </c>
      <c r="I89" s="8" t="s">
        <v>317</v>
      </c>
      <c r="J89" s="7">
        <v>4.1627010772690569E-8</v>
      </c>
      <c r="K89" s="7">
        <v>1.898939432324634</v>
      </c>
      <c r="L89" s="7">
        <v>1.898939432324634</v>
      </c>
      <c r="M89" s="7">
        <v>0.28496946068728413</v>
      </c>
      <c r="N89" s="7">
        <v>144.28467000000001</v>
      </c>
      <c r="O89" s="8" t="s">
        <v>148</v>
      </c>
      <c r="P89" s="8" t="s">
        <v>44</v>
      </c>
      <c r="Q89" s="8" t="s">
        <v>148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102</v>
      </c>
      <c r="X89" s="8" t="s">
        <v>79</v>
      </c>
      <c r="Y89" s="8" t="s">
        <v>79</v>
      </c>
      <c r="Z89" s="8" t="s">
        <v>44</v>
      </c>
      <c r="AA89" s="8" t="s">
        <v>45</v>
      </c>
      <c r="AB89" s="8" t="s">
        <v>46</v>
      </c>
      <c r="AC89" s="7">
        <v>224</v>
      </c>
      <c r="AD89" s="10" t="s">
        <v>2792</v>
      </c>
      <c r="AE89" s="8" t="s">
        <v>44</v>
      </c>
      <c r="AF89" s="7">
        <v>224</v>
      </c>
      <c r="AG89" s="7">
        <v>11839101</v>
      </c>
      <c r="AH89" s="7">
        <v>11839101</v>
      </c>
      <c r="AI89" s="10" t="s">
        <v>2792</v>
      </c>
      <c r="AJ89" s="8" t="s">
        <v>44</v>
      </c>
    </row>
    <row r="90" spans="2:36" x14ac:dyDescent="0.3">
      <c r="B90" s="6">
        <v>0</v>
      </c>
      <c r="C90" s="10" t="s">
        <v>1175</v>
      </c>
      <c r="D90" s="10" t="s">
        <v>1658</v>
      </c>
      <c r="E90" s="7">
        <v>32.857985999999997</v>
      </c>
      <c r="F90" s="7">
        <v>3.1777124311766789</v>
      </c>
      <c r="G90" s="8" t="s">
        <v>5</v>
      </c>
      <c r="H90" s="7">
        <v>3.18</v>
      </c>
      <c r="I90" s="8" t="s">
        <v>149</v>
      </c>
      <c r="J90" s="7">
        <v>6.9659235757283805E-8</v>
      </c>
      <c r="K90" s="7">
        <v>3.1777124311766789</v>
      </c>
      <c r="L90" s="7">
        <v>3.1777124311766789</v>
      </c>
      <c r="M90" s="7">
        <v>3.8358019681610227E-2</v>
      </c>
      <c r="N90" s="7">
        <v>32.857985999999997</v>
      </c>
      <c r="O90" s="8" t="s">
        <v>150</v>
      </c>
      <c r="P90" s="8" t="s">
        <v>44</v>
      </c>
      <c r="Q90" s="8" t="s">
        <v>150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102</v>
      </c>
      <c r="X90" s="8" t="s">
        <v>79</v>
      </c>
      <c r="Y90" s="8" t="s">
        <v>79</v>
      </c>
      <c r="Z90" s="8" t="s">
        <v>44</v>
      </c>
      <c r="AA90" s="8" t="s">
        <v>45</v>
      </c>
      <c r="AB90" s="8" t="s">
        <v>46</v>
      </c>
      <c r="AC90" s="7">
        <v>230</v>
      </c>
      <c r="AD90" s="10" t="s">
        <v>2792</v>
      </c>
      <c r="AE90" s="8" t="s">
        <v>44</v>
      </c>
      <c r="AF90" s="7">
        <v>230</v>
      </c>
      <c r="AG90" s="7">
        <v>11839206</v>
      </c>
      <c r="AH90" s="7">
        <v>11839206</v>
      </c>
      <c r="AI90" s="10" t="s">
        <v>2792</v>
      </c>
      <c r="AJ90" s="8" t="s">
        <v>44</v>
      </c>
    </row>
    <row r="91" spans="2:36" x14ac:dyDescent="0.3">
      <c r="B91" s="6">
        <v>0</v>
      </c>
      <c r="C91" s="10" t="s">
        <v>1176</v>
      </c>
      <c r="D91" s="10" t="s">
        <v>1659</v>
      </c>
      <c r="E91" s="7">
        <v>-12690900.224566</v>
      </c>
      <c r="F91" s="7">
        <v>-12067608.25803832</v>
      </c>
      <c r="G91" s="8" t="s">
        <v>5</v>
      </c>
      <c r="H91" s="7">
        <v>-12071625.82</v>
      </c>
      <c r="I91" s="8" t="s">
        <v>318</v>
      </c>
      <c r="J91" s="7">
        <v>-0.26453632507015812</v>
      </c>
      <c r="K91" s="7">
        <v>12067608.25803832</v>
      </c>
      <c r="L91" s="7">
        <v>-12067608.25803832</v>
      </c>
      <c r="M91" s="7">
        <v>165949.4260946649</v>
      </c>
      <c r="N91" s="7">
        <v>-12690900.224566</v>
      </c>
      <c r="O91" s="8" t="s">
        <v>135</v>
      </c>
      <c r="P91" s="8" t="s">
        <v>44</v>
      </c>
      <c r="Q91" s="8" t="s">
        <v>135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102</v>
      </c>
      <c r="X91" s="8" t="s">
        <v>79</v>
      </c>
      <c r="Y91" s="8" t="s">
        <v>79</v>
      </c>
      <c r="Z91" s="8" t="s">
        <v>44</v>
      </c>
      <c r="AA91" s="8" t="s">
        <v>45</v>
      </c>
      <c r="AB91" s="8" t="s">
        <v>46</v>
      </c>
      <c r="AC91" s="7">
        <v>254</v>
      </c>
      <c r="AD91" s="10" t="s">
        <v>2792</v>
      </c>
      <c r="AE91" s="8" t="s">
        <v>44</v>
      </c>
      <c r="AF91" s="7">
        <v>254</v>
      </c>
      <c r="AG91" s="7">
        <v>11839175</v>
      </c>
      <c r="AH91" s="7">
        <v>11839175</v>
      </c>
      <c r="AI91" s="10" t="s">
        <v>2792</v>
      </c>
      <c r="AJ91" s="8" t="s">
        <v>44</v>
      </c>
    </row>
    <row r="92" spans="2:36" x14ac:dyDescent="0.3">
      <c r="B92" s="6">
        <v>0</v>
      </c>
      <c r="C92" s="10" t="s">
        <v>1177</v>
      </c>
      <c r="D92" s="10" t="s">
        <v>1660</v>
      </c>
      <c r="E92" s="7">
        <v>44452.286160000003</v>
      </c>
      <c r="F92" s="7">
        <v>2628.470285354842</v>
      </c>
      <c r="G92" s="8" t="s">
        <v>5</v>
      </c>
      <c r="H92" s="7">
        <v>2647.23</v>
      </c>
      <c r="I92" s="8" t="s">
        <v>319</v>
      </c>
      <c r="J92" s="7">
        <v>5.7619194705025172E-5</v>
      </c>
      <c r="K92" s="7">
        <v>2628.470285354842</v>
      </c>
      <c r="L92" s="7">
        <v>2628.470285354842</v>
      </c>
      <c r="M92" s="7">
        <v>52.787221337462363</v>
      </c>
      <c r="N92" s="7">
        <v>44452.286160000003</v>
      </c>
      <c r="O92" s="8" t="s">
        <v>153</v>
      </c>
      <c r="P92" s="8" t="s">
        <v>44</v>
      </c>
      <c r="Q92" s="8" t="s">
        <v>153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102</v>
      </c>
      <c r="X92" s="8" t="s">
        <v>79</v>
      </c>
      <c r="Y92" s="8" t="s">
        <v>79</v>
      </c>
      <c r="Z92" s="8" t="s">
        <v>44</v>
      </c>
      <c r="AA92" s="8" t="s">
        <v>45</v>
      </c>
      <c r="AB92" s="8" t="s">
        <v>46</v>
      </c>
      <c r="AC92" s="7">
        <v>279</v>
      </c>
      <c r="AD92" s="10" t="s">
        <v>2792</v>
      </c>
      <c r="AE92" s="8" t="s">
        <v>44</v>
      </c>
      <c r="AF92" s="7">
        <v>279</v>
      </c>
      <c r="AG92" s="7">
        <v>11839304</v>
      </c>
      <c r="AH92" s="7">
        <v>11839304</v>
      </c>
      <c r="AI92" s="10" t="s">
        <v>2792</v>
      </c>
      <c r="AJ92" s="8" t="s">
        <v>44</v>
      </c>
    </row>
    <row r="93" spans="2:36" x14ac:dyDescent="0.3">
      <c r="B93" s="6">
        <v>0</v>
      </c>
      <c r="C93" s="10" t="s">
        <v>1178</v>
      </c>
      <c r="D93" s="10" t="s">
        <v>1661</v>
      </c>
      <c r="E93" s="7">
        <v>-800</v>
      </c>
      <c r="F93" s="7">
        <v>0</v>
      </c>
      <c r="G93" s="8" t="s">
        <v>5</v>
      </c>
      <c r="H93" s="7">
        <v>0</v>
      </c>
      <c r="I93" s="7">
        <v>0</v>
      </c>
      <c r="J93" s="7">
        <v>0</v>
      </c>
      <c r="K93" s="7">
        <v>100000000</v>
      </c>
      <c r="L93" s="7">
        <v>-100000000</v>
      </c>
      <c r="M93" s="7">
        <v>1182739.80944421</v>
      </c>
      <c r="N93" s="7">
        <v>0</v>
      </c>
      <c r="O93" s="8" t="s">
        <v>135</v>
      </c>
      <c r="P93" s="8" t="s">
        <v>44</v>
      </c>
      <c r="Q93" s="8" t="s">
        <v>135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154</v>
      </c>
      <c r="X93" s="8" t="s">
        <v>155</v>
      </c>
      <c r="Y93" s="8" t="s">
        <v>156</v>
      </c>
      <c r="Z93" s="8" t="s">
        <v>44</v>
      </c>
      <c r="AA93" s="8" t="s">
        <v>45</v>
      </c>
      <c r="AB93" s="8" t="s">
        <v>46</v>
      </c>
      <c r="AC93" s="7">
        <v>601127149</v>
      </c>
      <c r="AD93" s="10" t="s">
        <v>2792</v>
      </c>
      <c r="AE93" s="8" t="s">
        <v>44</v>
      </c>
      <c r="AF93" s="7">
        <v>601127149</v>
      </c>
      <c r="AG93" s="7">
        <v>11838933</v>
      </c>
      <c r="AH93" s="7">
        <v>11838933</v>
      </c>
      <c r="AI93" s="10" t="s">
        <v>2792</v>
      </c>
      <c r="AJ93" s="8" t="s">
        <v>44</v>
      </c>
    </row>
    <row r="94" spans="2:36" x14ac:dyDescent="0.3">
      <c r="B94" s="6">
        <v>0</v>
      </c>
      <c r="C94" s="10" t="s">
        <v>1179</v>
      </c>
      <c r="D94" s="10" t="s">
        <v>1662</v>
      </c>
      <c r="E94" s="7">
        <v>1487</v>
      </c>
      <c r="F94" s="7">
        <v>0</v>
      </c>
      <c r="G94" s="8" t="s">
        <v>5</v>
      </c>
      <c r="H94" s="7">
        <v>0</v>
      </c>
      <c r="I94" s="7">
        <v>0</v>
      </c>
      <c r="J94" s="7">
        <v>0</v>
      </c>
      <c r="K94" s="7">
        <v>189488410.00000089</v>
      </c>
      <c r="L94" s="7">
        <v>189488410.00000089</v>
      </c>
      <c r="M94" s="7">
        <v>1114777.201412329</v>
      </c>
      <c r="N94" s="7">
        <v>0</v>
      </c>
      <c r="O94" s="8" t="s">
        <v>5</v>
      </c>
      <c r="P94" s="8" t="s">
        <v>44</v>
      </c>
      <c r="Q94" s="8" t="s">
        <v>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154</v>
      </c>
      <c r="X94" s="8" t="s">
        <v>157</v>
      </c>
      <c r="Y94" s="8" t="s">
        <v>158</v>
      </c>
      <c r="Z94" s="8" t="s">
        <v>44</v>
      </c>
      <c r="AA94" s="8" t="s">
        <v>45</v>
      </c>
      <c r="AB94" s="8" t="s">
        <v>46</v>
      </c>
      <c r="AC94" s="7">
        <v>601126562</v>
      </c>
      <c r="AD94" s="10" t="s">
        <v>2792</v>
      </c>
      <c r="AE94" s="8" t="s">
        <v>44</v>
      </c>
      <c r="AF94" s="7">
        <v>601126562</v>
      </c>
      <c r="AG94" s="7">
        <v>11838967</v>
      </c>
      <c r="AH94" s="7">
        <v>11838967</v>
      </c>
      <c r="AI94" s="10" t="s">
        <v>2792</v>
      </c>
      <c r="AJ94" s="8" t="s">
        <v>44</v>
      </c>
    </row>
    <row r="95" spans="2:36" x14ac:dyDescent="0.3">
      <c r="B95" s="6">
        <v>0</v>
      </c>
      <c r="C95" s="10" t="s">
        <v>1180</v>
      </c>
      <c r="D95" s="10" t="s">
        <v>1663</v>
      </c>
      <c r="E95" s="7">
        <v>-1487</v>
      </c>
      <c r="F95" s="7">
        <v>-743500.00000002119</v>
      </c>
      <c r="G95" s="8" t="s">
        <v>5</v>
      </c>
      <c r="H95" s="7">
        <v>0</v>
      </c>
      <c r="I95" s="7">
        <v>0</v>
      </c>
      <c r="J95" s="7">
        <v>-1.6298404247474339E-2</v>
      </c>
      <c r="K95" s="7">
        <v>71319560.222972676</v>
      </c>
      <c r="L95" s="7">
        <v>-71319560.222972676</v>
      </c>
      <c r="M95" s="7">
        <v>636204.94860182609</v>
      </c>
      <c r="N95" s="7">
        <v>0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159</v>
      </c>
      <c r="X95" s="8" t="s">
        <v>157</v>
      </c>
      <c r="Y95" s="8" t="s">
        <v>158</v>
      </c>
      <c r="Z95" s="8" t="s">
        <v>44</v>
      </c>
      <c r="AA95" s="8" t="s">
        <v>45</v>
      </c>
      <c r="AB95" s="8" t="s">
        <v>46</v>
      </c>
      <c r="AC95" s="7">
        <v>641630435</v>
      </c>
      <c r="AD95" s="10" t="s">
        <v>2792</v>
      </c>
      <c r="AE95" s="8" t="s">
        <v>44</v>
      </c>
      <c r="AF95" s="7">
        <v>641630435</v>
      </c>
      <c r="AG95" s="7">
        <v>11839031</v>
      </c>
      <c r="AH95" s="7">
        <v>11839031</v>
      </c>
      <c r="AI95" s="10" t="s">
        <v>2792</v>
      </c>
      <c r="AJ95" s="8" t="s">
        <v>44</v>
      </c>
    </row>
    <row r="96" spans="2:36" x14ac:dyDescent="0.3">
      <c r="B96" s="6">
        <v>0</v>
      </c>
      <c r="C96" s="10" t="s">
        <v>1181</v>
      </c>
      <c r="D96" s="10" t="s">
        <v>1664</v>
      </c>
      <c r="E96" s="7">
        <v>900</v>
      </c>
      <c r="F96" s="7">
        <v>0</v>
      </c>
      <c r="G96" s="8" t="s">
        <v>5</v>
      </c>
      <c r="H96" s="7">
        <v>0</v>
      </c>
      <c r="I96" s="7">
        <v>0</v>
      </c>
      <c r="J96" s="7">
        <v>0</v>
      </c>
      <c r="K96" s="7">
        <v>138735000</v>
      </c>
      <c r="L96" s="7">
        <v>138735000</v>
      </c>
      <c r="M96" s="7">
        <v>1352038.769777288</v>
      </c>
      <c r="N96" s="7">
        <v>0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154</v>
      </c>
      <c r="X96" s="8" t="s">
        <v>157</v>
      </c>
      <c r="Y96" s="8" t="s">
        <v>158</v>
      </c>
      <c r="Z96" s="8" t="s">
        <v>44</v>
      </c>
      <c r="AA96" s="8" t="s">
        <v>45</v>
      </c>
      <c r="AB96" s="8" t="s">
        <v>46</v>
      </c>
      <c r="AC96" s="7">
        <v>601127043</v>
      </c>
      <c r="AD96" s="10" t="s">
        <v>2792</v>
      </c>
      <c r="AE96" s="8" t="s">
        <v>44</v>
      </c>
      <c r="AF96" s="7">
        <v>601127043</v>
      </c>
      <c r="AG96" s="7">
        <v>11838922</v>
      </c>
      <c r="AH96" s="7">
        <v>11838922</v>
      </c>
      <c r="AI96" s="10" t="s">
        <v>2792</v>
      </c>
      <c r="AJ96" s="8" t="s">
        <v>44</v>
      </c>
    </row>
    <row r="97" spans="2:36" x14ac:dyDescent="0.3">
      <c r="B97" s="6">
        <v>0</v>
      </c>
      <c r="C97" s="10" t="s">
        <v>1182</v>
      </c>
      <c r="D97" s="10" t="s">
        <v>1665</v>
      </c>
      <c r="E97" s="7">
        <v>-1140</v>
      </c>
      <c r="F97" s="7">
        <v>-729600.00000000885</v>
      </c>
      <c r="G97" s="8" t="s">
        <v>5</v>
      </c>
      <c r="H97" s="7">
        <v>0</v>
      </c>
      <c r="I97" s="7">
        <v>0</v>
      </c>
      <c r="J97" s="7">
        <v>-1.59936997161494E-2</v>
      </c>
      <c r="K97" s="7">
        <v>48411655.93441508</v>
      </c>
      <c r="L97" s="7">
        <v>-48411655.93441508</v>
      </c>
      <c r="M97" s="7">
        <v>678463.40494411427</v>
      </c>
      <c r="N97" s="7">
        <v>0</v>
      </c>
      <c r="O97" s="8" t="s">
        <v>5</v>
      </c>
      <c r="P97" s="8" t="s">
        <v>44</v>
      </c>
      <c r="Q97" s="8" t="s">
        <v>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159</v>
      </c>
      <c r="X97" s="8" t="s">
        <v>157</v>
      </c>
      <c r="Y97" s="8" t="s">
        <v>158</v>
      </c>
      <c r="Z97" s="8" t="s">
        <v>44</v>
      </c>
      <c r="AA97" s="8" t="s">
        <v>45</v>
      </c>
      <c r="AB97" s="8" t="s">
        <v>46</v>
      </c>
      <c r="AC97" s="7">
        <v>642153536</v>
      </c>
      <c r="AD97" s="10" t="s">
        <v>2792</v>
      </c>
      <c r="AE97" s="8" t="s">
        <v>44</v>
      </c>
      <c r="AF97" s="7">
        <v>642153536</v>
      </c>
      <c r="AG97" s="7">
        <v>11838992</v>
      </c>
      <c r="AH97" s="7">
        <v>11838992</v>
      </c>
      <c r="AI97" s="10" t="s">
        <v>2792</v>
      </c>
      <c r="AJ97" s="8" t="s">
        <v>44</v>
      </c>
    </row>
    <row r="98" spans="2:36" x14ac:dyDescent="0.3">
      <c r="B98" s="6">
        <v>0</v>
      </c>
      <c r="C98" s="10" t="s">
        <v>1183</v>
      </c>
      <c r="D98" s="10" t="s">
        <v>1666</v>
      </c>
      <c r="E98" s="7">
        <v>-1140</v>
      </c>
      <c r="F98" s="7">
        <v>-934799.99959087605</v>
      </c>
      <c r="G98" s="8" t="s">
        <v>5</v>
      </c>
      <c r="H98" s="7">
        <v>0</v>
      </c>
      <c r="I98" s="7">
        <v>0</v>
      </c>
      <c r="J98" s="7">
        <v>-2.0491927752347691E-2</v>
      </c>
      <c r="K98" s="7">
        <v>57316054.93081595</v>
      </c>
      <c r="L98" s="7">
        <v>57316054.93081595</v>
      </c>
      <c r="M98" s="7">
        <v>663903.96770491253</v>
      </c>
      <c r="N98" s="7">
        <v>0</v>
      </c>
      <c r="O98" s="8" t="s">
        <v>5</v>
      </c>
      <c r="P98" s="8" t="s">
        <v>44</v>
      </c>
      <c r="Q98" s="8" t="s">
        <v>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159</v>
      </c>
      <c r="X98" s="8" t="s">
        <v>157</v>
      </c>
      <c r="Y98" s="8" t="s">
        <v>158</v>
      </c>
      <c r="Z98" s="8" t="s">
        <v>44</v>
      </c>
      <c r="AA98" s="8" t="s">
        <v>45</v>
      </c>
      <c r="AB98" s="8" t="s">
        <v>46</v>
      </c>
      <c r="AC98" s="7">
        <v>642153539</v>
      </c>
      <c r="AD98" s="10" t="s">
        <v>2792</v>
      </c>
      <c r="AE98" s="8" t="s">
        <v>44</v>
      </c>
      <c r="AF98" s="7">
        <v>642153539</v>
      </c>
      <c r="AG98" s="7">
        <v>11839026</v>
      </c>
      <c r="AH98" s="7">
        <v>11839026</v>
      </c>
      <c r="AI98" s="10" t="s">
        <v>2792</v>
      </c>
      <c r="AJ98" s="8" t="s">
        <v>44</v>
      </c>
    </row>
    <row r="99" spans="2:36" x14ac:dyDescent="0.3">
      <c r="B99" s="6">
        <v>0</v>
      </c>
      <c r="C99" s="10" t="s">
        <v>1184</v>
      </c>
      <c r="D99" s="10" t="s">
        <v>1667</v>
      </c>
      <c r="E99" s="7">
        <v>-1123</v>
      </c>
      <c r="F99" s="7">
        <v>0</v>
      </c>
      <c r="G99" s="8" t="s">
        <v>5</v>
      </c>
      <c r="H99" s="7">
        <v>0</v>
      </c>
      <c r="I99" s="7">
        <v>0</v>
      </c>
      <c r="J99" s="7">
        <v>0</v>
      </c>
      <c r="K99" s="7">
        <v>193470439.99991569</v>
      </c>
      <c r="L99" s="7">
        <v>-193470439.99991569</v>
      </c>
      <c r="M99" s="7">
        <v>4333868.4655534877</v>
      </c>
      <c r="N99" s="7">
        <v>0</v>
      </c>
      <c r="O99" s="8" t="s">
        <v>5</v>
      </c>
      <c r="P99" s="8" t="s">
        <v>44</v>
      </c>
      <c r="Q99" s="8" t="s">
        <v>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154</v>
      </c>
      <c r="X99" s="8" t="s">
        <v>157</v>
      </c>
      <c r="Y99" s="8" t="s">
        <v>158</v>
      </c>
      <c r="Z99" s="8" t="s">
        <v>44</v>
      </c>
      <c r="AA99" s="8" t="s">
        <v>45</v>
      </c>
      <c r="AB99" s="8" t="s">
        <v>46</v>
      </c>
      <c r="AC99" s="7">
        <v>601127063</v>
      </c>
      <c r="AD99" s="10" t="s">
        <v>2792</v>
      </c>
      <c r="AE99" s="8" t="s">
        <v>44</v>
      </c>
      <c r="AF99" s="7">
        <v>601127063</v>
      </c>
      <c r="AG99" s="7">
        <v>11838973</v>
      </c>
      <c r="AH99" s="7">
        <v>11838973</v>
      </c>
      <c r="AI99" s="10" t="s">
        <v>2792</v>
      </c>
      <c r="AJ99" s="8" t="s">
        <v>44</v>
      </c>
    </row>
    <row r="100" spans="2:36" x14ac:dyDescent="0.3">
      <c r="B100" s="6">
        <v>0</v>
      </c>
      <c r="C100" s="10" t="s">
        <v>1185</v>
      </c>
      <c r="D100" s="10" t="s">
        <v>1668</v>
      </c>
      <c r="E100" s="7">
        <v>-140</v>
      </c>
      <c r="F100" s="7">
        <v>-364000.00000000122</v>
      </c>
      <c r="G100" s="8" t="s">
        <v>5</v>
      </c>
      <c r="H100" s="7">
        <v>0</v>
      </c>
      <c r="I100" s="7">
        <v>0</v>
      </c>
      <c r="J100" s="7">
        <v>-7.979312906631484E-3</v>
      </c>
      <c r="K100" s="7">
        <v>8005660.6468909513</v>
      </c>
      <c r="L100" s="7">
        <v>-8005660.6468909513</v>
      </c>
      <c r="M100" s="7">
        <v>261903.93137163919</v>
      </c>
      <c r="N100" s="7">
        <v>0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159</v>
      </c>
      <c r="X100" s="8" t="s">
        <v>157</v>
      </c>
      <c r="Y100" s="8" t="s">
        <v>158</v>
      </c>
      <c r="Z100" s="8" t="s">
        <v>44</v>
      </c>
      <c r="AA100" s="8" t="s">
        <v>45</v>
      </c>
      <c r="AB100" s="8" t="s">
        <v>46</v>
      </c>
      <c r="AC100" s="7">
        <v>646143650</v>
      </c>
      <c r="AD100" s="10" t="s">
        <v>2792</v>
      </c>
      <c r="AE100" s="8" t="s">
        <v>44</v>
      </c>
      <c r="AF100" s="7">
        <v>646143650</v>
      </c>
      <c r="AG100" s="7">
        <v>11839017</v>
      </c>
      <c r="AH100" s="7">
        <v>11839017</v>
      </c>
      <c r="AI100" s="10" t="s">
        <v>2792</v>
      </c>
      <c r="AJ100" s="8" t="s">
        <v>44</v>
      </c>
    </row>
    <row r="101" spans="2:36" x14ac:dyDescent="0.3">
      <c r="B101" s="6">
        <v>0</v>
      </c>
      <c r="C101" s="10" t="s">
        <v>1186</v>
      </c>
      <c r="D101" s="10" t="s">
        <v>1669</v>
      </c>
      <c r="E101" s="7">
        <v>-140</v>
      </c>
      <c r="F101" s="7">
        <v>-677599.99971247313</v>
      </c>
      <c r="G101" s="8" t="s">
        <v>5</v>
      </c>
      <c r="H101" s="7">
        <v>0</v>
      </c>
      <c r="I101" s="7">
        <v>0</v>
      </c>
      <c r="J101" s="7">
        <v>-1.485379786604178E-2</v>
      </c>
      <c r="K101" s="7">
        <v>11114155.71675067</v>
      </c>
      <c r="L101" s="7">
        <v>11114155.71675067</v>
      </c>
      <c r="M101" s="7">
        <v>331950.33528306748</v>
      </c>
      <c r="N101" s="7">
        <v>0</v>
      </c>
      <c r="O101" s="8" t="s">
        <v>5</v>
      </c>
      <c r="P101" s="8" t="s">
        <v>44</v>
      </c>
      <c r="Q101" s="8" t="s">
        <v>5</v>
      </c>
      <c r="R101" s="8" t="s">
        <v>44</v>
      </c>
      <c r="S101" s="10" t="s">
        <v>1969</v>
      </c>
      <c r="T101" s="10" t="s">
        <v>2269</v>
      </c>
      <c r="U101" s="10" t="s">
        <v>2569</v>
      </c>
      <c r="V101" s="8" t="s">
        <v>44</v>
      </c>
      <c r="W101" s="8" t="s">
        <v>159</v>
      </c>
      <c r="X101" s="8" t="s">
        <v>157</v>
      </c>
      <c r="Y101" s="8" t="s">
        <v>158</v>
      </c>
      <c r="Z101" s="8" t="s">
        <v>44</v>
      </c>
      <c r="AA101" s="8" t="s">
        <v>45</v>
      </c>
      <c r="AB101" s="8" t="s">
        <v>46</v>
      </c>
      <c r="AC101" s="7">
        <v>646143653</v>
      </c>
      <c r="AD101" s="10" t="s">
        <v>2792</v>
      </c>
      <c r="AE101" s="8" t="s">
        <v>44</v>
      </c>
      <c r="AF101" s="7">
        <v>646143653</v>
      </c>
      <c r="AG101" s="7">
        <v>11839002</v>
      </c>
      <c r="AH101" s="7">
        <v>11839002</v>
      </c>
      <c r="AI101" s="10" t="s">
        <v>2792</v>
      </c>
      <c r="AJ101" s="8" t="s">
        <v>44</v>
      </c>
    </row>
    <row r="102" spans="2:36" x14ac:dyDescent="0.3">
      <c r="B102" s="6">
        <v>0</v>
      </c>
      <c r="C102" s="10" t="s">
        <v>1187</v>
      </c>
      <c r="D102" s="10" t="s">
        <v>1670</v>
      </c>
      <c r="E102" s="7">
        <v>-200</v>
      </c>
      <c r="F102" s="7">
        <v>-351999.99761579483</v>
      </c>
      <c r="G102" s="8" t="s">
        <v>5</v>
      </c>
      <c r="H102" s="7">
        <v>0</v>
      </c>
      <c r="I102" s="7">
        <v>0</v>
      </c>
      <c r="J102" s="7">
        <v>-7.7162585827196531E-3</v>
      </c>
      <c r="K102" s="7">
        <v>11049572.00404349</v>
      </c>
      <c r="L102" s="7">
        <v>-11049572.00404349</v>
      </c>
      <c r="M102" s="7">
        <v>316997.80703685002</v>
      </c>
      <c r="N102" s="7">
        <v>0</v>
      </c>
      <c r="O102" s="8" t="s">
        <v>5</v>
      </c>
      <c r="P102" s="8" t="s">
        <v>44</v>
      </c>
      <c r="Q102" s="8" t="s">
        <v>5</v>
      </c>
      <c r="R102" s="8" t="s">
        <v>44</v>
      </c>
      <c r="S102" s="10" t="s">
        <v>1970</v>
      </c>
      <c r="T102" s="10" t="s">
        <v>2270</v>
      </c>
      <c r="U102" s="10" t="s">
        <v>2570</v>
      </c>
      <c r="V102" s="8" t="s">
        <v>44</v>
      </c>
      <c r="W102" s="8" t="s">
        <v>159</v>
      </c>
      <c r="X102" s="8" t="s">
        <v>157</v>
      </c>
      <c r="Y102" s="8" t="s">
        <v>158</v>
      </c>
      <c r="Z102" s="8" t="s">
        <v>44</v>
      </c>
      <c r="AA102" s="8" t="s">
        <v>45</v>
      </c>
      <c r="AB102" s="8" t="s">
        <v>46</v>
      </c>
      <c r="AC102" s="7">
        <v>644058553</v>
      </c>
      <c r="AD102" s="10" t="s">
        <v>2792</v>
      </c>
      <c r="AE102" s="8" t="s">
        <v>44</v>
      </c>
      <c r="AF102" s="7">
        <v>644058553</v>
      </c>
      <c r="AG102" s="7">
        <v>11838997</v>
      </c>
      <c r="AH102" s="7">
        <v>11838997</v>
      </c>
      <c r="AI102" s="10" t="s">
        <v>2792</v>
      </c>
      <c r="AJ102" s="8" t="s">
        <v>44</v>
      </c>
    </row>
    <row r="103" spans="2:36" x14ac:dyDescent="0.3">
      <c r="B103" s="6">
        <v>0</v>
      </c>
      <c r="C103" s="10" t="s">
        <v>1188</v>
      </c>
      <c r="D103" s="10" t="s">
        <v>1671</v>
      </c>
      <c r="E103" s="7">
        <v>-365</v>
      </c>
      <c r="F103" s="7">
        <v>-1321299.999999997</v>
      </c>
      <c r="G103" s="8" t="s">
        <v>5</v>
      </c>
      <c r="H103" s="7">
        <v>0</v>
      </c>
      <c r="I103" s="7">
        <v>0</v>
      </c>
      <c r="J103" s="7">
        <v>-2.8964467427286041E-2</v>
      </c>
      <c r="K103" s="7">
        <v>35102054.219376303</v>
      </c>
      <c r="L103" s="7">
        <v>35102054.219376303</v>
      </c>
      <c r="M103" s="7">
        <v>919209.33669500274</v>
      </c>
      <c r="N103" s="7">
        <v>0</v>
      </c>
      <c r="O103" s="8" t="s">
        <v>5</v>
      </c>
      <c r="P103" s="8" t="s">
        <v>44</v>
      </c>
      <c r="Q103" s="8" t="s">
        <v>5</v>
      </c>
      <c r="R103" s="8" t="s">
        <v>44</v>
      </c>
      <c r="S103" s="10" t="s">
        <v>1971</v>
      </c>
      <c r="T103" s="10" t="s">
        <v>2271</v>
      </c>
      <c r="U103" s="10" t="s">
        <v>2571</v>
      </c>
      <c r="V103" s="8" t="s">
        <v>44</v>
      </c>
      <c r="W103" s="8" t="s">
        <v>159</v>
      </c>
      <c r="X103" s="8" t="s">
        <v>157</v>
      </c>
      <c r="Y103" s="8" t="s">
        <v>158</v>
      </c>
      <c r="Z103" s="8" t="s">
        <v>44</v>
      </c>
      <c r="AA103" s="8" t="s">
        <v>45</v>
      </c>
      <c r="AB103" s="8" t="s">
        <v>46</v>
      </c>
      <c r="AC103" s="7">
        <v>642456922</v>
      </c>
      <c r="AD103" s="10" t="s">
        <v>2792</v>
      </c>
      <c r="AE103" s="8" t="s">
        <v>44</v>
      </c>
      <c r="AF103" s="7">
        <v>642456922</v>
      </c>
      <c r="AG103" s="7">
        <v>11838982</v>
      </c>
      <c r="AH103" s="7">
        <v>11838982</v>
      </c>
      <c r="AI103" s="10" t="s">
        <v>2792</v>
      </c>
      <c r="AJ103" s="8" t="s">
        <v>44</v>
      </c>
    </row>
    <row r="104" spans="2:36" x14ac:dyDescent="0.3">
      <c r="B104" s="6">
        <v>0</v>
      </c>
      <c r="C104" s="10" t="s">
        <v>1189</v>
      </c>
      <c r="D104" s="10" t="s">
        <v>1672</v>
      </c>
      <c r="E104" s="7">
        <v>-2175</v>
      </c>
      <c r="F104" s="7">
        <v>-87000.01740228296</v>
      </c>
      <c r="G104" s="8" t="s">
        <v>5</v>
      </c>
      <c r="H104" s="7">
        <v>0</v>
      </c>
      <c r="I104" s="7">
        <v>0</v>
      </c>
      <c r="J104" s="7">
        <v>-1.9071438509208731E-3</v>
      </c>
      <c r="K104" s="7">
        <v>34647724.774583183</v>
      </c>
      <c r="L104" s="7">
        <v>-34647724.774583183</v>
      </c>
      <c r="M104" s="7">
        <v>160211.20517022201</v>
      </c>
      <c r="N104" s="7">
        <v>0</v>
      </c>
      <c r="O104" s="8" t="s">
        <v>5</v>
      </c>
      <c r="P104" s="8" t="s">
        <v>44</v>
      </c>
      <c r="Q104" s="8" t="s">
        <v>5</v>
      </c>
      <c r="R104" s="8" t="s">
        <v>44</v>
      </c>
      <c r="S104" s="10" t="s">
        <v>1972</v>
      </c>
      <c r="T104" s="10" t="s">
        <v>2272</v>
      </c>
      <c r="U104" s="10" t="s">
        <v>2572</v>
      </c>
      <c r="V104" s="8" t="s">
        <v>44</v>
      </c>
      <c r="W104" s="8" t="s">
        <v>159</v>
      </c>
      <c r="X104" s="8" t="s">
        <v>157</v>
      </c>
      <c r="Y104" s="8" t="s">
        <v>158</v>
      </c>
      <c r="Z104" s="8" t="s">
        <v>44</v>
      </c>
      <c r="AA104" s="8" t="s">
        <v>45</v>
      </c>
      <c r="AB104" s="8" t="s">
        <v>46</v>
      </c>
      <c r="AC104" s="7">
        <v>637154639</v>
      </c>
      <c r="AD104" s="10" t="s">
        <v>2792</v>
      </c>
      <c r="AE104" s="8" t="s">
        <v>44</v>
      </c>
      <c r="AF104" s="7">
        <v>637154639</v>
      </c>
      <c r="AG104" s="7">
        <v>11839006</v>
      </c>
      <c r="AH104" s="7">
        <v>11839006</v>
      </c>
      <c r="AI104" s="10" t="s">
        <v>2792</v>
      </c>
      <c r="AJ104" s="8" t="s">
        <v>44</v>
      </c>
    </row>
    <row r="105" spans="2:36" x14ac:dyDescent="0.3">
      <c r="B105" s="6">
        <v>0</v>
      </c>
      <c r="C105" s="10" t="s">
        <v>1190</v>
      </c>
      <c r="D105" s="10" t="s">
        <v>1673</v>
      </c>
      <c r="E105" s="7">
        <v>-600</v>
      </c>
      <c r="F105" s="7">
        <v>0</v>
      </c>
      <c r="G105" s="8" t="s">
        <v>5</v>
      </c>
      <c r="H105" s="7">
        <v>0</v>
      </c>
      <c r="I105" s="7">
        <v>0</v>
      </c>
      <c r="J105" s="7">
        <v>0</v>
      </c>
      <c r="K105" s="7">
        <v>75000000</v>
      </c>
      <c r="L105" s="7">
        <v>-75000000</v>
      </c>
      <c r="M105" s="7">
        <v>1240985.5967770109</v>
      </c>
      <c r="N105" s="7">
        <v>0</v>
      </c>
      <c r="O105" s="8" t="s">
        <v>133</v>
      </c>
      <c r="P105" s="8" t="s">
        <v>44</v>
      </c>
      <c r="Q105" s="8" t="s">
        <v>133</v>
      </c>
      <c r="R105" s="8" t="s">
        <v>44</v>
      </c>
      <c r="S105" s="10" t="s">
        <v>1973</v>
      </c>
      <c r="T105" s="10" t="s">
        <v>2273</v>
      </c>
      <c r="U105" s="10" t="s">
        <v>2573</v>
      </c>
      <c r="V105" s="8" t="s">
        <v>44</v>
      </c>
      <c r="W105" s="8" t="s">
        <v>154</v>
      </c>
      <c r="X105" s="8" t="s">
        <v>155</v>
      </c>
      <c r="Y105" s="8" t="s">
        <v>156</v>
      </c>
      <c r="Z105" s="8" t="s">
        <v>44</v>
      </c>
      <c r="AA105" s="8" t="s">
        <v>45</v>
      </c>
      <c r="AB105" s="8" t="s">
        <v>46</v>
      </c>
      <c r="AC105" s="7">
        <v>601127163</v>
      </c>
      <c r="AD105" s="10" t="s">
        <v>2792</v>
      </c>
      <c r="AE105" s="8" t="s">
        <v>44</v>
      </c>
      <c r="AF105" s="7">
        <v>601127163</v>
      </c>
      <c r="AG105" s="7">
        <v>11838907</v>
      </c>
      <c r="AH105" s="7">
        <v>11838907</v>
      </c>
      <c r="AI105" s="10" t="s">
        <v>2792</v>
      </c>
      <c r="AJ105" s="8" t="s">
        <v>44</v>
      </c>
    </row>
    <row r="106" spans="2:36" x14ac:dyDescent="0.3">
      <c r="B106" s="6">
        <v>0</v>
      </c>
      <c r="C106" s="10" t="s">
        <v>1191</v>
      </c>
      <c r="D106" s="10" t="s">
        <v>1674</v>
      </c>
      <c r="E106" s="7">
        <v>50000000</v>
      </c>
      <c r="F106" s="7">
        <v>43898239.841550097</v>
      </c>
      <c r="G106" s="8" t="s">
        <v>5</v>
      </c>
      <c r="H106" s="7">
        <v>43898239.920000002</v>
      </c>
      <c r="I106" s="8" t="s">
        <v>320</v>
      </c>
      <c r="J106" s="7">
        <v>0.96230162567605504</v>
      </c>
      <c r="K106" s="7">
        <v>43898239.841550097</v>
      </c>
      <c r="L106" s="7">
        <v>43898239.841550097</v>
      </c>
      <c r="M106" s="7">
        <v>404717.15170251898</v>
      </c>
      <c r="N106" s="7">
        <v>43898239.920000002</v>
      </c>
      <c r="O106" s="8" t="s">
        <v>5</v>
      </c>
      <c r="P106" s="8" t="s">
        <v>44</v>
      </c>
      <c r="Q106" s="8" t="s">
        <v>5</v>
      </c>
      <c r="R106" s="8" t="s">
        <v>44</v>
      </c>
      <c r="S106" s="10" t="s">
        <v>1974</v>
      </c>
      <c r="T106" s="10" t="s">
        <v>2274</v>
      </c>
      <c r="U106" s="10" t="s">
        <v>2574</v>
      </c>
      <c r="V106" s="8" t="s">
        <v>44</v>
      </c>
      <c r="W106" s="8" t="s">
        <v>66</v>
      </c>
      <c r="X106" s="8" t="s">
        <v>79</v>
      </c>
      <c r="Y106" s="8" t="s">
        <v>160</v>
      </c>
      <c r="Z106" s="8" t="s">
        <v>44</v>
      </c>
      <c r="AA106" s="8" t="s">
        <v>45</v>
      </c>
      <c r="AB106" s="8" t="s">
        <v>46</v>
      </c>
      <c r="AC106" s="7">
        <v>554153851</v>
      </c>
      <c r="AD106" s="10" t="s">
        <v>2792</v>
      </c>
      <c r="AE106" s="8" t="s">
        <v>44</v>
      </c>
      <c r="AF106" s="7">
        <v>554153851</v>
      </c>
      <c r="AG106" s="7">
        <v>11836784</v>
      </c>
      <c r="AH106" s="7">
        <v>11836784</v>
      </c>
      <c r="AI106" s="10" t="s">
        <v>2792</v>
      </c>
      <c r="AJ106" s="8" t="s">
        <v>44</v>
      </c>
    </row>
    <row r="107" spans="2:36" x14ac:dyDescent="0.3">
      <c r="B107" s="6">
        <v>0</v>
      </c>
      <c r="C107" s="10" t="s">
        <v>1192</v>
      </c>
      <c r="D107" s="10" t="s">
        <v>1675</v>
      </c>
      <c r="E107" s="7">
        <v>31250000</v>
      </c>
      <c r="F107" s="7">
        <v>24537397.260276198</v>
      </c>
      <c r="G107" s="8" t="s">
        <v>5</v>
      </c>
      <c r="H107" s="7">
        <v>24537996.579999998</v>
      </c>
      <c r="I107" s="8" t="s">
        <v>321</v>
      </c>
      <c r="J107" s="7">
        <v>0.5378889303683112</v>
      </c>
      <c r="K107" s="7">
        <v>24537397.260276198</v>
      </c>
      <c r="L107" s="7">
        <v>24537397.260276198</v>
      </c>
      <c r="M107" s="7">
        <v>610242.90053547861</v>
      </c>
      <c r="N107" s="7">
        <v>24537996.579999998</v>
      </c>
      <c r="O107" s="8" t="s">
        <v>5</v>
      </c>
      <c r="P107" s="8" t="s">
        <v>44</v>
      </c>
      <c r="Q107" s="8" t="s">
        <v>5</v>
      </c>
      <c r="R107" s="8" t="s">
        <v>44</v>
      </c>
      <c r="S107" s="10" t="s">
        <v>1975</v>
      </c>
      <c r="T107" s="10" t="s">
        <v>2275</v>
      </c>
      <c r="U107" s="10" t="s">
        <v>2575</v>
      </c>
      <c r="V107" s="8" t="s">
        <v>44</v>
      </c>
      <c r="W107" s="8" t="s">
        <v>66</v>
      </c>
      <c r="X107" s="8" t="s">
        <v>79</v>
      </c>
      <c r="Y107" s="8" t="s">
        <v>160</v>
      </c>
      <c r="Z107" s="8" t="s">
        <v>44</v>
      </c>
      <c r="AA107" s="8" t="s">
        <v>45</v>
      </c>
      <c r="AB107" s="8" t="s">
        <v>46</v>
      </c>
      <c r="AC107" s="7">
        <v>558558793</v>
      </c>
      <c r="AD107" s="10" t="s">
        <v>2792</v>
      </c>
      <c r="AE107" s="8" t="s">
        <v>44</v>
      </c>
      <c r="AF107" s="7">
        <v>558558793</v>
      </c>
      <c r="AG107" s="7">
        <v>11836749</v>
      </c>
      <c r="AH107" s="7">
        <v>11836749</v>
      </c>
      <c r="AI107" s="10" t="s">
        <v>2792</v>
      </c>
      <c r="AJ107" s="8" t="s">
        <v>44</v>
      </c>
    </row>
    <row r="108" spans="2:36" x14ac:dyDescent="0.3">
      <c r="B108" s="6">
        <v>0</v>
      </c>
      <c r="C108" s="10" t="s">
        <v>1193</v>
      </c>
      <c r="D108" s="10" t="s">
        <v>1676</v>
      </c>
      <c r="E108" s="7">
        <v>180000000</v>
      </c>
      <c r="F108" s="7">
        <v>172181144.45550719</v>
      </c>
      <c r="G108" s="8" t="s">
        <v>5</v>
      </c>
      <c r="H108" s="7">
        <v>172186076.72</v>
      </c>
      <c r="I108" s="8" t="s">
        <v>322</v>
      </c>
      <c r="J108" s="7">
        <v>3.774415462176933</v>
      </c>
      <c r="K108" s="7">
        <v>172181144.45550719</v>
      </c>
      <c r="L108" s="7">
        <v>172181144.45550719</v>
      </c>
      <c r="M108" s="7">
        <v>1648679.82495212</v>
      </c>
      <c r="N108" s="7">
        <v>172186076.72</v>
      </c>
      <c r="O108" s="8" t="s">
        <v>5</v>
      </c>
      <c r="P108" s="8" t="s">
        <v>44</v>
      </c>
      <c r="Q108" s="8" t="s">
        <v>5</v>
      </c>
      <c r="R108" s="8" t="s">
        <v>44</v>
      </c>
      <c r="S108" s="10" t="s">
        <v>1976</v>
      </c>
      <c r="T108" s="10" t="s">
        <v>2276</v>
      </c>
      <c r="U108" s="10" t="s">
        <v>2576</v>
      </c>
      <c r="V108" s="8" t="s">
        <v>44</v>
      </c>
      <c r="W108" s="8" t="s">
        <v>66</v>
      </c>
      <c r="X108" s="8" t="s">
        <v>79</v>
      </c>
      <c r="Y108" s="8" t="s">
        <v>160</v>
      </c>
      <c r="Z108" s="8" t="s">
        <v>44</v>
      </c>
      <c r="AA108" s="8" t="s">
        <v>45</v>
      </c>
      <c r="AB108" s="8" t="s">
        <v>46</v>
      </c>
      <c r="AC108" s="7">
        <v>635723130</v>
      </c>
      <c r="AD108" s="10" t="s">
        <v>2792</v>
      </c>
      <c r="AE108" s="8" t="s">
        <v>44</v>
      </c>
      <c r="AF108" s="7">
        <v>635723130</v>
      </c>
      <c r="AG108" s="7">
        <v>11836671</v>
      </c>
      <c r="AH108" s="7">
        <v>11836671</v>
      </c>
      <c r="AI108" s="10" t="s">
        <v>2792</v>
      </c>
      <c r="AJ108" s="8" t="s">
        <v>44</v>
      </c>
    </row>
    <row r="109" spans="2:36" x14ac:dyDescent="0.3">
      <c r="B109" s="6">
        <v>0</v>
      </c>
      <c r="C109" s="10" t="s">
        <v>1194</v>
      </c>
      <c r="D109" s="10" t="s">
        <v>1677</v>
      </c>
      <c r="E109" s="7">
        <v>52500000</v>
      </c>
      <c r="F109" s="7">
        <v>48620493.074765213</v>
      </c>
      <c r="G109" s="8" t="s">
        <v>5</v>
      </c>
      <c r="H109" s="7">
        <v>48622112.670000002</v>
      </c>
      <c r="I109" s="8" t="s">
        <v>323</v>
      </c>
      <c r="J109" s="7">
        <v>1.065819032742471</v>
      </c>
      <c r="K109" s="7">
        <v>48620493.074765213</v>
      </c>
      <c r="L109" s="7">
        <v>48620493.074765213</v>
      </c>
      <c r="M109" s="7">
        <v>661945.14407051785</v>
      </c>
      <c r="N109" s="7">
        <v>48622112.670000002</v>
      </c>
      <c r="O109" s="8" t="s">
        <v>5</v>
      </c>
      <c r="P109" s="8" t="s">
        <v>44</v>
      </c>
      <c r="Q109" s="8" t="s">
        <v>5</v>
      </c>
      <c r="R109" s="8" t="s">
        <v>44</v>
      </c>
      <c r="S109" s="10" t="s">
        <v>1977</v>
      </c>
      <c r="T109" s="10" t="s">
        <v>2277</v>
      </c>
      <c r="U109" s="10" t="s">
        <v>2577</v>
      </c>
      <c r="V109" s="8" t="s">
        <v>44</v>
      </c>
      <c r="W109" s="8" t="s">
        <v>66</v>
      </c>
      <c r="X109" s="8" t="s">
        <v>79</v>
      </c>
      <c r="Y109" s="8" t="s">
        <v>160</v>
      </c>
      <c r="Z109" s="8" t="s">
        <v>44</v>
      </c>
      <c r="AA109" s="8" t="s">
        <v>45</v>
      </c>
      <c r="AB109" s="8" t="s">
        <v>46</v>
      </c>
      <c r="AC109" s="7">
        <v>635426421</v>
      </c>
      <c r="AD109" s="10" t="s">
        <v>2792</v>
      </c>
      <c r="AE109" s="8" t="s">
        <v>44</v>
      </c>
      <c r="AF109" s="7">
        <v>635426421</v>
      </c>
      <c r="AG109" s="7">
        <v>11836647</v>
      </c>
      <c r="AH109" s="7">
        <v>11836647</v>
      </c>
      <c r="AI109" s="10" t="s">
        <v>2792</v>
      </c>
      <c r="AJ109" s="8" t="s">
        <v>44</v>
      </c>
    </row>
    <row r="110" spans="2:36" x14ac:dyDescent="0.3">
      <c r="B110" s="6">
        <v>0</v>
      </c>
      <c r="C110" s="10" t="s">
        <v>1195</v>
      </c>
      <c r="D110" s="10" t="s">
        <v>1678</v>
      </c>
      <c r="E110" s="7">
        <v>-200</v>
      </c>
      <c r="F110" s="7">
        <v>-11999.999994354481</v>
      </c>
      <c r="G110" s="8" t="s">
        <v>5</v>
      </c>
      <c r="H110" s="7">
        <v>0</v>
      </c>
      <c r="I110" s="7">
        <v>0</v>
      </c>
      <c r="J110" s="7">
        <v>-2.6305427152343452E-4</v>
      </c>
      <c r="K110" s="7">
        <v>1053234.758338646</v>
      </c>
      <c r="L110" s="7">
        <v>-1053234.758338646</v>
      </c>
      <c r="M110" s="7">
        <v>19010.266836524479</v>
      </c>
      <c r="N110" s="7">
        <v>0</v>
      </c>
      <c r="O110" s="8" t="s">
        <v>5</v>
      </c>
      <c r="P110" s="8" t="s">
        <v>44</v>
      </c>
      <c r="Q110" s="8" t="s">
        <v>5</v>
      </c>
      <c r="R110" s="8" t="s">
        <v>44</v>
      </c>
      <c r="S110" s="10" t="s">
        <v>1978</v>
      </c>
      <c r="T110" s="10" t="s">
        <v>2278</v>
      </c>
      <c r="U110" s="10" t="s">
        <v>2578</v>
      </c>
      <c r="V110" s="8" t="s">
        <v>44</v>
      </c>
      <c r="W110" s="8" t="s">
        <v>159</v>
      </c>
      <c r="X110" s="8" t="s">
        <v>76</v>
      </c>
      <c r="Y110" s="8" t="s">
        <v>156</v>
      </c>
      <c r="Z110" s="8" t="s">
        <v>44</v>
      </c>
      <c r="AA110" s="8" t="s">
        <v>45</v>
      </c>
      <c r="AB110" s="8" t="s">
        <v>46</v>
      </c>
      <c r="AC110" s="7">
        <v>638558350</v>
      </c>
      <c r="AD110" s="10" t="s">
        <v>2792</v>
      </c>
      <c r="AE110" s="8" t="s">
        <v>44</v>
      </c>
      <c r="AF110" s="7">
        <v>638558350</v>
      </c>
      <c r="AG110" s="7">
        <v>11839011</v>
      </c>
      <c r="AH110" s="7">
        <v>11839011</v>
      </c>
      <c r="AI110" s="10" t="s">
        <v>2792</v>
      </c>
      <c r="AJ110" s="8" t="s">
        <v>44</v>
      </c>
    </row>
    <row r="111" spans="2:36" x14ac:dyDescent="0.3">
      <c r="B111" s="6">
        <v>0</v>
      </c>
      <c r="C111" s="10" t="s">
        <v>1196</v>
      </c>
      <c r="D111" s="10" t="s">
        <v>1679</v>
      </c>
      <c r="E111" s="7">
        <v>-620</v>
      </c>
      <c r="F111" s="7">
        <v>-1785599.9999993539</v>
      </c>
      <c r="G111" s="8" t="s">
        <v>5</v>
      </c>
      <c r="H111" s="7">
        <v>0</v>
      </c>
      <c r="I111" s="7">
        <v>0</v>
      </c>
      <c r="J111" s="7">
        <v>-3.9142475621087851E-2</v>
      </c>
      <c r="K111" s="7">
        <v>52220830.578835569</v>
      </c>
      <c r="L111" s="7">
        <v>52220830.578835569</v>
      </c>
      <c r="M111" s="7">
        <v>936579.25261982461</v>
      </c>
      <c r="N111" s="7">
        <v>0</v>
      </c>
      <c r="O111" s="8" t="s">
        <v>5</v>
      </c>
      <c r="P111" s="8" t="s">
        <v>44</v>
      </c>
      <c r="Q111" s="8" t="s">
        <v>5</v>
      </c>
      <c r="R111" s="8" t="s">
        <v>44</v>
      </c>
      <c r="S111" s="10" t="s">
        <v>1979</v>
      </c>
      <c r="T111" s="10" t="s">
        <v>2279</v>
      </c>
      <c r="U111" s="10" t="s">
        <v>2579</v>
      </c>
      <c r="V111" s="8" t="s">
        <v>44</v>
      </c>
      <c r="W111" s="8" t="s">
        <v>159</v>
      </c>
      <c r="X111" s="8" t="s">
        <v>157</v>
      </c>
      <c r="Y111" s="8" t="s">
        <v>156</v>
      </c>
      <c r="Z111" s="8" t="s">
        <v>44</v>
      </c>
      <c r="AA111" s="8" t="s">
        <v>45</v>
      </c>
      <c r="AB111" s="8" t="s">
        <v>46</v>
      </c>
      <c r="AC111" s="7">
        <v>646143257</v>
      </c>
      <c r="AD111" s="10" t="s">
        <v>2792</v>
      </c>
      <c r="AE111" s="8" t="s">
        <v>44</v>
      </c>
      <c r="AF111" s="7">
        <v>646143257</v>
      </c>
      <c r="AG111" s="7">
        <v>11839057</v>
      </c>
      <c r="AH111" s="7">
        <v>11839057</v>
      </c>
      <c r="AI111" s="10" t="s">
        <v>2792</v>
      </c>
      <c r="AJ111" s="8" t="s">
        <v>44</v>
      </c>
    </row>
    <row r="112" spans="2:36" x14ac:dyDescent="0.3">
      <c r="B112" s="6">
        <v>0</v>
      </c>
      <c r="C112" s="10" t="s">
        <v>1197</v>
      </c>
      <c r="D112" s="10" t="s">
        <v>1680</v>
      </c>
      <c r="E112" s="7">
        <v>-2626</v>
      </c>
      <c r="F112" s="7">
        <v>0</v>
      </c>
      <c r="G112" s="8" t="s">
        <v>5</v>
      </c>
      <c r="H112" s="7">
        <v>0</v>
      </c>
      <c r="I112" s="7">
        <v>0</v>
      </c>
      <c r="J112" s="7">
        <v>0</v>
      </c>
      <c r="K112" s="7">
        <v>343533319.99999869</v>
      </c>
      <c r="L112" s="7">
        <v>-343533319.99999869</v>
      </c>
      <c r="M112" s="7">
        <v>3978142.9861640078</v>
      </c>
      <c r="N112" s="7">
        <v>0</v>
      </c>
      <c r="O112" s="8" t="s">
        <v>5</v>
      </c>
      <c r="P112" s="8" t="s">
        <v>44</v>
      </c>
      <c r="Q112" s="8" t="s">
        <v>5</v>
      </c>
      <c r="R112" s="8" t="s">
        <v>44</v>
      </c>
      <c r="S112" s="10" t="s">
        <v>1980</v>
      </c>
      <c r="T112" s="10" t="s">
        <v>2280</v>
      </c>
      <c r="U112" s="10" t="s">
        <v>2580</v>
      </c>
      <c r="V112" s="8" t="s">
        <v>44</v>
      </c>
      <c r="W112" s="8" t="s">
        <v>154</v>
      </c>
      <c r="X112" s="8" t="s">
        <v>76</v>
      </c>
      <c r="Y112" s="8" t="s">
        <v>77</v>
      </c>
      <c r="Z112" s="8" t="s">
        <v>44</v>
      </c>
      <c r="AA112" s="8" t="s">
        <v>45</v>
      </c>
      <c r="AB112" s="8" t="s">
        <v>46</v>
      </c>
      <c r="AC112" s="7">
        <v>601127009</v>
      </c>
      <c r="AD112" s="10" t="s">
        <v>2792</v>
      </c>
      <c r="AE112" s="8" t="s">
        <v>44</v>
      </c>
      <c r="AF112" s="7">
        <v>601127009</v>
      </c>
      <c r="AG112" s="7">
        <v>11838962</v>
      </c>
      <c r="AH112" s="7">
        <v>11838962</v>
      </c>
      <c r="AI112" s="10" t="s">
        <v>2792</v>
      </c>
      <c r="AJ112" s="8" t="s">
        <v>44</v>
      </c>
    </row>
    <row r="113" spans="2:36" x14ac:dyDescent="0.3">
      <c r="B113" s="6">
        <v>0</v>
      </c>
      <c r="C113" s="10" t="s">
        <v>1198</v>
      </c>
      <c r="D113" s="10" t="s">
        <v>1681</v>
      </c>
      <c r="E113" s="7">
        <v>-5737</v>
      </c>
      <c r="F113" s="7">
        <v>0</v>
      </c>
      <c r="G113" s="8" t="s">
        <v>5</v>
      </c>
      <c r="H113" s="7">
        <v>0</v>
      </c>
      <c r="I113" s="7">
        <v>0</v>
      </c>
      <c r="J113" s="7">
        <v>0</v>
      </c>
      <c r="K113" s="7">
        <v>840241020.00000012</v>
      </c>
      <c r="L113" s="7">
        <v>-840241020.00000012</v>
      </c>
      <c r="M113" s="7">
        <v>7380822.0959925316</v>
      </c>
      <c r="N113" s="7">
        <v>0</v>
      </c>
      <c r="O113" s="8" t="s">
        <v>5</v>
      </c>
      <c r="P113" s="8" t="s">
        <v>44</v>
      </c>
      <c r="Q113" s="8" t="s">
        <v>5</v>
      </c>
      <c r="R113" s="8" t="s">
        <v>44</v>
      </c>
      <c r="S113" s="10" t="s">
        <v>1981</v>
      </c>
      <c r="T113" s="10" t="s">
        <v>2281</v>
      </c>
      <c r="U113" s="10" t="s">
        <v>2581</v>
      </c>
      <c r="V113" s="8" t="s">
        <v>44</v>
      </c>
      <c r="W113" s="8" t="s">
        <v>154</v>
      </c>
      <c r="X113" s="8" t="s">
        <v>164</v>
      </c>
      <c r="Y113" s="8" t="s">
        <v>165</v>
      </c>
      <c r="Z113" s="8" t="s">
        <v>44</v>
      </c>
      <c r="AA113" s="8" t="s">
        <v>45</v>
      </c>
      <c r="AB113" s="8" t="s">
        <v>46</v>
      </c>
      <c r="AC113" s="7">
        <v>601127023</v>
      </c>
      <c r="AD113" s="10" t="s">
        <v>2792</v>
      </c>
      <c r="AE113" s="8" t="s">
        <v>44</v>
      </c>
      <c r="AF113" s="7">
        <v>601127023</v>
      </c>
      <c r="AG113" s="7">
        <v>11838927</v>
      </c>
      <c r="AH113" s="7">
        <v>11838927</v>
      </c>
      <c r="AI113" s="10" t="s">
        <v>2792</v>
      </c>
      <c r="AJ113" s="8" t="s">
        <v>44</v>
      </c>
    </row>
    <row r="114" spans="2:36" x14ac:dyDescent="0.3">
      <c r="B114" s="6">
        <v>0</v>
      </c>
      <c r="C114" s="10" t="s">
        <v>1199</v>
      </c>
      <c r="D114" s="10" t="s">
        <v>1682</v>
      </c>
      <c r="E114" s="7">
        <v>98830000</v>
      </c>
      <c r="F114" s="7">
        <v>116870887.4502487</v>
      </c>
      <c r="G114" s="8" t="s">
        <v>5</v>
      </c>
      <c r="H114" s="7">
        <v>116907769.14</v>
      </c>
      <c r="I114" s="8" t="s">
        <v>324</v>
      </c>
      <c r="J114" s="7">
        <v>2.561948847915501</v>
      </c>
      <c r="K114" s="7">
        <v>116870887.4502487</v>
      </c>
      <c r="L114" s="7">
        <v>116870887.4502487</v>
      </c>
      <c r="M114" s="7">
        <v>1025575.033974473</v>
      </c>
      <c r="N114" s="7">
        <v>116907769.14</v>
      </c>
      <c r="O114" s="8" t="s">
        <v>5</v>
      </c>
      <c r="P114" s="8" t="s">
        <v>44</v>
      </c>
      <c r="Q114" s="8" t="s">
        <v>5</v>
      </c>
      <c r="R114" s="8" t="s">
        <v>44</v>
      </c>
      <c r="S114" s="10" t="s">
        <v>1982</v>
      </c>
      <c r="T114" s="10" t="s">
        <v>2282</v>
      </c>
      <c r="U114" s="10" t="s">
        <v>2582</v>
      </c>
      <c r="V114" s="8" t="s">
        <v>44</v>
      </c>
      <c r="W114" s="8" t="s">
        <v>66</v>
      </c>
      <c r="X114" s="8" t="s">
        <v>164</v>
      </c>
      <c r="Y114" s="8" t="s">
        <v>165</v>
      </c>
      <c r="Z114" s="8" t="s">
        <v>44</v>
      </c>
      <c r="AA114" s="8" t="s">
        <v>45</v>
      </c>
      <c r="AB114" s="8" t="s">
        <v>46</v>
      </c>
      <c r="AC114" s="7">
        <v>471597687</v>
      </c>
      <c r="AD114" s="10" t="s">
        <v>2792</v>
      </c>
      <c r="AE114" s="8" t="s">
        <v>44</v>
      </c>
      <c r="AF114" s="7">
        <v>471597687</v>
      </c>
      <c r="AG114" s="7">
        <v>11836772</v>
      </c>
      <c r="AH114" s="7">
        <v>11836772</v>
      </c>
      <c r="AI114" s="10" t="s">
        <v>2792</v>
      </c>
      <c r="AJ114" s="8" t="s">
        <v>44</v>
      </c>
    </row>
    <row r="115" spans="2:36" x14ac:dyDescent="0.3">
      <c r="B115" s="6">
        <v>0</v>
      </c>
      <c r="C115" s="10" t="s">
        <v>1200</v>
      </c>
      <c r="D115" s="10" t="s">
        <v>1683</v>
      </c>
      <c r="E115" s="7">
        <v>40000000</v>
      </c>
      <c r="F115" s="7">
        <v>48834697.264500067</v>
      </c>
      <c r="G115" s="8" t="s">
        <v>5</v>
      </c>
      <c r="H115" s="7">
        <v>48847567.960000001</v>
      </c>
      <c r="I115" s="8" t="s">
        <v>325</v>
      </c>
      <c r="J115" s="7">
        <v>1.0705146433353441</v>
      </c>
      <c r="K115" s="7">
        <v>48834697.264500067</v>
      </c>
      <c r="L115" s="7">
        <v>48834697.264500067</v>
      </c>
      <c r="M115" s="7">
        <v>663458.21351200854</v>
      </c>
      <c r="N115" s="7">
        <v>48847567.960000001</v>
      </c>
      <c r="O115" s="8" t="s">
        <v>5</v>
      </c>
      <c r="P115" s="8" t="s">
        <v>44</v>
      </c>
      <c r="Q115" s="8" t="s">
        <v>5</v>
      </c>
      <c r="R115" s="8" t="s">
        <v>44</v>
      </c>
      <c r="S115" s="10" t="s">
        <v>1983</v>
      </c>
      <c r="T115" s="10" t="s">
        <v>2283</v>
      </c>
      <c r="U115" s="10" t="s">
        <v>2583</v>
      </c>
      <c r="V115" s="8" t="s">
        <v>44</v>
      </c>
      <c r="W115" s="8" t="s">
        <v>66</v>
      </c>
      <c r="X115" s="8" t="s">
        <v>164</v>
      </c>
      <c r="Y115" s="8" t="s">
        <v>165</v>
      </c>
      <c r="Z115" s="8" t="s">
        <v>44</v>
      </c>
      <c r="AA115" s="8" t="s">
        <v>45</v>
      </c>
      <c r="AB115" s="8" t="s">
        <v>46</v>
      </c>
      <c r="AC115" s="7">
        <v>113086271</v>
      </c>
      <c r="AD115" s="10" t="s">
        <v>2792</v>
      </c>
      <c r="AE115" s="8" t="s">
        <v>44</v>
      </c>
      <c r="AF115" s="7">
        <v>113086271</v>
      </c>
      <c r="AG115" s="7">
        <v>11836668</v>
      </c>
      <c r="AH115" s="7">
        <v>11836668</v>
      </c>
      <c r="AI115" s="10" t="s">
        <v>2792</v>
      </c>
      <c r="AJ115" s="8" t="s">
        <v>44</v>
      </c>
    </row>
    <row r="116" spans="2:36" x14ac:dyDescent="0.3">
      <c r="B116" s="6">
        <v>0</v>
      </c>
      <c r="C116" s="10" t="s">
        <v>1201</v>
      </c>
      <c r="D116" s="10" t="s">
        <v>1684</v>
      </c>
      <c r="E116" s="7">
        <v>214000000</v>
      </c>
      <c r="F116" s="7">
        <v>265356808.39910501</v>
      </c>
      <c r="G116" s="8" t="s">
        <v>5</v>
      </c>
      <c r="H116" s="7">
        <v>265440494.84</v>
      </c>
      <c r="I116" s="8" t="s">
        <v>326</v>
      </c>
      <c r="J116" s="7">
        <v>5.8169368300041473</v>
      </c>
      <c r="K116" s="7">
        <v>265356808.39910501</v>
      </c>
      <c r="L116" s="7">
        <v>265356808.39910501</v>
      </c>
      <c r="M116" s="7">
        <v>5903291.0271536913</v>
      </c>
      <c r="N116" s="7">
        <v>265440494.84</v>
      </c>
      <c r="O116" s="8" t="s">
        <v>5</v>
      </c>
      <c r="P116" s="8" t="s">
        <v>44</v>
      </c>
      <c r="Q116" s="8" t="s">
        <v>5</v>
      </c>
      <c r="R116" s="8" t="s">
        <v>44</v>
      </c>
      <c r="S116" s="10" t="s">
        <v>1984</v>
      </c>
      <c r="T116" s="10" t="s">
        <v>2284</v>
      </c>
      <c r="U116" s="10" t="s">
        <v>2584</v>
      </c>
      <c r="V116" s="8" t="s">
        <v>44</v>
      </c>
      <c r="W116" s="8" t="s">
        <v>66</v>
      </c>
      <c r="X116" s="8" t="s">
        <v>164</v>
      </c>
      <c r="Y116" s="8" t="s">
        <v>165</v>
      </c>
      <c r="Z116" s="8" t="s">
        <v>44</v>
      </c>
      <c r="AA116" s="8" t="s">
        <v>45</v>
      </c>
      <c r="AB116" s="8" t="s">
        <v>46</v>
      </c>
      <c r="AC116" s="7">
        <v>515452498</v>
      </c>
      <c r="AD116" s="10" t="s">
        <v>2792</v>
      </c>
      <c r="AE116" s="8" t="s">
        <v>44</v>
      </c>
      <c r="AF116" s="7">
        <v>515452498</v>
      </c>
      <c r="AG116" s="7">
        <v>11836796</v>
      </c>
      <c r="AH116" s="7">
        <v>11836796</v>
      </c>
      <c r="AI116" s="10" t="s">
        <v>2792</v>
      </c>
      <c r="AJ116" s="8" t="s">
        <v>44</v>
      </c>
    </row>
    <row r="117" spans="2:36" x14ac:dyDescent="0.3">
      <c r="B117" s="6">
        <v>0</v>
      </c>
      <c r="C117" s="10" t="s">
        <v>1202</v>
      </c>
      <c r="D117" s="10" t="s">
        <v>1685</v>
      </c>
      <c r="E117" s="7">
        <v>69000000</v>
      </c>
      <c r="F117" s="7">
        <v>94356166.680893585</v>
      </c>
      <c r="G117" s="8" t="s">
        <v>5</v>
      </c>
      <c r="H117" s="7">
        <v>94387287.530000001</v>
      </c>
      <c r="I117" s="8" t="s">
        <v>327</v>
      </c>
      <c r="J117" s="7">
        <v>2.0683993918052841</v>
      </c>
      <c r="K117" s="7">
        <v>94356166.680893585</v>
      </c>
      <c r="L117" s="7">
        <v>94356166.680893585</v>
      </c>
      <c r="M117" s="7">
        <v>1752338.2465450971</v>
      </c>
      <c r="N117" s="7">
        <v>94387287.530000001</v>
      </c>
      <c r="O117" s="8" t="s">
        <v>5</v>
      </c>
      <c r="P117" s="8" t="s">
        <v>44</v>
      </c>
      <c r="Q117" s="8" t="s">
        <v>5</v>
      </c>
      <c r="R117" s="8" t="s">
        <v>44</v>
      </c>
      <c r="S117" s="10" t="s">
        <v>1985</v>
      </c>
      <c r="T117" s="10" t="s">
        <v>2285</v>
      </c>
      <c r="U117" s="10" t="s">
        <v>2585</v>
      </c>
      <c r="V117" s="8" t="s">
        <v>44</v>
      </c>
      <c r="W117" s="8" t="s">
        <v>66</v>
      </c>
      <c r="X117" s="8" t="s">
        <v>164</v>
      </c>
      <c r="Y117" s="8" t="s">
        <v>165</v>
      </c>
      <c r="Z117" s="8" t="s">
        <v>44</v>
      </c>
      <c r="AA117" s="8" t="s">
        <v>45</v>
      </c>
      <c r="AB117" s="8" t="s">
        <v>46</v>
      </c>
      <c r="AC117" s="7">
        <v>113086275</v>
      </c>
      <c r="AD117" s="10" t="s">
        <v>2792</v>
      </c>
      <c r="AE117" s="8" t="s">
        <v>44</v>
      </c>
      <c r="AF117" s="7">
        <v>113086275</v>
      </c>
      <c r="AG117" s="7">
        <v>11836638</v>
      </c>
      <c r="AH117" s="7">
        <v>11836638</v>
      </c>
      <c r="AI117" s="10" t="s">
        <v>2792</v>
      </c>
      <c r="AJ117" s="8" t="s">
        <v>44</v>
      </c>
    </row>
    <row r="118" spans="2:36" x14ac:dyDescent="0.3">
      <c r="B118" s="6">
        <v>0</v>
      </c>
      <c r="C118" s="10" t="s">
        <v>1203</v>
      </c>
      <c r="D118" s="10" t="s">
        <v>1686</v>
      </c>
      <c r="E118" s="7">
        <v>200000000</v>
      </c>
      <c r="F118" s="7">
        <v>200198000.02547759</v>
      </c>
      <c r="G118" s="8" t="s">
        <v>5</v>
      </c>
      <c r="H118" s="7">
        <v>200198000</v>
      </c>
      <c r="I118" s="7">
        <v>200198000</v>
      </c>
      <c r="J118" s="7">
        <v>4.3885782568271932</v>
      </c>
      <c r="K118" s="7">
        <v>200198000.02547759</v>
      </c>
      <c r="L118" s="7">
        <v>200198000.02547759</v>
      </c>
      <c r="M118" s="7">
        <v>20539.372530114051</v>
      </c>
      <c r="N118" s="7">
        <v>200198000</v>
      </c>
      <c r="O118" s="8" t="s">
        <v>5</v>
      </c>
      <c r="P118" s="8" t="s">
        <v>44</v>
      </c>
      <c r="Q118" s="8" t="s">
        <v>5</v>
      </c>
      <c r="R118" s="8" t="s">
        <v>44</v>
      </c>
      <c r="S118" s="10" t="s">
        <v>1986</v>
      </c>
      <c r="T118" s="10" t="s">
        <v>2286</v>
      </c>
      <c r="U118" s="10" t="s">
        <v>2586</v>
      </c>
      <c r="V118" s="8" t="s">
        <v>44</v>
      </c>
      <c r="W118" s="8" t="s">
        <v>66</v>
      </c>
      <c r="X118" s="8" t="s">
        <v>164</v>
      </c>
      <c r="Y118" s="8" t="s">
        <v>165</v>
      </c>
      <c r="Z118" s="8" t="s">
        <v>44</v>
      </c>
      <c r="AA118" s="8" t="s">
        <v>45</v>
      </c>
      <c r="AB118" s="8" t="s">
        <v>46</v>
      </c>
      <c r="AC118" s="7">
        <v>635502384</v>
      </c>
      <c r="AD118" s="10" t="s">
        <v>2792</v>
      </c>
      <c r="AE118" s="8" t="s">
        <v>44</v>
      </c>
      <c r="AF118" s="7">
        <v>635502384</v>
      </c>
      <c r="AG118" s="7">
        <v>11836688</v>
      </c>
      <c r="AH118" s="7">
        <v>11836688</v>
      </c>
      <c r="AI118" s="10" t="s">
        <v>2792</v>
      </c>
      <c r="AJ118" s="8" t="s">
        <v>44</v>
      </c>
    </row>
    <row r="119" spans="2:36" x14ac:dyDescent="0.3">
      <c r="B119" s="6">
        <v>0</v>
      </c>
      <c r="C119" s="10" t="s">
        <v>1204</v>
      </c>
      <c r="D119" s="10" t="s">
        <v>1687</v>
      </c>
      <c r="E119" s="7">
        <v>160000000</v>
      </c>
      <c r="F119" s="7">
        <v>147456000.42792439</v>
      </c>
      <c r="G119" s="8" t="s">
        <v>5</v>
      </c>
      <c r="H119" s="7">
        <v>147456000</v>
      </c>
      <c r="I119" s="7">
        <v>147456000</v>
      </c>
      <c r="J119" s="7">
        <v>3.232410899381295</v>
      </c>
      <c r="K119" s="7">
        <v>147456000.42792439</v>
      </c>
      <c r="L119" s="7">
        <v>147456000.42792439</v>
      </c>
      <c r="M119" s="7">
        <v>1447825.190841824</v>
      </c>
      <c r="N119" s="7">
        <v>147456000</v>
      </c>
      <c r="O119" s="8" t="s">
        <v>5</v>
      </c>
      <c r="P119" s="8" t="s">
        <v>44</v>
      </c>
      <c r="Q119" s="8" t="s">
        <v>5</v>
      </c>
      <c r="R119" s="8" t="s">
        <v>44</v>
      </c>
      <c r="S119" s="10" t="s">
        <v>1987</v>
      </c>
      <c r="T119" s="10" t="s">
        <v>2287</v>
      </c>
      <c r="U119" s="10" t="s">
        <v>2587</v>
      </c>
      <c r="V119" s="8" t="s">
        <v>44</v>
      </c>
      <c r="W119" s="8" t="s">
        <v>66</v>
      </c>
      <c r="X119" s="8" t="s">
        <v>170</v>
      </c>
      <c r="Y119" s="8" t="s">
        <v>171</v>
      </c>
      <c r="Z119" s="8" t="s">
        <v>44</v>
      </c>
      <c r="AA119" s="8" t="s">
        <v>45</v>
      </c>
      <c r="AB119" s="8" t="s">
        <v>46</v>
      </c>
      <c r="AC119" s="7">
        <v>601925633</v>
      </c>
      <c r="AD119" s="10" t="s">
        <v>2792</v>
      </c>
      <c r="AE119" s="8" t="s">
        <v>44</v>
      </c>
      <c r="AF119" s="7">
        <v>601925633</v>
      </c>
      <c r="AG119" s="7">
        <v>11836694</v>
      </c>
      <c r="AH119" s="7">
        <v>11836694</v>
      </c>
      <c r="AI119" s="10" t="s">
        <v>2792</v>
      </c>
      <c r="AJ119" s="8" t="s">
        <v>44</v>
      </c>
    </row>
    <row r="120" spans="2:36" x14ac:dyDescent="0.3">
      <c r="B120" s="6">
        <v>0</v>
      </c>
      <c r="C120" s="10" t="s">
        <v>1205</v>
      </c>
      <c r="D120" s="10" t="s">
        <v>1688</v>
      </c>
      <c r="E120" s="7">
        <v>40000000</v>
      </c>
      <c r="F120" s="7">
        <v>32977682.86049382</v>
      </c>
      <c r="G120" s="8" t="s">
        <v>5</v>
      </c>
      <c r="H120" s="7">
        <v>32978504.109999999</v>
      </c>
      <c r="I120" s="8" t="s">
        <v>328</v>
      </c>
      <c r="J120" s="7">
        <v>0.72291002878993771</v>
      </c>
      <c r="K120" s="7">
        <v>32977682.86049382</v>
      </c>
      <c r="L120" s="7">
        <v>32977682.86049382</v>
      </c>
      <c r="M120" s="7">
        <v>833589.6127141082</v>
      </c>
      <c r="N120" s="7">
        <v>32978504.109999999</v>
      </c>
      <c r="O120" s="8" t="s">
        <v>5</v>
      </c>
      <c r="P120" s="8" t="s">
        <v>44</v>
      </c>
      <c r="Q120" s="8" t="s">
        <v>5</v>
      </c>
      <c r="R120" s="8" t="s">
        <v>44</v>
      </c>
      <c r="S120" s="10" t="s">
        <v>1988</v>
      </c>
      <c r="T120" s="10" t="s">
        <v>2288</v>
      </c>
      <c r="U120" s="10" t="s">
        <v>2588</v>
      </c>
      <c r="V120" s="8" t="s">
        <v>44</v>
      </c>
      <c r="W120" s="8" t="s">
        <v>66</v>
      </c>
      <c r="X120" s="8" t="s">
        <v>170</v>
      </c>
      <c r="Y120" s="8" t="s">
        <v>171</v>
      </c>
      <c r="Z120" s="8" t="s">
        <v>44</v>
      </c>
      <c r="AA120" s="8" t="s">
        <v>45</v>
      </c>
      <c r="AB120" s="8" t="s">
        <v>46</v>
      </c>
      <c r="AC120" s="7">
        <v>517514919</v>
      </c>
      <c r="AD120" s="10" t="s">
        <v>2792</v>
      </c>
      <c r="AE120" s="8" t="s">
        <v>44</v>
      </c>
      <c r="AF120" s="7">
        <v>517514919</v>
      </c>
      <c r="AG120" s="7">
        <v>11836676</v>
      </c>
      <c r="AH120" s="7">
        <v>11836676</v>
      </c>
      <c r="AI120" s="10" t="s">
        <v>2792</v>
      </c>
      <c r="AJ120" s="8" t="s">
        <v>44</v>
      </c>
    </row>
    <row r="121" spans="2:36" x14ac:dyDescent="0.3">
      <c r="B121" s="6">
        <v>0</v>
      </c>
      <c r="C121" s="10" t="s">
        <v>1206</v>
      </c>
      <c r="D121" s="10" t="s">
        <v>1689</v>
      </c>
      <c r="E121" s="7">
        <v>47000000</v>
      </c>
      <c r="F121" s="7">
        <v>41454045.06849315</v>
      </c>
      <c r="G121" s="8" t="s">
        <v>5</v>
      </c>
      <c r="H121" s="7">
        <v>41456298.490000002</v>
      </c>
      <c r="I121" s="8" t="s">
        <v>329</v>
      </c>
      <c r="J121" s="7">
        <v>0.90872196936019112</v>
      </c>
      <c r="K121" s="7">
        <v>41454045.06849315</v>
      </c>
      <c r="L121" s="7">
        <v>41454045.06849315</v>
      </c>
      <c r="M121" s="7">
        <v>1090666.7430027439</v>
      </c>
      <c r="N121" s="7">
        <v>41456298.490000002</v>
      </c>
      <c r="O121" s="8" t="s">
        <v>5</v>
      </c>
      <c r="P121" s="8" t="s">
        <v>44</v>
      </c>
      <c r="Q121" s="8" t="s">
        <v>5</v>
      </c>
      <c r="R121" s="8" t="s">
        <v>44</v>
      </c>
      <c r="S121" s="10" t="s">
        <v>1989</v>
      </c>
      <c r="T121" s="10" t="s">
        <v>2289</v>
      </c>
      <c r="U121" s="10" t="s">
        <v>2589</v>
      </c>
      <c r="V121" s="8" t="s">
        <v>44</v>
      </c>
      <c r="W121" s="8" t="s">
        <v>66</v>
      </c>
      <c r="X121" s="8" t="s">
        <v>170</v>
      </c>
      <c r="Y121" s="8" t="s">
        <v>171</v>
      </c>
      <c r="Z121" s="8" t="s">
        <v>44</v>
      </c>
      <c r="AA121" s="8" t="s">
        <v>45</v>
      </c>
      <c r="AB121" s="8" t="s">
        <v>46</v>
      </c>
      <c r="AC121" s="7">
        <v>617726897</v>
      </c>
      <c r="AD121" s="10" t="s">
        <v>2792</v>
      </c>
      <c r="AE121" s="8" t="s">
        <v>44</v>
      </c>
      <c r="AF121" s="7">
        <v>617726897</v>
      </c>
      <c r="AG121" s="7">
        <v>11836791</v>
      </c>
      <c r="AH121" s="7">
        <v>11836791</v>
      </c>
      <c r="AI121" s="10" t="s">
        <v>2792</v>
      </c>
      <c r="AJ121" s="8" t="s">
        <v>44</v>
      </c>
    </row>
    <row r="122" spans="2:36" x14ac:dyDescent="0.3">
      <c r="B122" s="6">
        <v>0</v>
      </c>
      <c r="C122" s="10" t="s">
        <v>1207</v>
      </c>
      <c r="D122" s="10" t="s">
        <v>1690</v>
      </c>
      <c r="E122" s="7">
        <v>88000000</v>
      </c>
      <c r="F122" s="7">
        <v>86550531.521055847</v>
      </c>
      <c r="G122" s="8" t="s">
        <v>5</v>
      </c>
      <c r="H122" s="7">
        <v>86555353.420000002</v>
      </c>
      <c r="I122" s="8" t="s">
        <v>330</v>
      </c>
      <c r="J122" s="7">
        <v>1.897290585829049</v>
      </c>
      <c r="K122" s="7">
        <v>86550531.521055847</v>
      </c>
      <c r="L122" s="7">
        <v>86550531.521055847</v>
      </c>
      <c r="M122" s="7">
        <v>1131449.346975056</v>
      </c>
      <c r="N122" s="7">
        <v>86555353.420000002</v>
      </c>
      <c r="O122" s="8" t="s">
        <v>5</v>
      </c>
      <c r="P122" s="8" t="s">
        <v>44</v>
      </c>
      <c r="Q122" s="8" t="s">
        <v>5</v>
      </c>
      <c r="R122" s="8" t="s">
        <v>44</v>
      </c>
      <c r="S122" s="10" t="s">
        <v>1990</v>
      </c>
      <c r="T122" s="10" t="s">
        <v>2290</v>
      </c>
      <c r="U122" s="10" t="s">
        <v>2590</v>
      </c>
      <c r="V122" s="8" t="s">
        <v>44</v>
      </c>
      <c r="W122" s="8" t="s">
        <v>66</v>
      </c>
      <c r="X122" s="8" t="s">
        <v>170</v>
      </c>
      <c r="Y122" s="8" t="s">
        <v>171</v>
      </c>
      <c r="Z122" s="8" t="s">
        <v>44</v>
      </c>
      <c r="AA122" s="8" t="s">
        <v>45</v>
      </c>
      <c r="AB122" s="8" t="s">
        <v>46</v>
      </c>
      <c r="AC122" s="7">
        <v>457507305</v>
      </c>
      <c r="AD122" s="10" t="s">
        <v>2792</v>
      </c>
      <c r="AE122" s="8" t="s">
        <v>44</v>
      </c>
      <c r="AF122" s="7">
        <v>457507305</v>
      </c>
      <c r="AG122" s="7">
        <v>11836748</v>
      </c>
      <c r="AH122" s="7">
        <v>11836748</v>
      </c>
      <c r="AI122" s="10" t="s">
        <v>2792</v>
      </c>
      <c r="AJ122" s="8" t="s">
        <v>44</v>
      </c>
    </row>
    <row r="123" spans="2:36" x14ac:dyDescent="0.3">
      <c r="B123" s="6">
        <v>0</v>
      </c>
      <c r="C123" s="10" t="s">
        <v>1208</v>
      </c>
      <c r="D123" s="10" t="s">
        <v>1691</v>
      </c>
      <c r="E123" s="7">
        <v>168000000000</v>
      </c>
      <c r="F123" s="7">
        <v>131491081.69432861</v>
      </c>
      <c r="G123" s="8" t="s">
        <v>5</v>
      </c>
      <c r="H123" s="7">
        <v>131574659.45999999</v>
      </c>
      <c r="I123" s="8" t="s">
        <v>331</v>
      </c>
      <c r="J123" s="7">
        <v>2.8824408936002408</v>
      </c>
      <c r="K123" s="7">
        <v>131491081.69432861</v>
      </c>
      <c r="L123" s="7">
        <v>131491081.69432861</v>
      </c>
      <c r="M123" s="7">
        <v>2578017.5250460152</v>
      </c>
      <c r="N123" s="7">
        <v>175990317247.453</v>
      </c>
      <c r="O123" s="8" t="s">
        <v>140</v>
      </c>
      <c r="P123" s="8" t="s">
        <v>44</v>
      </c>
      <c r="Q123" s="8" t="s">
        <v>140</v>
      </c>
      <c r="R123" s="8" t="s">
        <v>44</v>
      </c>
      <c r="S123" s="10" t="s">
        <v>1991</v>
      </c>
      <c r="T123" s="10" t="s">
        <v>2291</v>
      </c>
      <c r="U123" s="10" t="s">
        <v>2591</v>
      </c>
      <c r="V123" s="8" t="s">
        <v>44</v>
      </c>
      <c r="W123" s="8" t="s">
        <v>66</v>
      </c>
      <c r="X123" s="8" t="s">
        <v>176</v>
      </c>
      <c r="Y123" s="8" t="s">
        <v>177</v>
      </c>
      <c r="Z123" s="8" t="s">
        <v>44</v>
      </c>
      <c r="AA123" s="8" t="s">
        <v>45</v>
      </c>
      <c r="AB123" s="8" t="s">
        <v>46</v>
      </c>
      <c r="AC123" s="7">
        <v>518026471</v>
      </c>
      <c r="AD123" s="10" t="s">
        <v>2792</v>
      </c>
      <c r="AE123" s="8" t="s">
        <v>44</v>
      </c>
      <c r="AF123" s="7">
        <v>518026471</v>
      </c>
      <c r="AG123" s="7">
        <v>11836646</v>
      </c>
      <c r="AH123" s="7">
        <v>11836646</v>
      </c>
      <c r="AI123" s="10" t="s">
        <v>2792</v>
      </c>
      <c r="AJ123" s="8" t="s">
        <v>44</v>
      </c>
    </row>
    <row r="124" spans="2:36" x14ac:dyDescent="0.3">
      <c r="B124" s="6">
        <v>0</v>
      </c>
      <c r="C124" s="10" t="s">
        <v>1209</v>
      </c>
      <c r="D124" s="10" t="s">
        <v>1692</v>
      </c>
      <c r="E124" s="7">
        <v>-1232</v>
      </c>
      <c r="F124" s="7">
        <v>0</v>
      </c>
      <c r="G124" s="8" t="s">
        <v>5</v>
      </c>
      <c r="H124" s="7">
        <v>0</v>
      </c>
      <c r="I124" s="7">
        <v>0</v>
      </c>
      <c r="J124" s="7">
        <v>0</v>
      </c>
      <c r="K124" s="7">
        <v>173197489.31680501</v>
      </c>
      <c r="L124" s="7">
        <v>-173197489.31680501</v>
      </c>
      <c r="M124" s="7">
        <v>2079653.7980771561</v>
      </c>
      <c r="N124" s="7">
        <v>0</v>
      </c>
      <c r="O124" s="8" t="s">
        <v>114</v>
      </c>
      <c r="P124" s="8" t="s">
        <v>44</v>
      </c>
      <c r="Q124" s="8" t="s">
        <v>114</v>
      </c>
      <c r="R124" s="8" t="s">
        <v>44</v>
      </c>
      <c r="S124" s="10" t="s">
        <v>1992</v>
      </c>
      <c r="T124" s="10" t="s">
        <v>2292</v>
      </c>
      <c r="U124" s="10" t="s">
        <v>2592</v>
      </c>
      <c r="V124" s="8" t="s">
        <v>44</v>
      </c>
      <c r="W124" s="8" t="s">
        <v>154</v>
      </c>
      <c r="X124" s="8" t="s">
        <v>178</v>
      </c>
      <c r="Y124" s="8" t="s">
        <v>179</v>
      </c>
      <c r="Z124" s="8" t="s">
        <v>44</v>
      </c>
      <c r="AA124" s="8" t="s">
        <v>45</v>
      </c>
      <c r="AB124" s="8" t="s">
        <v>46</v>
      </c>
      <c r="AC124" s="7">
        <v>601127059</v>
      </c>
      <c r="AD124" s="10" t="s">
        <v>2792</v>
      </c>
      <c r="AE124" s="8" t="s">
        <v>44</v>
      </c>
      <c r="AF124" s="7">
        <v>601127059</v>
      </c>
      <c r="AG124" s="7">
        <v>11838952</v>
      </c>
      <c r="AH124" s="7">
        <v>11838952</v>
      </c>
      <c r="AI124" s="10" t="s">
        <v>2792</v>
      </c>
      <c r="AJ124" s="8" t="s">
        <v>44</v>
      </c>
    </row>
    <row r="125" spans="2:36" x14ac:dyDescent="0.3">
      <c r="B125" s="6">
        <v>0</v>
      </c>
      <c r="C125" s="10" t="s">
        <v>1210</v>
      </c>
      <c r="D125" s="10" t="s">
        <v>1693</v>
      </c>
      <c r="E125" s="7">
        <v>40000000</v>
      </c>
      <c r="F125" s="7">
        <v>30734732.658899728</v>
      </c>
      <c r="G125" s="8" t="s">
        <v>5</v>
      </c>
      <c r="H125" s="7">
        <v>30495263.59</v>
      </c>
      <c r="I125" s="8" t="s">
        <v>332</v>
      </c>
      <c r="J125" s="7">
        <v>0.6737418928215001</v>
      </c>
      <c r="K125" s="7">
        <v>24610849.6172681</v>
      </c>
      <c r="L125" s="7">
        <v>24610849.6172681</v>
      </c>
      <c r="M125" s="7">
        <v>467864.7611598518</v>
      </c>
      <c r="N125" s="7">
        <v>49338286.967565998</v>
      </c>
      <c r="O125" s="8" t="s">
        <v>146</v>
      </c>
      <c r="P125" s="8" t="s">
        <v>44</v>
      </c>
      <c r="Q125" s="8" t="s">
        <v>146</v>
      </c>
      <c r="R125" s="8" t="s">
        <v>44</v>
      </c>
      <c r="S125" s="10" t="s">
        <v>1993</v>
      </c>
      <c r="T125" s="10" t="s">
        <v>2293</v>
      </c>
      <c r="U125" s="10" t="s">
        <v>2593</v>
      </c>
      <c r="V125" s="8" t="s">
        <v>44</v>
      </c>
      <c r="W125" s="8" t="s">
        <v>66</v>
      </c>
      <c r="X125" s="8" t="s">
        <v>181</v>
      </c>
      <c r="Y125" s="8" t="s">
        <v>182</v>
      </c>
      <c r="Z125" s="8" t="s">
        <v>44</v>
      </c>
      <c r="AA125" s="8" t="s">
        <v>45</v>
      </c>
      <c r="AB125" s="8" t="s">
        <v>46</v>
      </c>
      <c r="AC125" s="7">
        <v>113086383</v>
      </c>
      <c r="AD125" s="10" t="s">
        <v>2792</v>
      </c>
      <c r="AE125" s="8" t="s">
        <v>44</v>
      </c>
      <c r="AF125" s="7">
        <v>113086383</v>
      </c>
      <c r="AG125" s="7">
        <v>11836651</v>
      </c>
      <c r="AH125" s="7">
        <v>11836651</v>
      </c>
      <c r="AI125" s="10" t="s">
        <v>2792</v>
      </c>
      <c r="AJ125" s="8" t="s">
        <v>44</v>
      </c>
    </row>
    <row r="126" spans="2:36" x14ac:dyDescent="0.3">
      <c r="B126" s="6">
        <v>0</v>
      </c>
      <c r="C126" s="10" t="s">
        <v>1211</v>
      </c>
      <c r="D126" s="10" t="s">
        <v>1694</v>
      </c>
      <c r="E126" s="7">
        <v>200600000</v>
      </c>
      <c r="F126" s="7">
        <v>164015237.11256859</v>
      </c>
      <c r="G126" s="8" t="s">
        <v>5</v>
      </c>
      <c r="H126" s="7">
        <v>163121871.87</v>
      </c>
      <c r="I126" s="8" t="s">
        <v>333</v>
      </c>
      <c r="J126" s="7">
        <v>3.5954090614740051</v>
      </c>
      <c r="K126" s="7">
        <v>123423410.8305995</v>
      </c>
      <c r="L126" s="7">
        <v>123423410.8305995</v>
      </c>
      <c r="M126" s="7">
        <v>4266958.1112148846</v>
      </c>
      <c r="N126" s="7">
        <v>263914876.49293301</v>
      </c>
      <c r="O126" s="8" t="s">
        <v>146</v>
      </c>
      <c r="P126" s="8" t="s">
        <v>44</v>
      </c>
      <c r="Q126" s="8" t="s">
        <v>146</v>
      </c>
      <c r="R126" s="8" t="s">
        <v>44</v>
      </c>
      <c r="S126" s="10" t="s">
        <v>1994</v>
      </c>
      <c r="T126" s="10" t="s">
        <v>2294</v>
      </c>
      <c r="U126" s="10" t="s">
        <v>2594</v>
      </c>
      <c r="V126" s="8" t="s">
        <v>44</v>
      </c>
      <c r="W126" s="8" t="s">
        <v>66</v>
      </c>
      <c r="X126" s="8" t="s">
        <v>181</v>
      </c>
      <c r="Y126" s="8" t="s">
        <v>182</v>
      </c>
      <c r="Z126" s="8" t="s">
        <v>44</v>
      </c>
      <c r="AA126" s="8" t="s">
        <v>45</v>
      </c>
      <c r="AB126" s="8" t="s">
        <v>46</v>
      </c>
      <c r="AC126" s="7">
        <v>113086389</v>
      </c>
      <c r="AD126" s="10" t="s">
        <v>2792</v>
      </c>
      <c r="AE126" s="8" t="s">
        <v>44</v>
      </c>
      <c r="AF126" s="7">
        <v>113086389</v>
      </c>
      <c r="AG126" s="7">
        <v>11836686</v>
      </c>
      <c r="AH126" s="7">
        <v>11836686</v>
      </c>
      <c r="AI126" s="10" t="s">
        <v>2792</v>
      </c>
      <c r="AJ126" s="8" t="s">
        <v>44</v>
      </c>
    </row>
    <row r="127" spans="2:36" x14ac:dyDescent="0.3">
      <c r="B127" s="6">
        <v>0</v>
      </c>
      <c r="C127" s="10" t="s">
        <v>1212</v>
      </c>
      <c r="D127" s="10" t="s">
        <v>1695</v>
      </c>
      <c r="E127" s="7">
        <v>20000000</v>
      </c>
      <c r="F127" s="7">
        <v>16608799.323922129</v>
      </c>
      <c r="G127" s="8" t="s">
        <v>5</v>
      </c>
      <c r="H127" s="7">
        <v>16496847.77</v>
      </c>
      <c r="I127" s="8" t="s">
        <v>334</v>
      </c>
      <c r="J127" s="7">
        <v>0.36408463409072428</v>
      </c>
      <c r="K127" s="7">
        <v>12305424.80863405</v>
      </c>
      <c r="L127" s="7">
        <v>12305424.80863405</v>
      </c>
      <c r="M127" s="7">
        <v>290516.51973580429</v>
      </c>
      <c r="N127" s="7">
        <v>26690250.002781</v>
      </c>
      <c r="O127" s="8" t="s">
        <v>146</v>
      </c>
      <c r="P127" s="8" t="s">
        <v>44</v>
      </c>
      <c r="Q127" s="8" t="s">
        <v>146</v>
      </c>
      <c r="R127" s="8" t="s">
        <v>44</v>
      </c>
      <c r="S127" s="10" t="s">
        <v>1995</v>
      </c>
      <c r="T127" s="10" t="s">
        <v>2295</v>
      </c>
      <c r="U127" s="10" t="s">
        <v>2595</v>
      </c>
      <c r="V127" s="8" t="s">
        <v>44</v>
      </c>
      <c r="W127" s="8" t="s">
        <v>66</v>
      </c>
      <c r="X127" s="8" t="s">
        <v>181</v>
      </c>
      <c r="Y127" s="8" t="s">
        <v>182</v>
      </c>
      <c r="Z127" s="8" t="s">
        <v>44</v>
      </c>
      <c r="AA127" s="8" t="s">
        <v>45</v>
      </c>
      <c r="AB127" s="8" t="s">
        <v>46</v>
      </c>
      <c r="AC127" s="7">
        <v>113086385</v>
      </c>
      <c r="AD127" s="10" t="s">
        <v>2792</v>
      </c>
      <c r="AE127" s="8" t="s">
        <v>44</v>
      </c>
      <c r="AF127" s="7">
        <v>113086385</v>
      </c>
      <c r="AG127" s="7">
        <v>11836675</v>
      </c>
      <c r="AH127" s="7">
        <v>11836675</v>
      </c>
      <c r="AI127" s="10" t="s">
        <v>2792</v>
      </c>
      <c r="AJ127" s="8" t="s">
        <v>44</v>
      </c>
    </row>
    <row r="128" spans="2:36" x14ac:dyDescent="0.3">
      <c r="B128" s="6">
        <v>0</v>
      </c>
      <c r="C128" s="10" t="s">
        <v>1213</v>
      </c>
      <c r="D128" s="10" t="s">
        <v>1696</v>
      </c>
      <c r="E128" s="7">
        <v>220000</v>
      </c>
      <c r="F128" s="7">
        <v>164014616.78166091</v>
      </c>
      <c r="G128" s="8" t="s">
        <v>5</v>
      </c>
      <c r="H128" s="7">
        <v>167491187.25999999</v>
      </c>
      <c r="I128" s="8" t="s">
        <v>335</v>
      </c>
      <c r="J128" s="7">
        <v>3.595395463082744</v>
      </c>
      <c r="K128" s="7">
        <v>164014616.78166091</v>
      </c>
      <c r="L128" s="7">
        <v>164014616.78166091</v>
      </c>
      <c r="M128" s="7">
        <v>4216040.2490538443</v>
      </c>
      <c r="N128" s="7">
        <v>876900110.91044497</v>
      </c>
      <c r="O128" s="8" t="s">
        <v>104</v>
      </c>
      <c r="P128" s="8" t="s">
        <v>44</v>
      </c>
      <c r="Q128" s="8" t="s">
        <v>104</v>
      </c>
      <c r="R128" s="8" t="s">
        <v>44</v>
      </c>
      <c r="S128" s="10" t="s">
        <v>1996</v>
      </c>
      <c r="T128" s="10" t="s">
        <v>2296</v>
      </c>
      <c r="U128" s="10" t="s">
        <v>2596</v>
      </c>
      <c r="V128" s="8" t="s">
        <v>44</v>
      </c>
      <c r="W128" s="8" t="s">
        <v>66</v>
      </c>
      <c r="X128" s="8" t="s">
        <v>186</v>
      </c>
      <c r="Y128" s="8" t="s">
        <v>187</v>
      </c>
      <c r="Z128" s="8" t="s">
        <v>44</v>
      </c>
      <c r="AA128" s="8" t="s">
        <v>45</v>
      </c>
      <c r="AB128" s="8" t="s">
        <v>46</v>
      </c>
      <c r="AC128" s="7">
        <v>517452919</v>
      </c>
      <c r="AD128" s="10" t="s">
        <v>2792</v>
      </c>
      <c r="AE128" s="8" t="s">
        <v>44</v>
      </c>
      <c r="AF128" s="7">
        <v>517452919</v>
      </c>
      <c r="AG128" s="7">
        <v>11836652</v>
      </c>
      <c r="AH128" s="7">
        <v>11836652</v>
      </c>
      <c r="AI128" s="10" t="s">
        <v>2792</v>
      </c>
      <c r="AJ128" s="8" t="s">
        <v>44</v>
      </c>
    </row>
    <row r="129" spans="2:36" x14ac:dyDescent="0.3">
      <c r="B129" s="6">
        <v>0</v>
      </c>
      <c r="C129" s="10" t="s">
        <v>1214</v>
      </c>
      <c r="D129" s="10" t="s">
        <v>1697</v>
      </c>
      <c r="E129" s="7">
        <v>3502</v>
      </c>
      <c r="F129" s="7">
        <v>357732451.80000001</v>
      </c>
      <c r="G129" s="8" t="s">
        <v>5</v>
      </c>
      <c r="H129" s="7">
        <v>357732451.80000001</v>
      </c>
      <c r="I129" s="8" t="s">
        <v>336</v>
      </c>
      <c r="J129" s="7">
        <v>7.8419207960677344</v>
      </c>
      <c r="K129" s="7">
        <v>357732451.80000001</v>
      </c>
      <c r="L129" s="7">
        <v>357732451.80000001</v>
      </c>
      <c r="M129" s="7">
        <v>42098.169560972448</v>
      </c>
      <c r="N129" s="7">
        <v>357732451.80000001</v>
      </c>
      <c r="O129" s="8" t="s">
        <v>5</v>
      </c>
      <c r="P129" s="8" t="s">
        <v>44</v>
      </c>
      <c r="Q129" s="8" t="s">
        <v>5</v>
      </c>
      <c r="R129" s="8" t="s">
        <v>44</v>
      </c>
      <c r="S129" s="10" t="s">
        <v>1997</v>
      </c>
      <c r="T129" s="10" t="s">
        <v>2297</v>
      </c>
      <c r="U129" s="10" t="s">
        <v>2597</v>
      </c>
      <c r="V129" s="8" t="s">
        <v>44</v>
      </c>
      <c r="W129" s="8" t="s">
        <v>98</v>
      </c>
      <c r="X129" s="8" t="s">
        <v>164</v>
      </c>
      <c r="Y129" s="8" t="s">
        <v>165</v>
      </c>
      <c r="Z129" s="8" t="s">
        <v>44</v>
      </c>
      <c r="AA129" s="8" t="s">
        <v>45</v>
      </c>
      <c r="AB129" s="8" t="s">
        <v>46</v>
      </c>
      <c r="AC129" s="7">
        <v>1093992</v>
      </c>
      <c r="AD129" s="10" t="s">
        <v>2792</v>
      </c>
      <c r="AE129" s="8" t="s">
        <v>44</v>
      </c>
      <c r="AF129" s="7">
        <v>1093992</v>
      </c>
      <c r="AG129" s="7">
        <v>11836342</v>
      </c>
      <c r="AH129" s="7">
        <v>11836342</v>
      </c>
      <c r="AI129" s="10" t="s">
        <v>2792</v>
      </c>
      <c r="AJ129" s="8" t="s">
        <v>44</v>
      </c>
    </row>
    <row r="130" spans="2:36" x14ac:dyDescent="0.3">
      <c r="B130" s="6">
        <v>0</v>
      </c>
      <c r="C130" s="10" t="s">
        <v>1215</v>
      </c>
      <c r="D130" s="10" t="s">
        <v>1698</v>
      </c>
      <c r="E130" s="7">
        <v>88394000</v>
      </c>
      <c r="F130" s="7">
        <v>78556661.497817576</v>
      </c>
      <c r="G130" s="8" t="s">
        <v>5</v>
      </c>
      <c r="H130" s="7">
        <v>78594141.920000002</v>
      </c>
      <c r="I130" s="8" t="s">
        <v>337</v>
      </c>
      <c r="J130" s="7">
        <v>1.722055447778611</v>
      </c>
      <c r="K130" s="7">
        <v>78556661.497817576</v>
      </c>
      <c r="L130" s="7">
        <v>78556661.497817576</v>
      </c>
      <c r="M130" s="7">
        <v>1297334.6698998469</v>
      </c>
      <c r="N130" s="7">
        <v>82626021.398984998</v>
      </c>
      <c r="O130" s="8" t="s">
        <v>135</v>
      </c>
      <c r="P130" s="8" t="s">
        <v>44</v>
      </c>
      <c r="Q130" s="8" t="s">
        <v>135</v>
      </c>
      <c r="R130" s="8" t="s">
        <v>44</v>
      </c>
      <c r="S130" s="10" t="s">
        <v>1998</v>
      </c>
      <c r="T130" s="10" t="s">
        <v>2298</v>
      </c>
      <c r="U130" s="10" t="s">
        <v>2598</v>
      </c>
      <c r="V130" s="8" t="s">
        <v>44</v>
      </c>
      <c r="W130" s="8" t="s">
        <v>66</v>
      </c>
      <c r="X130" s="8" t="s">
        <v>189</v>
      </c>
      <c r="Y130" s="8" t="s">
        <v>190</v>
      </c>
      <c r="Z130" s="8" t="s">
        <v>44</v>
      </c>
      <c r="AA130" s="8" t="s">
        <v>45</v>
      </c>
      <c r="AB130" s="8" t="s">
        <v>46</v>
      </c>
      <c r="AC130" s="7">
        <v>592881955</v>
      </c>
      <c r="AD130" s="10" t="s">
        <v>2792</v>
      </c>
      <c r="AE130" s="8" t="s">
        <v>44</v>
      </c>
      <c r="AF130" s="7">
        <v>592881955</v>
      </c>
      <c r="AG130" s="7">
        <v>11836640</v>
      </c>
      <c r="AH130" s="7">
        <v>11836640</v>
      </c>
      <c r="AI130" s="10" t="s">
        <v>2792</v>
      </c>
      <c r="AJ130" s="8" t="s">
        <v>44</v>
      </c>
    </row>
    <row r="131" spans="2:36" x14ac:dyDescent="0.3">
      <c r="B131" s="6">
        <v>0</v>
      </c>
      <c r="C131" s="10" t="s">
        <v>1216</v>
      </c>
      <c r="D131" s="10" t="s">
        <v>1699</v>
      </c>
      <c r="E131" s="7">
        <v>850000000</v>
      </c>
      <c r="F131" s="7">
        <v>32930101.321058951</v>
      </c>
      <c r="G131" s="8" t="s">
        <v>5</v>
      </c>
      <c r="H131" s="7">
        <v>33174140.359999999</v>
      </c>
      <c r="I131" s="8" t="s">
        <v>338</v>
      </c>
      <c r="J131" s="7">
        <v>0.72186698485661338</v>
      </c>
      <c r="K131" s="7">
        <v>32930101.321058951</v>
      </c>
      <c r="L131" s="7">
        <v>32930101.321058951</v>
      </c>
      <c r="M131" s="7">
        <v>1098627.2186474791</v>
      </c>
      <c r="N131" s="7">
        <v>557060164.97800004</v>
      </c>
      <c r="O131" s="8" t="s">
        <v>153</v>
      </c>
      <c r="P131" s="8" t="s">
        <v>44</v>
      </c>
      <c r="Q131" s="8" t="s">
        <v>153</v>
      </c>
      <c r="R131" s="8" t="s">
        <v>44</v>
      </c>
      <c r="S131" s="10" t="s">
        <v>1999</v>
      </c>
      <c r="T131" s="10" t="s">
        <v>2299</v>
      </c>
      <c r="U131" s="10" t="s">
        <v>2599</v>
      </c>
      <c r="V131" s="8" t="s">
        <v>44</v>
      </c>
      <c r="W131" s="8" t="s">
        <v>66</v>
      </c>
      <c r="X131" s="8" t="s">
        <v>189</v>
      </c>
      <c r="Y131" s="8" t="s">
        <v>190</v>
      </c>
      <c r="Z131" s="8" t="s">
        <v>44</v>
      </c>
      <c r="AA131" s="8" t="s">
        <v>45</v>
      </c>
      <c r="AB131" s="8" t="s">
        <v>46</v>
      </c>
      <c r="AC131" s="7">
        <v>474706096</v>
      </c>
      <c r="AD131" s="10" t="s">
        <v>2792</v>
      </c>
      <c r="AE131" s="8" t="s">
        <v>44</v>
      </c>
      <c r="AF131" s="7">
        <v>474706096</v>
      </c>
      <c r="AG131" s="7">
        <v>11836821</v>
      </c>
      <c r="AH131" s="7">
        <v>11836821</v>
      </c>
      <c r="AI131" s="10" t="s">
        <v>2792</v>
      </c>
      <c r="AJ131" s="8" t="s">
        <v>44</v>
      </c>
    </row>
    <row r="132" spans="2:36" x14ac:dyDescent="0.3">
      <c r="B132" s="6">
        <v>0</v>
      </c>
      <c r="C132" s="10" t="s">
        <v>1217</v>
      </c>
      <c r="D132" s="10" t="s">
        <v>1700</v>
      </c>
      <c r="E132" s="7">
        <v>1070000000</v>
      </c>
      <c r="F132" s="7">
        <v>52227828.545174792</v>
      </c>
      <c r="G132" s="8" t="s">
        <v>5</v>
      </c>
      <c r="H132" s="7">
        <v>52612802.289999999</v>
      </c>
      <c r="I132" s="8" t="s">
        <v>339</v>
      </c>
      <c r="J132" s="7">
        <v>1.1448961164721101</v>
      </c>
      <c r="K132" s="7">
        <v>52227828.545174792</v>
      </c>
      <c r="L132" s="7">
        <v>52227828.545174792</v>
      </c>
      <c r="M132" s="7">
        <v>1361894.206196015</v>
      </c>
      <c r="N132" s="7">
        <v>883474175.97151995</v>
      </c>
      <c r="O132" s="8" t="s">
        <v>153</v>
      </c>
      <c r="P132" s="8" t="s">
        <v>44</v>
      </c>
      <c r="Q132" s="8" t="s">
        <v>153</v>
      </c>
      <c r="R132" s="8" t="s">
        <v>44</v>
      </c>
      <c r="S132" s="10" t="s">
        <v>2000</v>
      </c>
      <c r="T132" s="10" t="s">
        <v>2300</v>
      </c>
      <c r="U132" s="10" t="s">
        <v>2600</v>
      </c>
      <c r="V132" s="8" t="s">
        <v>44</v>
      </c>
      <c r="W132" s="8" t="s">
        <v>66</v>
      </c>
      <c r="X132" s="8" t="s">
        <v>189</v>
      </c>
      <c r="Y132" s="8" t="s">
        <v>190</v>
      </c>
      <c r="Z132" s="8" t="s">
        <v>44</v>
      </c>
      <c r="AA132" s="8" t="s">
        <v>45</v>
      </c>
      <c r="AB132" s="8" t="s">
        <v>46</v>
      </c>
      <c r="AC132" s="7">
        <v>489827807</v>
      </c>
      <c r="AD132" s="10" t="s">
        <v>2792</v>
      </c>
      <c r="AE132" s="8" t="s">
        <v>44</v>
      </c>
      <c r="AF132" s="7">
        <v>489827807</v>
      </c>
      <c r="AG132" s="7">
        <v>11836693</v>
      </c>
      <c r="AH132" s="7">
        <v>11836693</v>
      </c>
      <c r="AI132" s="10" t="s">
        <v>2792</v>
      </c>
      <c r="AJ132" s="8" t="s">
        <v>44</v>
      </c>
    </row>
    <row r="133" spans="2:36" x14ac:dyDescent="0.3">
      <c r="B133" s="6">
        <v>0</v>
      </c>
      <c r="C133" s="10" t="s">
        <v>1218</v>
      </c>
      <c r="D133" s="10" t="s">
        <v>1701</v>
      </c>
      <c r="E133" s="7">
        <v>1076666667</v>
      </c>
      <c r="F133" s="7">
        <v>58145019.136343069</v>
      </c>
      <c r="G133" s="8" t="s">
        <v>5</v>
      </c>
      <c r="H133" s="7">
        <v>58574058.520000003</v>
      </c>
      <c r="I133" s="8" t="s">
        <v>340</v>
      </c>
      <c r="J133" s="7">
        <v>1.274607971568559</v>
      </c>
      <c r="K133" s="7">
        <v>58145019.136343069</v>
      </c>
      <c r="L133" s="7">
        <v>58145019.136343069</v>
      </c>
      <c r="M133" s="7">
        <v>1378959.4379304971</v>
      </c>
      <c r="N133" s="7">
        <v>983575590.58223999</v>
      </c>
      <c r="O133" s="8" t="s">
        <v>153</v>
      </c>
      <c r="P133" s="8" t="s">
        <v>44</v>
      </c>
      <c r="Q133" s="8" t="s">
        <v>153</v>
      </c>
      <c r="R133" s="8" t="s">
        <v>44</v>
      </c>
      <c r="S133" s="10" t="s">
        <v>2001</v>
      </c>
      <c r="T133" s="10" t="s">
        <v>2301</v>
      </c>
      <c r="U133" s="10" t="s">
        <v>2601</v>
      </c>
      <c r="V133" s="8" t="s">
        <v>44</v>
      </c>
      <c r="W133" s="8" t="s">
        <v>66</v>
      </c>
      <c r="X133" s="8" t="s">
        <v>189</v>
      </c>
      <c r="Y133" s="8" t="s">
        <v>190</v>
      </c>
      <c r="Z133" s="8" t="s">
        <v>44</v>
      </c>
      <c r="AA133" s="8" t="s">
        <v>45</v>
      </c>
      <c r="AB133" s="8" t="s">
        <v>46</v>
      </c>
      <c r="AC133" s="7">
        <v>498439618</v>
      </c>
      <c r="AD133" s="10" t="s">
        <v>2792</v>
      </c>
      <c r="AE133" s="8" t="s">
        <v>44</v>
      </c>
      <c r="AF133" s="7">
        <v>498439618</v>
      </c>
      <c r="AG133" s="7">
        <v>11836663</v>
      </c>
      <c r="AH133" s="7">
        <v>11836663</v>
      </c>
      <c r="AI133" s="10" t="s">
        <v>2792</v>
      </c>
      <c r="AJ133" s="8" t="s">
        <v>44</v>
      </c>
    </row>
    <row r="134" spans="2:36" x14ac:dyDescent="0.3">
      <c r="B134" s="6">
        <v>0</v>
      </c>
      <c r="C134" s="10" t="s">
        <v>1219</v>
      </c>
      <c r="D134" s="10" t="s">
        <v>1702</v>
      </c>
      <c r="E134" s="7">
        <v>72534000</v>
      </c>
      <c r="F134" s="7">
        <v>58949554.267397262</v>
      </c>
      <c r="G134" s="8" t="s">
        <v>5</v>
      </c>
      <c r="H134" s="7">
        <v>58953031.93</v>
      </c>
      <c r="I134" s="8" t="s">
        <v>341</v>
      </c>
      <c r="J134" s="7">
        <v>1.292244338478062</v>
      </c>
      <c r="K134" s="7">
        <v>58949554.267397262</v>
      </c>
      <c r="L134" s="7">
        <v>58949554.267397262</v>
      </c>
      <c r="M134" s="7">
        <v>1171587.8428829589</v>
      </c>
      <c r="N134" s="7">
        <v>58953031.93</v>
      </c>
      <c r="O134" s="8" t="s">
        <v>5</v>
      </c>
      <c r="P134" s="8" t="s">
        <v>44</v>
      </c>
      <c r="Q134" s="8" t="s">
        <v>5</v>
      </c>
      <c r="R134" s="8" t="s">
        <v>44</v>
      </c>
      <c r="S134" s="10" t="s">
        <v>2002</v>
      </c>
      <c r="T134" s="10" t="s">
        <v>2302</v>
      </c>
      <c r="U134" s="10" t="s">
        <v>2602</v>
      </c>
      <c r="V134" s="8" t="s">
        <v>44</v>
      </c>
      <c r="W134" s="8" t="s">
        <v>66</v>
      </c>
      <c r="X134" s="8" t="s">
        <v>195</v>
      </c>
      <c r="Y134" s="8" t="s">
        <v>196</v>
      </c>
      <c r="Z134" s="8" t="s">
        <v>44</v>
      </c>
      <c r="AA134" s="8" t="s">
        <v>45</v>
      </c>
      <c r="AB134" s="8" t="s">
        <v>46</v>
      </c>
      <c r="AC134" s="7">
        <v>588924049</v>
      </c>
      <c r="AD134" s="10" t="s">
        <v>2792</v>
      </c>
      <c r="AE134" s="8" t="s">
        <v>44</v>
      </c>
      <c r="AF134" s="7">
        <v>588924049</v>
      </c>
      <c r="AG134" s="7">
        <v>11836822</v>
      </c>
      <c r="AH134" s="7">
        <v>11836822</v>
      </c>
      <c r="AI134" s="10" t="s">
        <v>2792</v>
      </c>
      <c r="AJ134" s="8" t="s">
        <v>44</v>
      </c>
    </row>
    <row r="135" spans="2:36" x14ac:dyDescent="0.3">
      <c r="B135" s="6">
        <v>0</v>
      </c>
      <c r="C135" s="10" t="s">
        <v>1220</v>
      </c>
      <c r="D135" s="10" t="s">
        <v>1703</v>
      </c>
      <c r="E135" s="7">
        <v>4000000</v>
      </c>
      <c r="F135" s="7">
        <v>3815702.4766723751</v>
      </c>
      <c r="G135" s="8" t="s">
        <v>5</v>
      </c>
      <c r="H135" s="7">
        <v>3815962.74</v>
      </c>
      <c r="I135" s="8" t="s">
        <v>342</v>
      </c>
      <c r="J135" s="7">
        <v>8.3644736318619517E-2</v>
      </c>
      <c r="K135" s="7">
        <v>3815702.4766723751</v>
      </c>
      <c r="L135" s="7">
        <v>3815702.4766723751</v>
      </c>
      <c r="M135" s="7">
        <v>35833.361763017398</v>
      </c>
      <c r="N135" s="7">
        <v>3815962.74</v>
      </c>
      <c r="O135" s="8" t="s">
        <v>5</v>
      </c>
      <c r="P135" s="8" t="s">
        <v>44</v>
      </c>
      <c r="Q135" s="8" t="s">
        <v>5</v>
      </c>
      <c r="R135" s="8" t="s">
        <v>44</v>
      </c>
      <c r="S135" s="10" t="s">
        <v>2003</v>
      </c>
      <c r="T135" s="10" t="s">
        <v>2303</v>
      </c>
      <c r="U135" s="10" t="s">
        <v>2603</v>
      </c>
      <c r="V135" s="8" t="s">
        <v>44</v>
      </c>
      <c r="W135" s="8" t="s">
        <v>66</v>
      </c>
      <c r="X135" s="8" t="s">
        <v>195</v>
      </c>
      <c r="Y135" s="8" t="s">
        <v>196</v>
      </c>
      <c r="Z135" s="8" t="s">
        <v>44</v>
      </c>
      <c r="AA135" s="8" t="s">
        <v>45</v>
      </c>
      <c r="AB135" s="8" t="s">
        <v>46</v>
      </c>
      <c r="AC135" s="7">
        <v>631493162</v>
      </c>
      <c r="AD135" s="10" t="s">
        <v>2792</v>
      </c>
      <c r="AE135" s="8" t="s">
        <v>44</v>
      </c>
      <c r="AF135" s="7">
        <v>631493162</v>
      </c>
      <c r="AG135" s="7">
        <v>11836797</v>
      </c>
      <c r="AH135" s="7">
        <v>11836797</v>
      </c>
      <c r="AI135" s="10" t="s">
        <v>2792</v>
      </c>
      <c r="AJ135" s="8" t="s">
        <v>44</v>
      </c>
    </row>
    <row r="136" spans="2:36" x14ac:dyDescent="0.3">
      <c r="B136" s="6">
        <v>0</v>
      </c>
      <c r="C136" s="10" t="s">
        <v>1221</v>
      </c>
      <c r="D136" s="10" t="s">
        <v>1704</v>
      </c>
      <c r="E136" s="7">
        <v>6400000</v>
      </c>
      <c r="F136" s="7">
        <v>4380364.2739726026</v>
      </c>
      <c r="G136" s="8" t="s">
        <v>5</v>
      </c>
      <c r="H136" s="7">
        <v>4380824.55</v>
      </c>
      <c r="I136" s="8" t="s">
        <v>343</v>
      </c>
      <c r="J136" s="7">
        <v>9.6022794469936598E-2</v>
      </c>
      <c r="K136" s="7">
        <v>4380364.2739726026</v>
      </c>
      <c r="L136" s="7">
        <v>4380364.2739726026</v>
      </c>
      <c r="M136" s="7">
        <v>113827.7644134398</v>
      </c>
      <c r="N136" s="7">
        <v>4380824.55</v>
      </c>
      <c r="O136" s="8" t="s">
        <v>5</v>
      </c>
      <c r="P136" s="8" t="s">
        <v>44</v>
      </c>
      <c r="Q136" s="8" t="s">
        <v>5</v>
      </c>
      <c r="R136" s="8" t="s">
        <v>44</v>
      </c>
      <c r="S136" s="10" t="s">
        <v>2004</v>
      </c>
      <c r="T136" s="10" t="s">
        <v>2304</v>
      </c>
      <c r="U136" s="10" t="s">
        <v>2604</v>
      </c>
      <c r="V136" s="8" t="s">
        <v>44</v>
      </c>
      <c r="W136" s="8" t="s">
        <v>66</v>
      </c>
      <c r="X136" s="8" t="s">
        <v>195</v>
      </c>
      <c r="Y136" s="8" t="s">
        <v>196</v>
      </c>
      <c r="Z136" s="8" t="s">
        <v>44</v>
      </c>
      <c r="AA136" s="8" t="s">
        <v>45</v>
      </c>
      <c r="AB136" s="8" t="s">
        <v>46</v>
      </c>
      <c r="AC136" s="7">
        <v>501660561</v>
      </c>
      <c r="AD136" s="10" t="s">
        <v>2792</v>
      </c>
      <c r="AE136" s="8" t="s">
        <v>44</v>
      </c>
      <c r="AF136" s="7">
        <v>501660561</v>
      </c>
      <c r="AG136" s="7">
        <v>11836790</v>
      </c>
      <c r="AH136" s="7">
        <v>11836790</v>
      </c>
      <c r="AI136" s="10" t="s">
        <v>2792</v>
      </c>
      <c r="AJ136" s="8" t="s">
        <v>44</v>
      </c>
    </row>
    <row r="137" spans="2:36" x14ac:dyDescent="0.3">
      <c r="B137" s="6">
        <v>0</v>
      </c>
      <c r="C137" s="10" t="s">
        <v>1222</v>
      </c>
      <c r="D137" s="10" t="s">
        <v>1705</v>
      </c>
      <c r="E137" s="7">
        <v>141000000</v>
      </c>
      <c r="F137" s="7">
        <v>134735362.2739726</v>
      </c>
      <c r="G137" s="8" t="s">
        <v>5</v>
      </c>
      <c r="H137" s="7">
        <v>134749361.84</v>
      </c>
      <c r="I137" s="8" t="s">
        <v>344</v>
      </c>
      <c r="J137" s="7">
        <v>2.9535593823416888</v>
      </c>
      <c r="K137" s="7">
        <v>134735362.2739726</v>
      </c>
      <c r="L137" s="7">
        <v>134735362.2739726</v>
      </c>
      <c r="M137" s="7">
        <v>2388463.1312657688</v>
      </c>
      <c r="N137" s="7">
        <v>134749361.84</v>
      </c>
      <c r="O137" s="8" t="s">
        <v>5</v>
      </c>
      <c r="P137" s="8" t="s">
        <v>44</v>
      </c>
      <c r="Q137" s="8" t="s">
        <v>5</v>
      </c>
      <c r="R137" s="8" t="s">
        <v>44</v>
      </c>
      <c r="S137" s="10" t="s">
        <v>2005</v>
      </c>
      <c r="T137" s="10" t="s">
        <v>2305</v>
      </c>
      <c r="U137" s="10" t="s">
        <v>2605</v>
      </c>
      <c r="V137" s="8" t="s">
        <v>44</v>
      </c>
      <c r="W137" s="8" t="s">
        <v>66</v>
      </c>
      <c r="X137" s="8" t="s">
        <v>195</v>
      </c>
      <c r="Y137" s="8" t="s">
        <v>196</v>
      </c>
      <c r="Z137" s="8" t="s">
        <v>44</v>
      </c>
      <c r="AA137" s="8" t="s">
        <v>45</v>
      </c>
      <c r="AB137" s="8" t="s">
        <v>46</v>
      </c>
      <c r="AC137" s="7">
        <v>487869511</v>
      </c>
      <c r="AD137" s="10" t="s">
        <v>2792</v>
      </c>
      <c r="AE137" s="8" t="s">
        <v>44</v>
      </c>
      <c r="AF137" s="7">
        <v>487869511</v>
      </c>
      <c r="AG137" s="7">
        <v>11836639</v>
      </c>
      <c r="AH137" s="7">
        <v>11836639</v>
      </c>
      <c r="AI137" s="10" t="s">
        <v>2792</v>
      </c>
      <c r="AJ137" s="8" t="s">
        <v>44</v>
      </c>
    </row>
    <row r="138" spans="2:36" x14ac:dyDescent="0.3">
      <c r="B138" s="6">
        <v>0</v>
      </c>
      <c r="C138" s="10" t="s">
        <v>1223</v>
      </c>
      <c r="D138" s="10" t="s">
        <v>1706</v>
      </c>
      <c r="E138" s="7">
        <v>235151250</v>
      </c>
      <c r="F138" s="7">
        <v>53912361.2331236</v>
      </c>
      <c r="G138" s="8" t="s">
        <v>5</v>
      </c>
      <c r="H138" s="7">
        <v>53581444.409999996</v>
      </c>
      <c r="I138" s="7">
        <v>235151250</v>
      </c>
      <c r="J138" s="7">
        <v>1.181823076413298</v>
      </c>
      <c r="K138" s="7">
        <v>235151250</v>
      </c>
      <c r="L138" s="7">
        <v>-235151250</v>
      </c>
      <c r="M138" s="7">
        <v>6269280.8209927734</v>
      </c>
      <c r="N138" s="7">
        <v>53581444.409999996</v>
      </c>
      <c r="O138" s="8" t="s">
        <v>5</v>
      </c>
      <c r="P138" s="8" t="s">
        <v>44</v>
      </c>
      <c r="Q138" s="8" t="s">
        <v>5</v>
      </c>
      <c r="R138" s="8" t="s">
        <v>44</v>
      </c>
      <c r="S138" s="10" t="s">
        <v>2006</v>
      </c>
      <c r="T138" s="10" t="s">
        <v>2306</v>
      </c>
      <c r="U138" s="10" t="s">
        <v>2606</v>
      </c>
      <c r="V138" s="8" t="s">
        <v>44</v>
      </c>
      <c r="W138" s="8" t="s">
        <v>200</v>
      </c>
      <c r="X138" s="8" t="s">
        <v>79</v>
      </c>
      <c r="Y138" s="8" t="s">
        <v>79</v>
      </c>
      <c r="Z138" s="8" t="s">
        <v>44</v>
      </c>
      <c r="AA138" s="8" t="s">
        <v>45</v>
      </c>
      <c r="AB138" s="8" t="s">
        <v>46</v>
      </c>
      <c r="AC138" s="7">
        <v>592077975</v>
      </c>
      <c r="AD138" s="10" t="s">
        <v>2792</v>
      </c>
      <c r="AE138" s="8" t="s">
        <v>44</v>
      </c>
      <c r="AF138" s="7">
        <v>592077975</v>
      </c>
      <c r="AG138" s="7">
        <v>11838774</v>
      </c>
      <c r="AH138" s="7">
        <v>11838774</v>
      </c>
      <c r="AI138" s="10" t="s">
        <v>2792</v>
      </c>
      <c r="AJ138" s="8" t="s">
        <v>44</v>
      </c>
    </row>
    <row r="139" spans="2:36" x14ac:dyDescent="0.3">
      <c r="B139" s="6">
        <v>0</v>
      </c>
      <c r="C139" s="10" t="s">
        <v>1224</v>
      </c>
      <c r="D139" s="10" t="s">
        <v>1707</v>
      </c>
      <c r="E139" s="7">
        <v>300000000</v>
      </c>
      <c r="F139" s="7">
        <v>29278251.784336269</v>
      </c>
      <c r="G139" s="8" t="s">
        <v>5</v>
      </c>
      <c r="H139" s="7">
        <v>29069770.43</v>
      </c>
      <c r="I139" s="7">
        <v>300000000</v>
      </c>
      <c r="J139" s="7">
        <v>0.64181409985263715</v>
      </c>
      <c r="K139" s="7">
        <v>300000000</v>
      </c>
      <c r="L139" s="7">
        <v>300000000</v>
      </c>
      <c r="M139" s="7">
        <v>2477815.114833564</v>
      </c>
      <c r="N139" s="7">
        <v>29069770.43</v>
      </c>
      <c r="O139" s="8" t="s">
        <v>5</v>
      </c>
      <c r="P139" s="8" t="s">
        <v>44</v>
      </c>
      <c r="Q139" s="8" t="s">
        <v>5</v>
      </c>
      <c r="R139" s="8" t="s">
        <v>44</v>
      </c>
      <c r="S139" s="10" t="s">
        <v>2007</v>
      </c>
      <c r="T139" s="10" t="s">
        <v>2307</v>
      </c>
      <c r="U139" s="10" t="s">
        <v>2607</v>
      </c>
      <c r="V139" s="8" t="s">
        <v>44</v>
      </c>
      <c r="W139" s="8" t="s">
        <v>201</v>
      </c>
      <c r="X139" s="8" t="s">
        <v>79</v>
      </c>
      <c r="Y139" s="8" t="s">
        <v>79</v>
      </c>
      <c r="Z139" s="8" t="s">
        <v>44</v>
      </c>
      <c r="AA139" s="8" t="s">
        <v>45</v>
      </c>
      <c r="AB139" s="8" t="s">
        <v>46</v>
      </c>
      <c r="AC139" s="7">
        <v>564592844</v>
      </c>
      <c r="AD139" s="10" t="s">
        <v>2792</v>
      </c>
      <c r="AE139" s="8" t="s">
        <v>44</v>
      </c>
      <c r="AF139" s="7">
        <v>564592844</v>
      </c>
      <c r="AG139" s="7">
        <v>11838776</v>
      </c>
      <c r="AH139" s="7">
        <v>11838776</v>
      </c>
      <c r="AI139" s="10" t="s">
        <v>2792</v>
      </c>
      <c r="AJ139" s="8" t="s">
        <v>44</v>
      </c>
    </row>
    <row r="140" spans="2:36" x14ac:dyDescent="0.3">
      <c r="B140" s="6">
        <v>0</v>
      </c>
      <c r="C140" s="10" t="s">
        <v>1225</v>
      </c>
      <c r="D140" s="10" t="s">
        <v>1708</v>
      </c>
      <c r="E140" s="7">
        <v>120000000</v>
      </c>
      <c r="F140" s="7">
        <v>11503922.11691728</v>
      </c>
      <c r="G140" s="8" t="s">
        <v>5</v>
      </c>
      <c r="H140" s="7">
        <v>11387392.77</v>
      </c>
      <c r="I140" s="7">
        <v>120000000</v>
      </c>
      <c r="J140" s="7">
        <v>0.25217965446264051</v>
      </c>
      <c r="K140" s="7">
        <v>120000000</v>
      </c>
      <c r="L140" s="7">
        <v>120000000</v>
      </c>
      <c r="M140" s="7">
        <v>932394.26829306933</v>
      </c>
      <c r="N140" s="7">
        <v>11387392.77</v>
      </c>
      <c r="O140" s="8" t="s">
        <v>5</v>
      </c>
      <c r="P140" s="8" t="s">
        <v>44</v>
      </c>
      <c r="Q140" s="8" t="s">
        <v>5</v>
      </c>
      <c r="R140" s="8" t="s">
        <v>44</v>
      </c>
      <c r="S140" s="10" t="s">
        <v>2008</v>
      </c>
      <c r="T140" s="10" t="s">
        <v>2308</v>
      </c>
      <c r="U140" s="10" t="s">
        <v>2608</v>
      </c>
      <c r="V140" s="8" t="s">
        <v>44</v>
      </c>
      <c r="W140" s="8" t="s">
        <v>201</v>
      </c>
      <c r="X140" s="8" t="s">
        <v>79</v>
      </c>
      <c r="Y140" s="8" t="s">
        <v>79</v>
      </c>
      <c r="Z140" s="8" t="s">
        <v>44</v>
      </c>
      <c r="AA140" s="8" t="s">
        <v>45</v>
      </c>
      <c r="AB140" s="8" t="s">
        <v>46</v>
      </c>
      <c r="AC140" s="7">
        <v>550000605</v>
      </c>
      <c r="AD140" s="10" t="s">
        <v>2792</v>
      </c>
      <c r="AE140" s="8" t="s">
        <v>44</v>
      </c>
      <c r="AF140" s="7">
        <v>550000605</v>
      </c>
      <c r="AG140" s="7">
        <v>11838842</v>
      </c>
      <c r="AH140" s="7">
        <v>11838842</v>
      </c>
      <c r="AI140" s="10" t="s">
        <v>2792</v>
      </c>
      <c r="AJ140" s="8" t="s">
        <v>44</v>
      </c>
    </row>
    <row r="141" spans="2:36" x14ac:dyDescent="0.3">
      <c r="B141" s="6">
        <v>0</v>
      </c>
      <c r="C141" s="10" t="s">
        <v>1226</v>
      </c>
      <c r="D141" s="10" t="s">
        <v>1709</v>
      </c>
      <c r="E141" s="7">
        <v>100000000</v>
      </c>
      <c r="F141" s="7">
        <v>9586196.0600945242</v>
      </c>
      <c r="G141" s="8" t="s">
        <v>5</v>
      </c>
      <c r="H141" s="7">
        <v>9489088.2300000004</v>
      </c>
      <c r="I141" s="7">
        <v>100000000</v>
      </c>
      <c r="J141" s="7">
        <v>0.2101408185379447</v>
      </c>
      <c r="K141" s="7">
        <v>100000000</v>
      </c>
      <c r="L141" s="7">
        <v>100000000</v>
      </c>
      <c r="M141" s="7">
        <v>776995.21318192559</v>
      </c>
      <c r="N141" s="7">
        <v>9489088.2300000004</v>
      </c>
      <c r="O141" s="8" t="s">
        <v>5</v>
      </c>
      <c r="P141" s="8" t="s">
        <v>44</v>
      </c>
      <c r="Q141" s="8" t="s">
        <v>5</v>
      </c>
      <c r="R141" s="8" t="s">
        <v>44</v>
      </c>
      <c r="S141" s="10" t="s">
        <v>2009</v>
      </c>
      <c r="T141" s="10" t="s">
        <v>2309</v>
      </c>
      <c r="U141" s="10" t="s">
        <v>2609</v>
      </c>
      <c r="V141" s="8" t="s">
        <v>44</v>
      </c>
      <c r="W141" s="8" t="s">
        <v>201</v>
      </c>
      <c r="X141" s="8" t="s">
        <v>79</v>
      </c>
      <c r="Y141" s="8" t="s">
        <v>79</v>
      </c>
      <c r="Z141" s="8" t="s">
        <v>44</v>
      </c>
      <c r="AA141" s="8" t="s">
        <v>45</v>
      </c>
      <c r="AB141" s="8" t="s">
        <v>46</v>
      </c>
      <c r="AC141" s="7">
        <v>550000495</v>
      </c>
      <c r="AD141" s="10" t="s">
        <v>2792</v>
      </c>
      <c r="AE141" s="8" t="s">
        <v>44</v>
      </c>
      <c r="AF141" s="7">
        <v>550000495</v>
      </c>
      <c r="AG141" s="7">
        <v>11838835</v>
      </c>
      <c r="AH141" s="7">
        <v>11838835</v>
      </c>
      <c r="AI141" s="10" t="s">
        <v>2792</v>
      </c>
      <c r="AJ141" s="8" t="s">
        <v>44</v>
      </c>
    </row>
    <row r="142" spans="2:36" x14ac:dyDescent="0.3">
      <c r="B142" s="6">
        <v>0</v>
      </c>
      <c r="C142" s="10" t="s">
        <v>1227</v>
      </c>
      <c r="D142" s="10" t="s">
        <v>1710</v>
      </c>
      <c r="E142" s="7">
        <v>250000000</v>
      </c>
      <c r="F142" s="7">
        <v>25212117.970387399</v>
      </c>
      <c r="G142" s="8" t="s">
        <v>5</v>
      </c>
      <c r="H142" s="7">
        <v>24922784.010000002</v>
      </c>
      <c r="I142" s="7">
        <v>250000000</v>
      </c>
      <c r="J142" s="7">
        <v>0.55267961078194261</v>
      </c>
      <c r="K142" s="7">
        <v>250000000</v>
      </c>
      <c r="L142" s="7">
        <v>250000000</v>
      </c>
      <c r="M142" s="7">
        <v>1853208.289950713</v>
      </c>
      <c r="N142" s="7">
        <v>24922784.010000002</v>
      </c>
      <c r="O142" s="8" t="s">
        <v>5</v>
      </c>
      <c r="P142" s="8" t="s">
        <v>44</v>
      </c>
      <c r="Q142" s="8" t="s">
        <v>5</v>
      </c>
      <c r="R142" s="8" t="s">
        <v>44</v>
      </c>
      <c r="S142" s="10" t="s">
        <v>2010</v>
      </c>
      <c r="T142" s="10" t="s">
        <v>2310</v>
      </c>
      <c r="U142" s="10" t="s">
        <v>2610</v>
      </c>
      <c r="V142" s="8" t="s">
        <v>44</v>
      </c>
      <c r="W142" s="8" t="s">
        <v>201</v>
      </c>
      <c r="X142" s="8" t="s">
        <v>79</v>
      </c>
      <c r="Y142" s="8" t="s">
        <v>79</v>
      </c>
      <c r="Z142" s="8" t="s">
        <v>44</v>
      </c>
      <c r="AA142" s="8" t="s">
        <v>45</v>
      </c>
      <c r="AB142" s="8" t="s">
        <v>46</v>
      </c>
      <c r="AC142" s="7">
        <v>537269164</v>
      </c>
      <c r="AD142" s="10" t="s">
        <v>2792</v>
      </c>
      <c r="AE142" s="8" t="s">
        <v>44</v>
      </c>
      <c r="AF142" s="7">
        <v>537269164</v>
      </c>
      <c r="AG142" s="7">
        <v>11838848</v>
      </c>
      <c r="AH142" s="7">
        <v>11838848</v>
      </c>
      <c r="AI142" s="10" t="s">
        <v>2792</v>
      </c>
      <c r="AJ142" s="8" t="s">
        <v>44</v>
      </c>
    </row>
    <row r="143" spans="2:36" x14ac:dyDescent="0.3">
      <c r="B143" s="6">
        <v>0</v>
      </c>
      <c r="C143" s="10" t="s">
        <v>1228</v>
      </c>
      <c r="D143" s="10" t="s">
        <v>1711</v>
      </c>
      <c r="E143" s="7">
        <v>800000000</v>
      </c>
      <c r="F143" s="7">
        <v>-4485354.9346437957</v>
      </c>
      <c r="G143" s="8" t="s">
        <v>5</v>
      </c>
      <c r="H143" s="7">
        <v>-4441809.5900000297</v>
      </c>
      <c r="I143" s="8" t="s">
        <v>345</v>
      </c>
      <c r="J143" s="7">
        <v>-9.8324314617654771E-2</v>
      </c>
      <c r="K143" s="7">
        <v>800000000</v>
      </c>
      <c r="L143" s="7">
        <v>800000000</v>
      </c>
      <c r="M143" s="7">
        <v>975488.97766789061</v>
      </c>
      <c r="N143" s="7">
        <v>-4441809.5900000297</v>
      </c>
      <c r="O143" s="8" t="s">
        <v>5</v>
      </c>
      <c r="P143" s="8" t="s">
        <v>44</v>
      </c>
      <c r="Q143" s="8" t="s">
        <v>5</v>
      </c>
      <c r="R143" s="8" t="s">
        <v>44</v>
      </c>
      <c r="S143" s="10" t="s">
        <v>2011</v>
      </c>
      <c r="T143" s="10" t="s">
        <v>2311</v>
      </c>
      <c r="U143" s="10" t="s">
        <v>2611</v>
      </c>
      <c r="V143" s="8" t="s">
        <v>44</v>
      </c>
      <c r="W143" s="8" t="s">
        <v>200</v>
      </c>
      <c r="X143" s="8" t="s">
        <v>79</v>
      </c>
      <c r="Y143" s="8" t="s">
        <v>79</v>
      </c>
      <c r="Z143" s="8" t="s">
        <v>44</v>
      </c>
      <c r="AA143" s="8" t="s">
        <v>45</v>
      </c>
      <c r="AB143" s="8" t="s">
        <v>46</v>
      </c>
      <c r="AC143" s="7">
        <v>626358030</v>
      </c>
      <c r="AD143" s="10" t="s">
        <v>2792</v>
      </c>
      <c r="AE143" s="8" t="s">
        <v>44</v>
      </c>
      <c r="AF143" s="7">
        <v>626358030</v>
      </c>
      <c r="AG143" s="7">
        <v>11838831</v>
      </c>
      <c r="AH143" s="7">
        <v>11838831</v>
      </c>
      <c r="AI143" s="10" t="s">
        <v>2792</v>
      </c>
      <c r="AJ143" s="8" t="s">
        <v>44</v>
      </c>
    </row>
    <row r="144" spans="2:36" x14ac:dyDescent="0.3">
      <c r="B144" s="6">
        <v>0</v>
      </c>
      <c r="C144" s="10" t="s">
        <v>1229</v>
      </c>
      <c r="D144" s="10" t="s">
        <v>1712</v>
      </c>
      <c r="E144" s="7">
        <v>661650000</v>
      </c>
      <c r="F144" s="7">
        <v>-73889152.276842788</v>
      </c>
      <c r="G144" s="8" t="s">
        <v>5</v>
      </c>
      <c r="H144" s="7">
        <v>-74111889.559999898</v>
      </c>
      <c r="I144" s="8" t="s">
        <v>346</v>
      </c>
      <c r="J144" s="7">
        <v>-1.619738094567772</v>
      </c>
      <c r="K144" s="7">
        <v>661650000</v>
      </c>
      <c r="L144" s="7">
        <v>661650000</v>
      </c>
      <c r="M144" s="7">
        <v>5623616.3921313807</v>
      </c>
      <c r="N144" s="7">
        <v>-74111889.559999898</v>
      </c>
      <c r="O144" s="8" t="s">
        <v>5</v>
      </c>
      <c r="P144" s="8" t="s">
        <v>44</v>
      </c>
      <c r="Q144" s="8" t="s">
        <v>5</v>
      </c>
      <c r="R144" s="8" t="s">
        <v>44</v>
      </c>
      <c r="S144" s="10" t="s">
        <v>2012</v>
      </c>
      <c r="T144" s="10" t="s">
        <v>2312</v>
      </c>
      <c r="U144" s="10" t="s">
        <v>2612</v>
      </c>
      <c r="V144" s="8" t="s">
        <v>44</v>
      </c>
      <c r="W144" s="8" t="s">
        <v>200</v>
      </c>
      <c r="X144" s="8" t="s">
        <v>79</v>
      </c>
      <c r="Y144" s="8" t="s">
        <v>79</v>
      </c>
      <c r="Z144" s="8" t="s">
        <v>44</v>
      </c>
      <c r="AA144" s="8" t="s">
        <v>45</v>
      </c>
      <c r="AB144" s="8" t="s">
        <v>46</v>
      </c>
      <c r="AC144" s="7">
        <v>592077886</v>
      </c>
      <c r="AD144" s="10" t="s">
        <v>2792</v>
      </c>
      <c r="AE144" s="8" t="s">
        <v>44</v>
      </c>
      <c r="AF144" s="7">
        <v>592077886</v>
      </c>
      <c r="AG144" s="7">
        <v>11838805</v>
      </c>
      <c r="AH144" s="7">
        <v>11838805</v>
      </c>
      <c r="AI144" s="10" t="s">
        <v>2792</v>
      </c>
      <c r="AJ144" s="8" t="s">
        <v>44</v>
      </c>
    </row>
    <row r="145" spans="2:36" x14ac:dyDescent="0.3">
      <c r="B145" s="6">
        <v>0</v>
      </c>
      <c r="C145" s="10" t="s">
        <v>1230</v>
      </c>
      <c r="D145" s="10" t="s">
        <v>1713</v>
      </c>
      <c r="E145" s="7">
        <v>300000000</v>
      </c>
      <c r="F145" s="7">
        <v>-36677011.97321067</v>
      </c>
      <c r="G145" s="8" t="s">
        <v>5</v>
      </c>
      <c r="H145" s="7">
        <v>-36749019.189999998</v>
      </c>
      <c r="I145" s="8" t="s">
        <v>347</v>
      </c>
      <c r="J145" s="7">
        <v>-0.80400372256735275</v>
      </c>
      <c r="K145" s="7">
        <v>354856653.82969618</v>
      </c>
      <c r="L145" s="7">
        <v>354856653.82969618</v>
      </c>
      <c r="M145" s="7">
        <v>3333546.7225077548</v>
      </c>
      <c r="N145" s="7">
        <v>-30995960.2358055</v>
      </c>
      <c r="O145" s="8" t="s">
        <v>114</v>
      </c>
      <c r="P145" s="8" t="s">
        <v>44</v>
      </c>
      <c r="Q145" s="8" t="s">
        <v>114</v>
      </c>
      <c r="R145" s="8" t="s">
        <v>44</v>
      </c>
      <c r="S145" s="10" t="s">
        <v>2013</v>
      </c>
      <c r="T145" s="10" t="s">
        <v>2313</v>
      </c>
      <c r="U145" s="10" t="s">
        <v>2613</v>
      </c>
      <c r="V145" s="8" t="s">
        <v>44</v>
      </c>
      <c r="W145" s="8" t="s">
        <v>200</v>
      </c>
      <c r="X145" s="8" t="s">
        <v>79</v>
      </c>
      <c r="Y145" s="8" t="s">
        <v>79</v>
      </c>
      <c r="Z145" s="8" t="s">
        <v>44</v>
      </c>
      <c r="AA145" s="8" t="s">
        <v>45</v>
      </c>
      <c r="AB145" s="8" t="s">
        <v>46</v>
      </c>
      <c r="AC145" s="7">
        <v>568843789</v>
      </c>
      <c r="AD145" s="10" t="s">
        <v>2792</v>
      </c>
      <c r="AE145" s="8" t="s">
        <v>44</v>
      </c>
      <c r="AF145" s="7">
        <v>568843789</v>
      </c>
      <c r="AG145" s="7">
        <v>11838767</v>
      </c>
      <c r="AH145" s="7">
        <v>11838767</v>
      </c>
      <c r="AI145" s="10" t="s">
        <v>2792</v>
      </c>
      <c r="AJ145" s="8" t="s">
        <v>44</v>
      </c>
    </row>
    <row r="146" spans="2:36" x14ac:dyDescent="0.3">
      <c r="B146" s="6">
        <v>0</v>
      </c>
      <c r="C146" s="10" t="s">
        <v>1231</v>
      </c>
      <c r="D146" s="10" t="s">
        <v>1714</v>
      </c>
      <c r="E146" s="7">
        <v>3020010500</v>
      </c>
      <c r="F146" s="7">
        <v>-82315346.037529945</v>
      </c>
      <c r="G146" s="8" t="s">
        <v>5</v>
      </c>
      <c r="H146" s="7">
        <v>-82718505.280000195</v>
      </c>
      <c r="I146" s="8" t="s">
        <v>348</v>
      </c>
      <c r="J146" s="7">
        <v>-1.8044502831074101</v>
      </c>
      <c r="K146" s="7">
        <v>2871687823.8957829</v>
      </c>
      <c r="L146" s="7">
        <v>2871687823.8957829</v>
      </c>
      <c r="M146" s="7">
        <v>11131173.57302274</v>
      </c>
      <c r="N146" s="7">
        <v>-86961964.600863904</v>
      </c>
      <c r="O146" s="8" t="s">
        <v>135</v>
      </c>
      <c r="P146" s="8" t="s">
        <v>44</v>
      </c>
      <c r="Q146" s="8" t="s">
        <v>135</v>
      </c>
      <c r="R146" s="8" t="s">
        <v>44</v>
      </c>
      <c r="S146" s="10" t="s">
        <v>2014</v>
      </c>
      <c r="T146" s="10" t="s">
        <v>2314</v>
      </c>
      <c r="U146" s="10" t="s">
        <v>2614</v>
      </c>
      <c r="V146" s="8" t="s">
        <v>44</v>
      </c>
      <c r="W146" s="8" t="s">
        <v>200</v>
      </c>
      <c r="X146" s="8" t="s">
        <v>79</v>
      </c>
      <c r="Y146" s="8" t="s">
        <v>79</v>
      </c>
      <c r="Z146" s="8" t="s">
        <v>44</v>
      </c>
      <c r="AA146" s="8" t="s">
        <v>45</v>
      </c>
      <c r="AB146" s="8" t="s">
        <v>46</v>
      </c>
      <c r="AC146" s="7">
        <v>617336310</v>
      </c>
      <c r="AD146" s="10" t="s">
        <v>2792</v>
      </c>
      <c r="AE146" s="8" t="s">
        <v>44</v>
      </c>
      <c r="AF146" s="7">
        <v>617336310</v>
      </c>
      <c r="AG146" s="7">
        <v>11838812</v>
      </c>
      <c r="AH146" s="7">
        <v>11838812</v>
      </c>
      <c r="AI146" s="10" t="s">
        <v>2792</v>
      </c>
      <c r="AJ146" s="8" t="s">
        <v>44</v>
      </c>
    </row>
    <row r="147" spans="2:36" x14ac:dyDescent="0.3">
      <c r="B147" s="6">
        <v>0</v>
      </c>
      <c r="C147" s="10" t="s">
        <v>1232</v>
      </c>
      <c r="D147" s="10" t="s">
        <v>1715</v>
      </c>
      <c r="E147" s="7">
        <v>300000000</v>
      </c>
      <c r="F147" s="7">
        <v>-13731535.75152941</v>
      </c>
      <c r="G147" s="8" t="s">
        <v>5</v>
      </c>
      <c r="H147" s="7">
        <v>-17301375.440000001</v>
      </c>
      <c r="I147" s="8" t="s">
        <v>349</v>
      </c>
      <c r="J147" s="7">
        <v>-0.30101159464299421</v>
      </c>
      <c r="K147" s="7">
        <v>300000000</v>
      </c>
      <c r="L147" s="7">
        <v>300000000</v>
      </c>
      <c r="M147" s="7">
        <v>299275.44401312922</v>
      </c>
      <c r="N147" s="7">
        <v>-17301375.440000001</v>
      </c>
      <c r="O147" s="8" t="s">
        <v>5</v>
      </c>
      <c r="P147" s="8" t="s">
        <v>44</v>
      </c>
      <c r="Q147" s="8" t="s">
        <v>5</v>
      </c>
      <c r="R147" s="8" t="s">
        <v>44</v>
      </c>
      <c r="S147" s="10" t="s">
        <v>2015</v>
      </c>
      <c r="T147" s="10" t="s">
        <v>2315</v>
      </c>
      <c r="U147" s="10" t="s">
        <v>2615</v>
      </c>
      <c r="V147" s="8" t="s">
        <v>44</v>
      </c>
      <c r="W147" s="8" t="s">
        <v>201</v>
      </c>
      <c r="X147" s="8" t="s">
        <v>79</v>
      </c>
      <c r="Y147" s="8" t="s">
        <v>79</v>
      </c>
      <c r="Z147" s="8" t="s">
        <v>44</v>
      </c>
      <c r="AA147" s="8" t="s">
        <v>45</v>
      </c>
      <c r="AB147" s="8" t="s">
        <v>46</v>
      </c>
      <c r="AC147" s="7">
        <v>564592809</v>
      </c>
      <c r="AD147" s="10" t="s">
        <v>2792</v>
      </c>
      <c r="AE147" s="8" t="s">
        <v>44</v>
      </c>
      <c r="AF147" s="7">
        <v>564592809</v>
      </c>
      <c r="AG147" s="7">
        <v>11838823</v>
      </c>
      <c r="AH147" s="7">
        <v>11838823</v>
      </c>
      <c r="AI147" s="10" t="s">
        <v>2792</v>
      </c>
      <c r="AJ147" s="8" t="s">
        <v>44</v>
      </c>
    </row>
    <row r="148" spans="2:36" x14ac:dyDescent="0.3">
      <c r="B148" s="6">
        <v>0</v>
      </c>
      <c r="C148" s="10" t="s">
        <v>1233</v>
      </c>
      <c r="D148" s="10" t="s">
        <v>1716</v>
      </c>
      <c r="E148" s="7">
        <v>42500000</v>
      </c>
      <c r="F148" s="7">
        <v>-1144983.590288436</v>
      </c>
      <c r="G148" s="8" t="s">
        <v>5</v>
      </c>
      <c r="H148" s="7">
        <v>-1243939.08</v>
      </c>
      <c r="I148" s="8" t="s">
        <v>350</v>
      </c>
      <c r="J148" s="7">
        <v>-2.5099402032609189E-2</v>
      </c>
      <c r="K148" s="7">
        <v>42500000</v>
      </c>
      <c r="L148" s="7">
        <v>42500000</v>
      </c>
      <c r="M148" s="7">
        <v>614338.39765450847</v>
      </c>
      <c r="N148" s="7">
        <v>-1243939.08</v>
      </c>
      <c r="O148" s="8" t="s">
        <v>5</v>
      </c>
      <c r="P148" s="8" t="s">
        <v>44</v>
      </c>
      <c r="Q148" s="8" t="s">
        <v>5</v>
      </c>
      <c r="R148" s="8" t="s">
        <v>44</v>
      </c>
      <c r="S148" s="10" t="s">
        <v>2016</v>
      </c>
      <c r="T148" s="10" t="s">
        <v>2316</v>
      </c>
      <c r="U148" s="10" t="s">
        <v>2616</v>
      </c>
      <c r="V148" s="8" t="s">
        <v>44</v>
      </c>
      <c r="W148" s="8" t="s">
        <v>201</v>
      </c>
      <c r="X148" s="8" t="s">
        <v>79</v>
      </c>
      <c r="Y148" s="8" t="s">
        <v>79</v>
      </c>
      <c r="Z148" s="8" t="s">
        <v>44</v>
      </c>
      <c r="AA148" s="8" t="s">
        <v>45</v>
      </c>
      <c r="AB148" s="8" t="s">
        <v>46</v>
      </c>
      <c r="AC148" s="7">
        <v>631173884</v>
      </c>
      <c r="AD148" s="10" t="s">
        <v>2792</v>
      </c>
      <c r="AE148" s="8" t="s">
        <v>44</v>
      </c>
      <c r="AF148" s="7">
        <v>631173884</v>
      </c>
      <c r="AG148" s="7">
        <v>11838756</v>
      </c>
      <c r="AH148" s="7">
        <v>11838756</v>
      </c>
      <c r="AI148" s="10" t="s">
        <v>2792</v>
      </c>
      <c r="AJ148" s="8" t="s">
        <v>44</v>
      </c>
    </row>
    <row r="149" spans="2:36" x14ac:dyDescent="0.3">
      <c r="B149" s="6">
        <v>0</v>
      </c>
      <c r="C149" s="10" t="s">
        <v>1234</v>
      </c>
      <c r="D149" s="10" t="s">
        <v>1717</v>
      </c>
      <c r="E149" s="7">
        <v>600000000</v>
      </c>
      <c r="F149" s="7">
        <v>-2818623.3369597942</v>
      </c>
      <c r="G149" s="8" t="s">
        <v>5</v>
      </c>
      <c r="H149" s="7">
        <v>-2538937.10999995</v>
      </c>
      <c r="I149" s="8" t="s">
        <v>351</v>
      </c>
      <c r="J149" s="7">
        <v>-6.1787575745977791E-2</v>
      </c>
      <c r="K149" s="7">
        <v>369162744.25902152</v>
      </c>
      <c r="L149" s="7">
        <v>369162744.25902152</v>
      </c>
      <c r="M149" s="7">
        <v>1159314.022902108</v>
      </c>
      <c r="N149" s="7">
        <v>-4107746.35026896</v>
      </c>
      <c r="O149" s="8" t="s">
        <v>146</v>
      </c>
      <c r="P149" s="8" t="s">
        <v>44</v>
      </c>
      <c r="Q149" s="8" t="s">
        <v>146</v>
      </c>
      <c r="R149" s="8" t="s">
        <v>44</v>
      </c>
      <c r="S149" s="10" t="s">
        <v>2017</v>
      </c>
      <c r="T149" s="10" t="s">
        <v>2317</v>
      </c>
      <c r="U149" s="10" t="s">
        <v>2617</v>
      </c>
      <c r="V149" s="8" t="s">
        <v>44</v>
      </c>
      <c r="W149" s="8" t="s">
        <v>200</v>
      </c>
      <c r="X149" s="8" t="s">
        <v>79</v>
      </c>
      <c r="Y149" s="8" t="s">
        <v>79</v>
      </c>
      <c r="Z149" s="8" t="s">
        <v>44</v>
      </c>
      <c r="AA149" s="8" t="s">
        <v>45</v>
      </c>
      <c r="AB149" s="8" t="s">
        <v>46</v>
      </c>
      <c r="AC149" s="7">
        <v>633254496</v>
      </c>
      <c r="AD149" s="10" t="s">
        <v>2792</v>
      </c>
      <c r="AE149" s="8" t="s">
        <v>44</v>
      </c>
      <c r="AF149" s="7">
        <v>633254496</v>
      </c>
      <c r="AG149" s="7">
        <v>11838769</v>
      </c>
      <c r="AH149" s="7">
        <v>11838769</v>
      </c>
      <c r="AI149" s="10" t="s">
        <v>2792</v>
      </c>
      <c r="AJ149" s="8" t="s">
        <v>44</v>
      </c>
    </row>
    <row r="150" spans="2:36" x14ac:dyDescent="0.3">
      <c r="B150" s="6">
        <v>0</v>
      </c>
      <c r="C150" s="10" t="s">
        <v>1235</v>
      </c>
      <c r="D150" s="10" t="s">
        <v>1718</v>
      </c>
      <c r="E150" s="7">
        <v>150000000</v>
      </c>
      <c r="F150" s="7">
        <v>-19658328.13098032</v>
      </c>
      <c r="G150" s="8" t="s">
        <v>5</v>
      </c>
      <c r="H150" s="7">
        <v>-19025465.559999999</v>
      </c>
      <c r="I150" s="8" t="s">
        <v>352</v>
      </c>
      <c r="J150" s="7">
        <v>-0.43093393235804278</v>
      </c>
      <c r="K150" s="7">
        <v>177428326.91484809</v>
      </c>
      <c r="L150" s="7">
        <v>177428326.91484809</v>
      </c>
      <c r="M150" s="7">
        <v>2753703.0418691901</v>
      </c>
      <c r="N150" s="7">
        <v>-16047028.926581999</v>
      </c>
      <c r="O150" s="8" t="s">
        <v>114</v>
      </c>
      <c r="P150" s="8" t="s">
        <v>44</v>
      </c>
      <c r="Q150" s="8" t="s">
        <v>114</v>
      </c>
      <c r="R150" s="8" t="s">
        <v>44</v>
      </c>
      <c r="S150" s="10" t="s">
        <v>2018</v>
      </c>
      <c r="T150" s="10" t="s">
        <v>2318</v>
      </c>
      <c r="U150" s="10" t="s">
        <v>2618</v>
      </c>
      <c r="V150" s="8" t="s">
        <v>44</v>
      </c>
      <c r="W150" s="8" t="s">
        <v>201</v>
      </c>
      <c r="X150" s="8" t="s">
        <v>79</v>
      </c>
      <c r="Y150" s="8" t="s">
        <v>79</v>
      </c>
      <c r="Z150" s="8" t="s">
        <v>44</v>
      </c>
      <c r="AA150" s="8" t="s">
        <v>45</v>
      </c>
      <c r="AB150" s="8" t="s">
        <v>46</v>
      </c>
      <c r="AC150" s="7">
        <v>583016169</v>
      </c>
      <c r="AD150" s="10" t="s">
        <v>2792</v>
      </c>
      <c r="AE150" s="8" t="s">
        <v>44</v>
      </c>
      <c r="AF150" s="7">
        <v>583016169</v>
      </c>
      <c r="AG150" s="7">
        <v>11838790</v>
      </c>
      <c r="AH150" s="7">
        <v>11838790</v>
      </c>
      <c r="AI150" s="10" t="s">
        <v>2792</v>
      </c>
      <c r="AJ150" s="8" t="s">
        <v>44</v>
      </c>
    </row>
    <row r="151" spans="2:36" x14ac:dyDescent="0.3">
      <c r="B151" s="6">
        <v>0</v>
      </c>
      <c r="C151" s="10" t="s">
        <v>1236</v>
      </c>
      <c r="D151" s="10" t="s">
        <v>1719</v>
      </c>
      <c r="E151" s="7">
        <v>200000000</v>
      </c>
      <c r="F151" s="7">
        <v>-13218099.811211631</v>
      </c>
      <c r="G151" s="8" t="s">
        <v>5</v>
      </c>
      <c r="H151" s="7">
        <v>-13078897.07</v>
      </c>
      <c r="I151" s="8" t="s">
        <v>353</v>
      </c>
      <c r="J151" s="7">
        <v>-0.28975646819984557</v>
      </c>
      <c r="K151" s="7">
        <v>236571102.55313081</v>
      </c>
      <c r="L151" s="7">
        <v>236571102.55313081</v>
      </c>
      <c r="M151" s="7">
        <v>2330035.2193201701</v>
      </c>
      <c r="N151" s="7">
        <v>-11031395.7336915</v>
      </c>
      <c r="O151" s="8" t="s">
        <v>114</v>
      </c>
      <c r="P151" s="8" t="s">
        <v>44</v>
      </c>
      <c r="Q151" s="8" t="s">
        <v>114</v>
      </c>
      <c r="R151" s="8" t="s">
        <v>44</v>
      </c>
      <c r="S151" s="10" t="s">
        <v>2019</v>
      </c>
      <c r="T151" s="10" t="s">
        <v>2319</v>
      </c>
      <c r="U151" s="10" t="s">
        <v>2619</v>
      </c>
      <c r="V151" s="8" t="s">
        <v>44</v>
      </c>
      <c r="W151" s="8" t="s">
        <v>201</v>
      </c>
      <c r="X151" s="8" t="s">
        <v>79</v>
      </c>
      <c r="Y151" s="8" t="s">
        <v>79</v>
      </c>
      <c r="Z151" s="8" t="s">
        <v>44</v>
      </c>
      <c r="AA151" s="8" t="s">
        <v>45</v>
      </c>
      <c r="AB151" s="8" t="s">
        <v>46</v>
      </c>
      <c r="AC151" s="7">
        <v>595211800</v>
      </c>
      <c r="AD151" s="10" t="s">
        <v>2792</v>
      </c>
      <c r="AE151" s="8" t="s">
        <v>44</v>
      </c>
      <c r="AF151" s="7">
        <v>595211800</v>
      </c>
      <c r="AG151" s="7">
        <v>11838761</v>
      </c>
      <c r="AH151" s="7">
        <v>11838761</v>
      </c>
      <c r="AI151" s="10" t="s">
        <v>2792</v>
      </c>
      <c r="AJ151" s="8" t="s">
        <v>44</v>
      </c>
    </row>
    <row r="152" spans="2:36" x14ac:dyDescent="0.3">
      <c r="B152" s="6">
        <v>0</v>
      </c>
      <c r="C152" s="10" t="s">
        <v>1237</v>
      </c>
      <c r="D152" s="10" t="s">
        <v>1720</v>
      </c>
      <c r="E152" s="7">
        <v>40000000</v>
      </c>
      <c r="F152" s="7">
        <v>9611552.9330231529</v>
      </c>
      <c r="G152" s="8" t="s">
        <v>5</v>
      </c>
      <c r="H152" s="7">
        <v>9654871.8000000007</v>
      </c>
      <c r="I152" s="8" t="s">
        <v>354</v>
      </c>
      <c r="J152" s="7">
        <v>0.2106966713495689</v>
      </c>
      <c r="K152" s="7">
        <v>47314220.51062616</v>
      </c>
      <c r="L152" s="7">
        <v>-47314220.51062616</v>
      </c>
      <c r="M152" s="7">
        <v>1477937.8174891351</v>
      </c>
      <c r="N152" s="7">
        <v>8143401.61970999</v>
      </c>
      <c r="O152" s="8" t="s">
        <v>114</v>
      </c>
      <c r="P152" s="8" t="s">
        <v>44</v>
      </c>
      <c r="Q152" s="8" t="s">
        <v>114</v>
      </c>
      <c r="R152" s="8" t="s">
        <v>44</v>
      </c>
      <c r="S152" s="10" t="s">
        <v>2020</v>
      </c>
      <c r="T152" s="10" t="s">
        <v>2320</v>
      </c>
      <c r="U152" s="10" t="s">
        <v>2620</v>
      </c>
      <c r="V152" s="8" t="s">
        <v>44</v>
      </c>
      <c r="W152" s="8" t="s">
        <v>200</v>
      </c>
      <c r="X152" s="8" t="s">
        <v>79</v>
      </c>
      <c r="Y152" s="8" t="s">
        <v>79</v>
      </c>
      <c r="Z152" s="8" t="s">
        <v>44</v>
      </c>
      <c r="AA152" s="8" t="s">
        <v>45</v>
      </c>
      <c r="AB152" s="8" t="s">
        <v>46</v>
      </c>
      <c r="AC152" s="7">
        <v>581387745</v>
      </c>
      <c r="AD152" s="10" t="s">
        <v>2792</v>
      </c>
      <c r="AE152" s="8" t="s">
        <v>44</v>
      </c>
      <c r="AF152" s="7">
        <v>581387745</v>
      </c>
      <c r="AG152" s="7">
        <v>11838843</v>
      </c>
      <c r="AH152" s="7">
        <v>11838843</v>
      </c>
      <c r="AI152" s="10" t="s">
        <v>2792</v>
      </c>
      <c r="AJ152" s="8" t="s">
        <v>44</v>
      </c>
    </row>
    <row r="153" spans="2:36" x14ac:dyDescent="0.3">
      <c r="B153" s="6">
        <v>0</v>
      </c>
      <c r="C153" s="10" t="s">
        <v>1238</v>
      </c>
      <c r="D153" s="10" t="s">
        <v>1721</v>
      </c>
      <c r="E153" s="7">
        <v>42000000</v>
      </c>
      <c r="F153" s="7">
        <v>10137561.13970286</v>
      </c>
      <c r="G153" s="8" t="s">
        <v>5</v>
      </c>
      <c r="H153" s="7">
        <v>10171004.35</v>
      </c>
      <c r="I153" s="8" t="s">
        <v>355</v>
      </c>
      <c r="J153" s="7">
        <v>0.22222739682361689</v>
      </c>
      <c r="K153" s="7">
        <v>49679931.536157466</v>
      </c>
      <c r="L153" s="7">
        <v>-49679931.536157466</v>
      </c>
      <c r="M153" s="7">
        <v>1557530.126461956</v>
      </c>
      <c r="N153" s="7">
        <v>8578733.6190074999</v>
      </c>
      <c r="O153" s="8" t="s">
        <v>114</v>
      </c>
      <c r="P153" s="8" t="s">
        <v>44</v>
      </c>
      <c r="Q153" s="8" t="s">
        <v>114</v>
      </c>
      <c r="R153" s="8" t="s">
        <v>44</v>
      </c>
      <c r="S153" s="10" t="s">
        <v>2021</v>
      </c>
      <c r="T153" s="10" t="s">
        <v>2321</v>
      </c>
      <c r="U153" s="10" t="s">
        <v>2621</v>
      </c>
      <c r="V153" s="8" t="s">
        <v>44</v>
      </c>
      <c r="W153" s="8" t="s">
        <v>200</v>
      </c>
      <c r="X153" s="8" t="s">
        <v>79</v>
      </c>
      <c r="Y153" s="8" t="s">
        <v>79</v>
      </c>
      <c r="Z153" s="8" t="s">
        <v>44</v>
      </c>
      <c r="AA153" s="8" t="s">
        <v>45</v>
      </c>
      <c r="AB153" s="8" t="s">
        <v>46</v>
      </c>
      <c r="AC153" s="7">
        <v>581386972</v>
      </c>
      <c r="AD153" s="10" t="s">
        <v>2792</v>
      </c>
      <c r="AE153" s="8" t="s">
        <v>44</v>
      </c>
      <c r="AF153" s="7">
        <v>581386972</v>
      </c>
      <c r="AG153" s="7">
        <v>11838783</v>
      </c>
      <c r="AH153" s="7">
        <v>11838783</v>
      </c>
      <c r="AI153" s="10" t="s">
        <v>2792</v>
      </c>
      <c r="AJ153" s="8" t="s">
        <v>44</v>
      </c>
    </row>
    <row r="154" spans="2:36" x14ac:dyDescent="0.3">
      <c r="B154" s="6">
        <v>0</v>
      </c>
      <c r="C154" s="10" t="s">
        <v>1239</v>
      </c>
      <c r="D154" s="10" t="s">
        <v>1722</v>
      </c>
      <c r="E154" s="7">
        <v>107396250</v>
      </c>
      <c r="F154" s="7">
        <v>28606335.59655834</v>
      </c>
      <c r="G154" s="8" t="s">
        <v>5</v>
      </c>
      <c r="H154" s="7">
        <v>28711318.75</v>
      </c>
      <c r="I154" s="8" t="s">
        <v>356</v>
      </c>
      <c r="J154" s="7">
        <v>0.62708489790398048</v>
      </c>
      <c r="K154" s="7">
        <v>127034246.3628584</v>
      </c>
      <c r="L154" s="7">
        <v>-127034246.3628584</v>
      </c>
      <c r="M154" s="7">
        <v>4208601.6129566692</v>
      </c>
      <c r="N154" s="7">
        <v>24216561.799687501</v>
      </c>
      <c r="O154" s="8" t="s">
        <v>114</v>
      </c>
      <c r="P154" s="8" t="s">
        <v>44</v>
      </c>
      <c r="Q154" s="8" t="s">
        <v>114</v>
      </c>
      <c r="R154" s="8" t="s">
        <v>44</v>
      </c>
      <c r="S154" s="10" t="s">
        <v>2022</v>
      </c>
      <c r="T154" s="10" t="s">
        <v>2322</v>
      </c>
      <c r="U154" s="10" t="s">
        <v>2622</v>
      </c>
      <c r="V154" s="8" t="s">
        <v>44</v>
      </c>
      <c r="W154" s="8" t="s">
        <v>200</v>
      </c>
      <c r="X154" s="8" t="s">
        <v>79</v>
      </c>
      <c r="Y154" s="8" t="s">
        <v>79</v>
      </c>
      <c r="Z154" s="8" t="s">
        <v>44</v>
      </c>
      <c r="AA154" s="8" t="s">
        <v>45</v>
      </c>
      <c r="AB154" s="8" t="s">
        <v>46</v>
      </c>
      <c r="AC154" s="7">
        <v>568843700</v>
      </c>
      <c r="AD154" s="10" t="s">
        <v>2792</v>
      </c>
      <c r="AE154" s="8" t="s">
        <v>44</v>
      </c>
      <c r="AF154" s="7">
        <v>568843700</v>
      </c>
      <c r="AG154" s="7">
        <v>11838817</v>
      </c>
      <c r="AH154" s="7">
        <v>11838817</v>
      </c>
      <c r="AI154" s="10" t="s">
        <v>2792</v>
      </c>
      <c r="AJ154" s="8" t="s">
        <v>44</v>
      </c>
    </row>
    <row r="155" spans="2:36" x14ac:dyDescent="0.3">
      <c r="B155" s="6">
        <v>0</v>
      </c>
      <c r="C155" s="10" t="s">
        <v>1240</v>
      </c>
      <c r="D155" s="10" t="s">
        <v>1723</v>
      </c>
      <c r="E155" s="7">
        <v>650917800</v>
      </c>
      <c r="F155" s="7">
        <v>54266220.072781637</v>
      </c>
      <c r="G155" s="8" t="s">
        <v>5</v>
      </c>
      <c r="H155" s="7">
        <v>53830027.619999997</v>
      </c>
      <c r="I155" s="8" t="s">
        <v>357</v>
      </c>
      <c r="J155" s="7">
        <v>1.189580083024312</v>
      </c>
      <c r="K155" s="7">
        <v>618949080.01711595</v>
      </c>
      <c r="L155" s="7">
        <v>-618949080.01711595</v>
      </c>
      <c r="M155" s="7">
        <v>7656465.3838200308</v>
      </c>
      <c r="N155" s="7">
        <v>56591508.036905997</v>
      </c>
      <c r="O155" s="8" t="s">
        <v>135</v>
      </c>
      <c r="P155" s="8" t="s">
        <v>44</v>
      </c>
      <c r="Q155" s="8" t="s">
        <v>135</v>
      </c>
      <c r="R155" s="8" t="s">
        <v>44</v>
      </c>
      <c r="S155" s="10" t="s">
        <v>2023</v>
      </c>
      <c r="T155" s="10" t="s">
        <v>2323</v>
      </c>
      <c r="U155" s="10" t="s">
        <v>2623</v>
      </c>
      <c r="V155" s="8" t="s">
        <v>44</v>
      </c>
      <c r="W155" s="8" t="s">
        <v>200</v>
      </c>
      <c r="X155" s="8" t="s">
        <v>79</v>
      </c>
      <c r="Y155" s="8" t="s">
        <v>79</v>
      </c>
      <c r="Z155" s="8" t="s">
        <v>44</v>
      </c>
      <c r="AA155" s="8" t="s">
        <v>45</v>
      </c>
      <c r="AB155" s="8" t="s">
        <v>46</v>
      </c>
      <c r="AC155" s="7">
        <v>617336618</v>
      </c>
      <c r="AD155" s="10" t="s">
        <v>2792</v>
      </c>
      <c r="AE155" s="8" t="s">
        <v>44</v>
      </c>
      <c r="AF155" s="7">
        <v>617336618</v>
      </c>
      <c r="AG155" s="7">
        <v>11838791</v>
      </c>
      <c r="AH155" s="7">
        <v>11838791</v>
      </c>
      <c r="AI155" s="10" t="s">
        <v>2792</v>
      </c>
      <c r="AJ155" s="8" t="s">
        <v>44</v>
      </c>
    </row>
    <row r="156" spans="2:36" x14ac:dyDescent="0.3">
      <c r="B156" s="6">
        <v>0</v>
      </c>
      <c r="C156" s="10" t="s">
        <v>1241</v>
      </c>
      <c r="D156" s="10" t="s">
        <v>1724</v>
      </c>
      <c r="E156" s="7">
        <v>9000000</v>
      </c>
      <c r="F156" s="7">
        <v>11447777.09687724</v>
      </c>
      <c r="G156" s="8" t="s">
        <v>5</v>
      </c>
      <c r="H156" s="7">
        <v>11451571.970000001</v>
      </c>
      <c r="I156" s="8" t="s">
        <v>358</v>
      </c>
      <c r="J156" s="7">
        <v>0.25094888884986971</v>
      </c>
      <c r="K156" s="7">
        <v>11447777.09687724</v>
      </c>
      <c r="L156" s="7">
        <v>11447777.09687724</v>
      </c>
      <c r="M156" s="7">
        <v>252658.00214019191</v>
      </c>
      <c r="N156" s="7">
        <v>11451571.970000001</v>
      </c>
      <c r="O156" s="8" t="s">
        <v>5</v>
      </c>
      <c r="P156" s="8" t="s">
        <v>44</v>
      </c>
      <c r="Q156" s="8" t="s">
        <v>5</v>
      </c>
      <c r="R156" s="8" t="s">
        <v>44</v>
      </c>
      <c r="S156" s="10" t="s">
        <v>2024</v>
      </c>
      <c r="T156" s="10" t="s">
        <v>2324</v>
      </c>
      <c r="U156" s="10" t="s">
        <v>2624</v>
      </c>
      <c r="V156" s="8" t="s">
        <v>44</v>
      </c>
      <c r="W156" s="8" t="s">
        <v>66</v>
      </c>
      <c r="X156" s="8" t="s">
        <v>216</v>
      </c>
      <c r="Y156" s="8" t="s">
        <v>217</v>
      </c>
      <c r="Z156" s="8" t="s">
        <v>44</v>
      </c>
      <c r="AA156" s="8" t="s">
        <v>45</v>
      </c>
      <c r="AB156" s="8" t="s">
        <v>46</v>
      </c>
      <c r="AC156" s="7">
        <v>242110194</v>
      </c>
      <c r="AD156" s="10" t="s">
        <v>2792</v>
      </c>
      <c r="AE156" s="8" t="s">
        <v>44</v>
      </c>
      <c r="AF156" s="7">
        <v>242110194</v>
      </c>
      <c r="AG156" s="7">
        <v>11836789</v>
      </c>
      <c r="AH156" s="7">
        <v>11836789</v>
      </c>
      <c r="AI156" s="10" t="s">
        <v>2792</v>
      </c>
      <c r="AJ156" s="8" t="s">
        <v>44</v>
      </c>
    </row>
    <row r="157" spans="2:36" x14ac:dyDescent="0.3">
      <c r="B157" s="6">
        <v>0</v>
      </c>
      <c r="C157" s="10" t="s">
        <v>1242</v>
      </c>
      <c r="D157" s="10" t="s">
        <v>1725</v>
      </c>
      <c r="E157" s="7">
        <v>87165047.349999994</v>
      </c>
      <c r="F157" s="7">
        <v>-245312.3827743915</v>
      </c>
      <c r="G157" s="8" t="s">
        <v>5</v>
      </c>
      <c r="H157" s="7">
        <v>-612819.43999999703</v>
      </c>
      <c r="I157" s="8" t="s">
        <v>359</v>
      </c>
      <c r="J157" s="7">
        <v>-5.3775391813962051E-3</v>
      </c>
      <c r="K157" s="7">
        <v>87165047.349999994</v>
      </c>
      <c r="L157" s="7">
        <v>87165047.349999994</v>
      </c>
      <c r="M157" s="7">
        <v>1185807.1319983711</v>
      </c>
      <c r="N157" s="7">
        <v>-612819.43999999703</v>
      </c>
      <c r="O157" s="8" t="s">
        <v>5</v>
      </c>
      <c r="P157" s="8" t="s">
        <v>44</v>
      </c>
      <c r="Q157" s="8" t="s">
        <v>5</v>
      </c>
      <c r="R157" s="8" t="s">
        <v>44</v>
      </c>
      <c r="S157" s="10" t="s">
        <v>2025</v>
      </c>
      <c r="T157" s="10" t="s">
        <v>2325</v>
      </c>
      <c r="U157" s="10" t="s">
        <v>2625</v>
      </c>
      <c r="V157" s="8" t="s">
        <v>44</v>
      </c>
      <c r="W157" s="8" t="s">
        <v>81</v>
      </c>
      <c r="X157" s="8" t="s">
        <v>79</v>
      </c>
      <c r="Y157" s="8" t="s">
        <v>79</v>
      </c>
      <c r="Z157" s="8" t="s">
        <v>44</v>
      </c>
      <c r="AA157" s="8" t="s">
        <v>45</v>
      </c>
      <c r="AB157" s="8" t="s">
        <v>46</v>
      </c>
      <c r="AC157" s="7">
        <v>646106201</v>
      </c>
      <c r="AD157" s="10" t="s">
        <v>2792</v>
      </c>
      <c r="AE157" s="8" t="s">
        <v>44</v>
      </c>
      <c r="AF157" s="7">
        <v>646106201</v>
      </c>
      <c r="AG157" s="7">
        <v>11838380</v>
      </c>
      <c r="AH157" s="7">
        <v>11838380</v>
      </c>
      <c r="AI157" s="10" t="s">
        <v>2792</v>
      </c>
      <c r="AJ157" s="8" t="s">
        <v>44</v>
      </c>
    </row>
    <row r="158" spans="2:36" x14ac:dyDescent="0.3">
      <c r="B158" s="6">
        <v>0</v>
      </c>
      <c r="C158" s="10" t="s">
        <v>1243</v>
      </c>
      <c r="D158" s="10" t="s">
        <v>1726</v>
      </c>
      <c r="E158" s="7">
        <v>17960167.649999999</v>
      </c>
      <c r="F158" s="7">
        <v>-27337.250619503171</v>
      </c>
      <c r="G158" s="8" t="s">
        <v>5</v>
      </c>
      <c r="H158" s="7">
        <v>-102964.759999998</v>
      </c>
      <c r="I158" s="8" t="s">
        <v>360</v>
      </c>
      <c r="J158" s="7">
        <v>-5.9926504587917706E-4</v>
      </c>
      <c r="K158" s="7">
        <v>17960167.649999999</v>
      </c>
      <c r="L158" s="7">
        <v>17960167.649999999</v>
      </c>
      <c r="M158" s="7">
        <v>244018.22447414181</v>
      </c>
      <c r="N158" s="7">
        <v>-102964.759999998</v>
      </c>
      <c r="O158" s="8" t="s">
        <v>5</v>
      </c>
      <c r="P158" s="8" t="s">
        <v>44</v>
      </c>
      <c r="Q158" s="8" t="s">
        <v>5</v>
      </c>
      <c r="R158" s="8" t="s">
        <v>44</v>
      </c>
      <c r="S158" s="10" t="s">
        <v>2026</v>
      </c>
      <c r="T158" s="10" t="s">
        <v>2326</v>
      </c>
      <c r="U158" s="10" t="s">
        <v>2626</v>
      </c>
      <c r="V158" s="8" t="s">
        <v>44</v>
      </c>
      <c r="W158" s="8" t="s">
        <v>81</v>
      </c>
      <c r="X158" s="8" t="s">
        <v>79</v>
      </c>
      <c r="Y158" s="8" t="s">
        <v>79</v>
      </c>
      <c r="Z158" s="8" t="s">
        <v>44</v>
      </c>
      <c r="AA158" s="8" t="s">
        <v>45</v>
      </c>
      <c r="AB158" s="8" t="s">
        <v>46</v>
      </c>
      <c r="AC158" s="7">
        <v>645887042</v>
      </c>
      <c r="AD158" s="10" t="s">
        <v>2792</v>
      </c>
      <c r="AE158" s="8" t="s">
        <v>44</v>
      </c>
      <c r="AF158" s="7">
        <v>645887042</v>
      </c>
      <c r="AG158" s="7">
        <v>11838511</v>
      </c>
      <c r="AH158" s="7">
        <v>11838511</v>
      </c>
      <c r="AI158" s="10" t="s">
        <v>2792</v>
      </c>
      <c r="AJ158" s="8" t="s">
        <v>44</v>
      </c>
    </row>
    <row r="159" spans="2:36" x14ac:dyDescent="0.3">
      <c r="B159" s="6">
        <v>0</v>
      </c>
      <c r="C159" s="10" t="s">
        <v>1244</v>
      </c>
      <c r="D159" s="10" t="s">
        <v>1727</v>
      </c>
      <c r="E159" s="7">
        <v>35230564.469999999</v>
      </c>
      <c r="F159" s="7">
        <v>1499161.9554595819</v>
      </c>
      <c r="G159" s="8" t="s">
        <v>5</v>
      </c>
      <c r="H159" s="7">
        <v>1161757.3899999999</v>
      </c>
      <c r="I159" s="8" t="s">
        <v>361</v>
      </c>
      <c r="J159" s="7">
        <v>3.2863413022883238E-2</v>
      </c>
      <c r="K159" s="7">
        <v>35230564.469999999</v>
      </c>
      <c r="L159" s="7">
        <v>35230564.469999999</v>
      </c>
      <c r="M159" s="7">
        <v>824612.60733545944</v>
      </c>
      <c r="N159" s="7">
        <v>1161757.3899999999</v>
      </c>
      <c r="O159" s="8" t="s">
        <v>5</v>
      </c>
      <c r="P159" s="8" t="s">
        <v>44</v>
      </c>
      <c r="Q159" s="8" t="s">
        <v>5</v>
      </c>
      <c r="R159" s="8" t="s">
        <v>44</v>
      </c>
      <c r="S159" s="10" t="s">
        <v>2027</v>
      </c>
      <c r="T159" s="10" t="s">
        <v>2327</v>
      </c>
      <c r="U159" s="10" t="s">
        <v>2627</v>
      </c>
      <c r="V159" s="8" t="s">
        <v>44</v>
      </c>
      <c r="W159" s="8" t="s">
        <v>81</v>
      </c>
      <c r="X159" s="8" t="s">
        <v>79</v>
      </c>
      <c r="Y159" s="8" t="s">
        <v>79</v>
      </c>
      <c r="Z159" s="8" t="s">
        <v>44</v>
      </c>
      <c r="AA159" s="8" t="s">
        <v>45</v>
      </c>
      <c r="AB159" s="8" t="s">
        <v>46</v>
      </c>
      <c r="AC159" s="7">
        <v>643970949</v>
      </c>
      <c r="AD159" s="10" t="s">
        <v>2792</v>
      </c>
      <c r="AE159" s="8" t="s">
        <v>44</v>
      </c>
      <c r="AF159" s="7">
        <v>643970949</v>
      </c>
      <c r="AG159" s="7">
        <v>11838367</v>
      </c>
      <c r="AH159" s="7">
        <v>11838367</v>
      </c>
      <c r="AI159" s="10" t="s">
        <v>2792</v>
      </c>
      <c r="AJ159" s="8" t="s">
        <v>44</v>
      </c>
    </row>
    <row r="160" spans="2:36" x14ac:dyDescent="0.3">
      <c r="B160" s="6">
        <v>0</v>
      </c>
      <c r="C160" s="10" t="s">
        <v>1245</v>
      </c>
      <c r="D160" s="10" t="s">
        <v>1728</v>
      </c>
      <c r="E160" s="7">
        <v>57389058.359999999</v>
      </c>
      <c r="F160" s="7">
        <v>-13808.961018146059</v>
      </c>
      <c r="G160" s="8" t="s">
        <v>5</v>
      </c>
      <c r="H160" s="7">
        <v>-609471.70000000298</v>
      </c>
      <c r="I160" s="8" t="s">
        <v>362</v>
      </c>
      <c r="J160" s="7">
        <v>-3.0270884856940528E-4</v>
      </c>
      <c r="K160" s="7">
        <v>57389058.359999999</v>
      </c>
      <c r="L160" s="7">
        <v>57389058.359999999</v>
      </c>
      <c r="M160" s="7">
        <v>1403266.180509035</v>
      </c>
      <c r="N160" s="7">
        <v>-609471.70000000298</v>
      </c>
      <c r="O160" s="8" t="s">
        <v>5</v>
      </c>
      <c r="P160" s="8" t="s">
        <v>44</v>
      </c>
      <c r="Q160" s="8" t="s">
        <v>5</v>
      </c>
      <c r="R160" s="8" t="s">
        <v>44</v>
      </c>
      <c r="S160" s="10" t="s">
        <v>2028</v>
      </c>
      <c r="T160" s="10" t="s">
        <v>2328</v>
      </c>
      <c r="U160" s="10" t="s">
        <v>2628</v>
      </c>
      <c r="V160" s="8" t="s">
        <v>44</v>
      </c>
      <c r="W160" s="8" t="s">
        <v>81</v>
      </c>
      <c r="X160" s="8" t="s">
        <v>79</v>
      </c>
      <c r="Y160" s="8" t="s">
        <v>79</v>
      </c>
      <c r="Z160" s="8" t="s">
        <v>44</v>
      </c>
      <c r="AA160" s="8" t="s">
        <v>45</v>
      </c>
      <c r="AB160" s="8" t="s">
        <v>46</v>
      </c>
      <c r="AC160" s="7">
        <v>645734668</v>
      </c>
      <c r="AD160" s="10" t="s">
        <v>2792</v>
      </c>
      <c r="AE160" s="8" t="s">
        <v>44</v>
      </c>
      <c r="AF160" s="7">
        <v>645734668</v>
      </c>
      <c r="AG160" s="7">
        <v>11838510</v>
      </c>
      <c r="AH160" s="7">
        <v>11838510</v>
      </c>
      <c r="AI160" s="10" t="s">
        <v>2792</v>
      </c>
      <c r="AJ160" s="8" t="s">
        <v>44</v>
      </c>
    </row>
    <row r="161" spans="2:36" x14ac:dyDescent="0.3">
      <c r="B161" s="6">
        <v>0</v>
      </c>
      <c r="C161" s="10" t="s">
        <v>1246</v>
      </c>
      <c r="D161" s="10" t="s">
        <v>1729</v>
      </c>
      <c r="E161" s="7">
        <v>44296063.450000003</v>
      </c>
      <c r="F161" s="7">
        <v>-525627.92302561784</v>
      </c>
      <c r="G161" s="8" t="s">
        <v>5</v>
      </c>
      <c r="H161" s="7">
        <v>-672079.78999999899</v>
      </c>
      <c r="I161" s="8" t="s">
        <v>363</v>
      </c>
      <c r="J161" s="7">
        <v>-1.1522389204077469E-2</v>
      </c>
      <c r="K161" s="7">
        <v>44296063.450000003</v>
      </c>
      <c r="L161" s="7">
        <v>44296063.450000003</v>
      </c>
      <c r="M161" s="7">
        <v>479244.78387185151</v>
      </c>
      <c r="N161" s="7">
        <v>-672079.78999999899</v>
      </c>
      <c r="O161" s="8" t="s">
        <v>5</v>
      </c>
      <c r="P161" s="8" t="s">
        <v>44</v>
      </c>
      <c r="Q161" s="8" t="s">
        <v>5</v>
      </c>
      <c r="R161" s="8" t="s">
        <v>44</v>
      </c>
      <c r="S161" s="10" t="s">
        <v>2029</v>
      </c>
      <c r="T161" s="10" t="s">
        <v>2329</v>
      </c>
      <c r="U161" s="10" t="s">
        <v>2629</v>
      </c>
      <c r="V161" s="8" t="s">
        <v>44</v>
      </c>
      <c r="W161" s="8" t="s">
        <v>81</v>
      </c>
      <c r="X161" s="8" t="s">
        <v>79</v>
      </c>
      <c r="Y161" s="8" t="s">
        <v>79</v>
      </c>
      <c r="Z161" s="8" t="s">
        <v>44</v>
      </c>
      <c r="AA161" s="8" t="s">
        <v>45</v>
      </c>
      <c r="AB161" s="8" t="s">
        <v>46</v>
      </c>
      <c r="AC161" s="7">
        <v>646110147</v>
      </c>
      <c r="AD161" s="10" t="s">
        <v>2792</v>
      </c>
      <c r="AE161" s="8" t="s">
        <v>44</v>
      </c>
      <c r="AF161" s="7">
        <v>646110147</v>
      </c>
      <c r="AG161" s="7">
        <v>11838382</v>
      </c>
      <c r="AH161" s="7">
        <v>11838382</v>
      </c>
      <c r="AI161" s="10" t="s">
        <v>2792</v>
      </c>
      <c r="AJ161" s="8" t="s">
        <v>44</v>
      </c>
    </row>
    <row r="162" spans="2:36" x14ac:dyDescent="0.3">
      <c r="B162" s="6">
        <v>0</v>
      </c>
      <c r="C162" s="10" t="s">
        <v>1247</v>
      </c>
      <c r="D162" s="10" t="s">
        <v>1730</v>
      </c>
      <c r="E162" s="7">
        <v>786600000</v>
      </c>
      <c r="F162" s="7">
        <v>1329909.5737764989</v>
      </c>
      <c r="G162" s="8" t="s">
        <v>5</v>
      </c>
      <c r="H162" s="7">
        <v>1237849.3500000001</v>
      </c>
      <c r="I162" s="8" t="s">
        <v>364</v>
      </c>
      <c r="J162" s="7">
        <v>2.915319952386693E-2</v>
      </c>
      <c r="K162" s="7">
        <v>32055108.02643903</v>
      </c>
      <c r="L162" s="7">
        <v>32055108.02643903</v>
      </c>
      <c r="M162" s="7">
        <v>443640.09164797427</v>
      </c>
      <c r="N162" s="7">
        <v>1237849.3500000001</v>
      </c>
      <c r="O162" s="8" t="s">
        <v>5</v>
      </c>
      <c r="P162" s="8" t="s">
        <v>44</v>
      </c>
      <c r="Q162" s="8" t="s">
        <v>5</v>
      </c>
      <c r="R162" s="8" t="s">
        <v>44</v>
      </c>
      <c r="S162" s="10" t="s">
        <v>2030</v>
      </c>
      <c r="T162" s="10" t="s">
        <v>2330</v>
      </c>
      <c r="U162" s="10" t="s">
        <v>2630</v>
      </c>
      <c r="V162" s="8" t="s">
        <v>44</v>
      </c>
      <c r="W162" s="8" t="s">
        <v>81</v>
      </c>
      <c r="X162" s="8" t="s">
        <v>79</v>
      </c>
      <c r="Y162" s="8" t="s">
        <v>79</v>
      </c>
      <c r="Z162" s="8" t="s">
        <v>44</v>
      </c>
      <c r="AA162" s="8" t="s">
        <v>45</v>
      </c>
      <c r="AB162" s="8" t="s">
        <v>46</v>
      </c>
      <c r="AC162" s="7">
        <v>600448629</v>
      </c>
      <c r="AD162" s="10" t="s">
        <v>2792</v>
      </c>
      <c r="AE162" s="8" t="s">
        <v>44</v>
      </c>
      <c r="AF162" s="7">
        <v>600448629</v>
      </c>
      <c r="AG162" s="7">
        <v>11838480</v>
      </c>
      <c r="AH162" s="7">
        <v>11838480</v>
      </c>
      <c r="AI162" s="10" t="s">
        <v>2792</v>
      </c>
      <c r="AJ162" s="8" t="s">
        <v>44</v>
      </c>
    </row>
    <row r="163" spans="2:36" x14ac:dyDescent="0.3">
      <c r="B163" s="6">
        <v>0</v>
      </c>
      <c r="C163" s="10" t="s">
        <v>1248</v>
      </c>
      <c r="D163" s="10" t="s">
        <v>1731</v>
      </c>
      <c r="E163" s="7">
        <v>783000000</v>
      </c>
      <c r="F163" s="7">
        <v>1186536.634572784</v>
      </c>
      <c r="G163" s="8" t="s">
        <v>5</v>
      </c>
      <c r="H163" s="7">
        <v>1094884.3700000001</v>
      </c>
      <c r="I163" s="8" t="s">
        <v>365</v>
      </c>
      <c r="J163" s="7">
        <v>2.6010294182521071E-2</v>
      </c>
      <c r="K163" s="7">
        <v>31908402.726546861</v>
      </c>
      <c r="L163" s="7">
        <v>31908402.726546861</v>
      </c>
      <c r="M163" s="7">
        <v>441611.52959195222</v>
      </c>
      <c r="N163" s="7">
        <v>1094884.3700000001</v>
      </c>
      <c r="O163" s="8" t="s">
        <v>5</v>
      </c>
      <c r="P163" s="8" t="s">
        <v>44</v>
      </c>
      <c r="Q163" s="8" t="s">
        <v>5</v>
      </c>
      <c r="R163" s="8" t="s">
        <v>44</v>
      </c>
      <c r="S163" s="10" t="s">
        <v>2031</v>
      </c>
      <c r="T163" s="10" t="s">
        <v>2331</v>
      </c>
      <c r="U163" s="10" t="s">
        <v>2631</v>
      </c>
      <c r="V163" s="8" t="s">
        <v>44</v>
      </c>
      <c r="W163" s="8" t="s">
        <v>81</v>
      </c>
      <c r="X163" s="8" t="s">
        <v>79</v>
      </c>
      <c r="Y163" s="8" t="s">
        <v>79</v>
      </c>
      <c r="Z163" s="8" t="s">
        <v>44</v>
      </c>
      <c r="AA163" s="8" t="s">
        <v>45</v>
      </c>
      <c r="AB163" s="8" t="s">
        <v>46</v>
      </c>
      <c r="AC163" s="7">
        <v>600041678</v>
      </c>
      <c r="AD163" s="10" t="s">
        <v>2792</v>
      </c>
      <c r="AE163" s="8" t="s">
        <v>44</v>
      </c>
      <c r="AF163" s="7">
        <v>600041678</v>
      </c>
      <c r="AG163" s="7">
        <v>11838304</v>
      </c>
      <c r="AH163" s="7">
        <v>11838304</v>
      </c>
      <c r="AI163" s="10" t="s">
        <v>2792</v>
      </c>
      <c r="AJ163" s="8" t="s">
        <v>44</v>
      </c>
    </row>
    <row r="164" spans="2:36" x14ac:dyDescent="0.3">
      <c r="B164" s="6">
        <v>0</v>
      </c>
      <c r="C164" s="10" t="s">
        <v>1249</v>
      </c>
      <c r="D164" s="10" t="s">
        <v>1732</v>
      </c>
      <c r="E164" s="7">
        <v>787500000</v>
      </c>
      <c r="F164" s="7">
        <v>1366147.309716888</v>
      </c>
      <c r="G164" s="8" t="s">
        <v>5</v>
      </c>
      <c r="H164" s="7">
        <v>1273590.6000000001</v>
      </c>
      <c r="I164" s="8" t="s">
        <v>366</v>
      </c>
      <c r="J164" s="7">
        <v>2.994757379336211E-2</v>
      </c>
      <c r="K164" s="7">
        <v>32091784.351412069</v>
      </c>
      <c r="L164" s="7">
        <v>32091784.351412069</v>
      </c>
      <c r="M164" s="7">
        <v>444147.22691088612</v>
      </c>
      <c r="N164" s="7">
        <v>1273590.6000000001</v>
      </c>
      <c r="O164" s="8" t="s">
        <v>5</v>
      </c>
      <c r="P164" s="8" t="s">
        <v>44</v>
      </c>
      <c r="Q164" s="8" t="s">
        <v>5</v>
      </c>
      <c r="R164" s="8" t="s">
        <v>44</v>
      </c>
      <c r="S164" s="10" t="s">
        <v>2032</v>
      </c>
      <c r="T164" s="10" t="s">
        <v>2332</v>
      </c>
      <c r="U164" s="10" t="s">
        <v>2632</v>
      </c>
      <c r="V164" s="8" t="s">
        <v>44</v>
      </c>
      <c r="W164" s="8" t="s">
        <v>81</v>
      </c>
      <c r="X164" s="8" t="s">
        <v>79</v>
      </c>
      <c r="Y164" s="8" t="s">
        <v>79</v>
      </c>
      <c r="Z164" s="8" t="s">
        <v>44</v>
      </c>
      <c r="AA164" s="8" t="s">
        <v>45</v>
      </c>
      <c r="AB164" s="8" t="s">
        <v>46</v>
      </c>
      <c r="AC164" s="7">
        <v>603788235</v>
      </c>
      <c r="AD164" s="10" t="s">
        <v>2792</v>
      </c>
      <c r="AE164" s="8" t="s">
        <v>44</v>
      </c>
      <c r="AF164" s="7">
        <v>603788235</v>
      </c>
      <c r="AG164" s="7">
        <v>11838305</v>
      </c>
      <c r="AH164" s="7">
        <v>11838305</v>
      </c>
      <c r="AI164" s="10" t="s">
        <v>2792</v>
      </c>
      <c r="AJ164" s="8" t="s">
        <v>44</v>
      </c>
    </row>
    <row r="165" spans="2:36" x14ac:dyDescent="0.3">
      <c r="B165" s="6">
        <v>0</v>
      </c>
      <c r="C165" s="10" t="s">
        <v>1250</v>
      </c>
      <c r="D165" s="10" t="s">
        <v>1733</v>
      </c>
      <c r="E165" s="7">
        <v>789090000</v>
      </c>
      <c r="F165" s="7">
        <v>1143958.2835032649</v>
      </c>
      <c r="G165" s="8" t="s">
        <v>5</v>
      </c>
      <c r="H165" s="7">
        <v>1062715.6499999999</v>
      </c>
      <c r="I165" s="8" t="s">
        <v>367</v>
      </c>
      <c r="J165" s="7">
        <v>2.507692608847684E-2</v>
      </c>
      <c r="K165" s="7">
        <v>32156579.192197781</v>
      </c>
      <c r="L165" s="7">
        <v>32156579.192197781</v>
      </c>
      <c r="M165" s="7">
        <v>445978.34799539461</v>
      </c>
      <c r="N165" s="7">
        <v>1062715.6499999999</v>
      </c>
      <c r="O165" s="8" t="s">
        <v>5</v>
      </c>
      <c r="P165" s="8" t="s">
        <v>44</v>
      </c>
      <c r="Q165" s="8" t="s">
        <v>5</v>
      </c>
      <c r="R165" s="8" t="s">
        <v>44</v>
      </c>
      <c r="S165" s="10" t="s">
        <v>2033</v>
      </c>
      <c r="T165" s="10" t="s">
        <v>2333</v>
      </c>
      <c r="U165" s="10" t="s">
        <v>2633</v>
      </c>
      <c r="V165" s="8" t="s">
        <v>44</v>
      </c>
      <c r="W165" s="8" t="s">
        <v>81</v>
      </c>
      <c r="X165" s="8" t="s">
        <v>79</v>
      </c>
      <c r="Y165" s="8" t="s">
        <v>79</v>
      </c>
      <c r="Z165" s="8" t="s">
        <v>44</v>
      </c>
      <c r="AA165" s="8" t="s">
        <v>45</v>
      </c>
      <c r="AB165" s="8" t="s">
        <v>46</v>
      </c>
      <c r="AC165" s="7">
        <v>604119585</v>
      </c>
      <c r="AD165" s="10" t="s">
        <v>2792</v>
      </c>
      <c r="AE165" s="8" t="s">
        <v>44</v>
      </c>
      <c r="AF165" s="7">
        <v>604119585</v>
      </c>
      <c r="AG165" s="7">
        <v>11838481</v>
      </c>
      <c r="AH165" s="7">
        <v>11838481</v>
      </c>
      <c r="AI165" s="10" t="s">
        <v>2792</v>
      </c>
      <c r="AJ165" s="8" t="s">
        <v>44</v>
      </c>
    </row>
    <row r="166" spans="2:36" x14ac:dyDescent="0.3">
      <c r="B166" s="6">
        <v>0</v>
      </c>
      <c r="C166" s="10" t="s">
        <v>1251</v>
      </c>
      <c r="D166" s="10" t="s">
        <v>1734</v>
      </c>
      <c r="E166" s="7">
        <v>515876580</v>
      </c>
      <c r="F166" s="7">
        <v>359706.12564353738</v>
      </c>
      <c r="G166" s="8" t="s">
        <v>5</v>
      </c>
      <c r="H166" s="7">
        <v>307604.35000000102</v>
      </c>
      <c r="I166" s="8" t="s">
        <v>368</v>
      </c>
      <c r="J166" s="7">
        <v>7.8851860740161393E-3</v>
      </c>
      <c r="K166" s="7">
        <v>21022730.10451299</v>
      </c>
      <c r="L166" s="7">
        <v>21022730.10451299</v>
      </c>
      <c r="M166" s="7">
        <v>291573.85210466653</v>
      </c>
      <c r="N166" s="7">
        <v>307604.35000000102</v>
      </c>
      <c r="O166" s="8" t="s">
        <v>5</v>
      </c>
      <c r="P166" s="8" t="s">
        <v>44</v>
      </c>
      <c r="Q166" s="8" t="s">
        <v>5</v>
      </c>
      <c r="R166" s="8" t="s">
        <v>44</v>
      </c>
      <c r="S166" s="10" t="s">
        <v>2034</v>
      </c>
      <c r="T166" s="10" t="s">
        <v>2334</v>
      </c>
      <c r="U166" s="10" t="s">
        <v>2634</v>
      </c>
      <c r="V166" s="8" t="s">
        <v>44</v>
      </c>
      <c r="W166" s="8" t="s">
        <v>81</v>
      </c>
      <c r="X166" s="8" t="s">
        <v>79</v>
      </c>
      <c r="Y166" s="8" t="s">
        <v>79</v>
      </c>
      <c r="Z166" s="8" t="s">
        <v>44</v>
      </c>
      <c r="AA166" s="8" t="s">
        <v>45</v>
      </c>
      <c r="AB166" s="8" t="s">
        <v>46</v>
      </c>
      <c r="AC166" s="7">
        <v>628697438</v>
      </c>
      <c r="AD166" s="10" t="s">
        <v>2792</v>
      </c>
      <c r="AE166" s="8" t="s">
        <v>44</v>
      </c>
      <c r="AF166" s="7">
        <v>628697438</v>
      </c>
      <c r="AG166" s="7">
        <v>11838489</v>
      </c>
      <c r="AH166" s="7">
        <v>11838489</v>
      </c>
      <c r="AI166" s="10" t="s">
        <v>2792</v>
      </c>
      <c r="AJ166" s="8" t="s">
        <v>44</v>
      </c>
    </row>
    <row r="167" spans="2:36" x14ac:dyDescent="0.3">
      <c r="B167" s="6">
        <v>0</v>
      </c>
      <c r="C167" s="10" t="s">
        <v>1252</v>
      </c>
      <c r="D167" s="10" t="s">
        <v>1735</v>
      </c>
      <c r="E167" s="7">
        <v>580182240</v>
      </c>
      <c r="F167" s="7">
        <v>898649.55189948017</v>
      </c>
      <c r="G167" s="8" t="s">
        <v>5</v>
      </c>
      <c r="H167" s="7">
        <v>839011.96000000101</v>
      </c>
      <c r="I167" s="8" t="s">
        <v>369</v>
      </c>
      <c r="J167" s="7">
        <v>1.9699466945082691E-2</v>
      </c>
      <c r="K167" s="7">
        <v>23643280.419808511</v>
      </c>
      <c r="L167" s="7">
        <v>23643280.419808511</v>
      </c>
      <c r="M167" s="7">
        <v>327906.19240807969</v>
      </c>
      <c r="N167" s="7">
        <v>839011.96000000101</v>
      </c>
      <c r="O167" s="8" t="s">
        <v>5</v>
      </c>
      <c r="P167" s="8" t="s">
        <v>44</v>
      </c>
      <c r="Q167" s="8" t="s">
        <v>5</v>
      </c>
      <c r="R167" s="8" t="s">
        <v>44</v>
      </c>
      <c r="S167" s="10" t="s">
        <v>2035</v>
      </c>
      <c r="T167" s="10" t="s">
        <v>2335</v>
      </c>
      <c r="U167" s="10" t="s">
        <v>2635</v>
      </c>
      <c r="V167" s="8" t="s">
        <v>44</v>
      </c>
      <c r="W167" s="8" t="s">
        <v>81</v>
      </c>
      <c r="X167" s="8" t="s">
        <v>79</v>
      </c>
      <c r="Y167" s="8" t="s">
        <v>79</v>
      </c>
      <c r="Z167" s="8" t="s">
        <v>44</v>
      </c>
      <c r="AA167" s="8" t="s">
        <v>45</v>
      </c>
      <c r="AB167" s="8" t="s">
        <v>46</v>
      </c>
      <c r="AC167" s="7">
        <v>607337159</v>
      </c>
      <c r="AD167" s="10" t="s">
        <v>2792</v>
      </c>
      <c r="AE167" s="8" t="s">
        <v>44</v>
      </c>
      <c r="AF167" s="7">
        <v>607337159</v>
      </c>
      <c r="AG167" s="7">
        <v>11838306</v>
      </c>
      <c r="AH167" s="7">
        <v>11838306</v>
      </c>
      <c r="AI167" s="10" t="s">
        <v>2792</v>
      </c>
      <c r="AJ167" s="8" t="s">
        <v>44</v>
      </c>
    </row>
    <row r="168" spans="2:36" x14ac:dyDescent="0.3">
      <c r="B168" s="6">
        <v>0</v>
      </c>
      <c r="C168" s="10" t="s">
        <v>1253</v>
      </c>
      <c r="D168" s="10" t="s">
        <v>1736</v>
      </c>
      <c r="E168" s="7">
        <v>514985400</v>
      </c>
      <c r="F168" s="7">
        <v>324514.24117748061</v>
      </c>
      <c r="G168" s="8" t="s">
        <v>5</v>
      </c>
      <c r="H168" s="7">
        <v>272522.84000000003</v>
      </c>
      <c r="I168" s="8" t="s">
        <v>370</v>
      </c>
      <c r="J168" s="7">
        <v>7.1137381126735837E-3</v>
      </c>
      <c r="K168" s="7">
        <v>20986413.20752468</v>
      </c>
      <c r="L168" s="7">
        <v>20986413.20752468</v>
      </c>
      <c r="M168" s="7">
        <v>291071.08488992573</v>
      </c>
      <c r="N168" s="7">
        <v>272522.84000000003</v>
      </c>
      <c r="O168" s="8" t="s">
        <v>5</v>
      </c>
      <c r="P168" s="8" t="s">
        <v>44</v>
      </c>
      <c r="Q168" s="8" t="s">
        <v>5</v>
      </c>
      <c r="R168" s="8" t="s">
        <v>44</v>
      </c>
      <c r="S168" s="10" t="s">
        <v>2036</v>
      </c>
      <c r="T168" s="10" t="s">
        <v>2336</v>
      </c>
      <c r="U168" s="10" t="s">
        <v>2636</v>
      </c>
      <c r="V168" s="8" t="s">
        <v>44</v>
      </c>
      <c r="W168" s="8" t="s">
        <v>81</v>
      </c>
      <c r="X168" s="8" t="s">
        <v>79</v>
      </c>
      <c r="Y168" s="8" t="s">
        <v>79</v>
      </c>
      <c r="Z168" s="8" t="s">
        <v>44</v>
      </c>
      <c r="AA168" s="8" t="s">
        <v>45</v>
      </c>
      <c r="AB168" s="8" t="s">
        <v>46</v>
      </c>
      <c r="AC168" s="7">
        <v>628708750</v>
      </c>
      <c r="AD168" s="10" t="s">
        <v>2792</v>
      </c>
      <c r="AE168" s="8" t="s">
        <v>44</v>
      </c>
      <c r="AF168" s="7">
        <v>628708750</v>
      </c>
      <c r="AG168" s="7">
        <v>11838314</v>
      </c>
      <c r="AH168" s="7">
        <v>11838314</v>
      </c>
      <c r="AI168" s="10" t="s">
        <v>2792</v>
      </c>
      <c r="AJ168" s="8" t="s">
        <v>44</v>
      </c>
    </row>
    <row r="169" spans="2:36" x14ac:dyDescent="0.3">
      <c r="B169" s="6">
        <v>0</v>
      </c>
      <c r="C169" s="10" t="s">
        <v>1254</v>
      </c>
      <c r="D169" s="10" t="s">
        <v>1737</v>
      </c>
      <c r="E169" s="7">
        <v>12711600000</v>
      </c>
      <c r="F169" s="7">
        <v>-815584.69654039014</v>
      </c>
      <c r="G169" s="8" t="s">
        <v>5</v>
      </c>
      <c r="H169" s="7">
        <v>-729785.64000000095</v>
      </c>
      <c r="I169" s="8" t="s">
        <v>371</v>
      </c>
      <c r="J169" s="7">
        <v>-1.7878586526252301E-2</v>
      </c>
      <c r="K169" s="7">
        <v>33683371.676559687</v>
      </c>
      <c r="L169" s="7">
        <v>33683371.676559687</v>
      </c>
      <c r="M169" s="7">
        <v>736298.96187095437</v>
      </c>
      <c r="N169" s="7">
        <v>-729785.64000000095</v>
      </c>
      <c r="O169" s="8" t="s">
        <v>5</v>
      </c>
      <c r="P169" s="8" t="s">
        <v>44</v>
      </c>
      <c r="Q169" s="8" t="s">
        <v>5</v>
      </c>
      <c r="R169" s="8" t="s">
        <v>44</v>
      </c>
      <c r="S169" s="10" t="s">
        <v>2037</v>
      </c>
      <c r="T169" s="10" t="s">
        <v>2337</v>
      </c>
      <c r="U169" s="10" t="s">
        <v>2637</v>
      </c>
      <c r="V169" s="8" t="s">
        <v>44</v>
      </c>
      <c r="W169" s="8" t="s">
        <v>81</v>
      </c>
      <c r="X169" s="8" t="s">
        <v>79</v>
      </c>
      <c r="Y169" s="8" t="s">
        <v>79</v>
      </c>
      <c r="Z169" s="8" t="s">
        <v>44</v>
      </c>
      <c r="AA169" s="8" t="s">
        <v>45</v>
      </c>
      <c r="AB169" s="8" t="s">
        <v>46</v>
      </c>
      <c r="AC169" s="7">
        <v>609812672</v>
      </c>
      <c r="AD169" s="10" t="s">
        <v>2792</v>
      </c>
      <c r="AE169" s="8" t="s">
        <v>44</v>
      </c>
      <c r="AF169" s="7">
        <v>609812672</v>
      </c>
      <c r="AG169" s="7">
        <v>11838482</v>
      </c>
      <c r="AH169" s="7">
        <v>11838482</v>
      </c>
      <c r="AI169" s="10" t="s">
        <v>2792</v>
      </c>
      <c r="AJ169" s="8" t="s">
        <v>44</v>
      </c>
    </row>
    <row r="170" spans="2:36" x14ac:dyDescent="0.3">
      <c r="B170" s="6">
        <v>0</v>
      </c>
      <c r="C170" s="10" t="s">
        <v>1255</v>
      </c>
      <c r="D170" s="10" t="s">
        <v>1738</v>
      </c>
      <c r="E170" s="7">
        <v>6341775000</v>
      </c>
      <c r="F170" s="7">
        <v>-445016.44523293938</v>
      </c>
      <c r="G170" s="8" t="s">
        <v>5</v>
      </c>
      <c r="H170" s="7">
        <v>-400497.28999999899</v>
      </c>
      <c r="I170" s="8" t="s">
        <v>372</v>
      </c>
      <c r="J170" s="7">
        <v>-9.7552897393144069E-3</v>
      </c>
      <c r="K170" s="7">
        <v>16804522.201305449</v>
      </c>
      <c r="L170" s="7">
        <v>16804522.201305449</v>
      </c>
      <c r="M170" s="7">
        <v>367335.06534795772</v>
      </c>
      <c r="N170" s="7">
        <v>-400497.28999999899</v>
      </c>
      <c r="O170" s="8" t="s">
        <v>5</v>
      </c>
      <c r="P170" s="8" t="s">
        <v>44</v>
      </c>
      <c r="Q170" s="8" t="s">
        <v>5</v>
      </c>
      <c r="R170" s="8" t="s">
        <v>44</v>
      </c>
      <c r="S170" s="10" t="s">
        <v>2038</v>
      </c>
      <c r="T170" s="10" t="s">
        <v>2338</v>
      </c>
      <c r="U170" s="10" t="s">
        <v>2638</v>
      </c>
      <c r="V170" s="8" t="s">
        <v>44</v>
      </c>
      <c r="W170" s="8" t="s">
        <v>81</v>
      </c>
      <c r="X170" s="8" t="s">
        <v>79</v>
      </c>
      <c r="Y170" s="8" t="s">
        <v>79</v>
      </c>
      <c r="Z170" s="8" t="s">
        <v>44</v>
      </c>
      <c r="AA170" s="8" t="s">
        <v>45</v>
      </c>
      <c r="AB170" s="8" t="s">
        <v>46</v>
      </c>
      <c r="AC170" s="7">
        <v>612613305</v>
      </c>
      <c r="AD170" s="10" t="s">
        <v>2792</v>
      </c>
      <c r="AE170" s="8" t="s">
        <v>44</v>
      </c>
      <c r="AF170" s="7">
        <v>612613305</v>
      </c>
      <c r="AG170" s="7">
        <v>11838483</v>
      </c>
      <c r="AH170" s="7">
        <v>11838483</v>
      </c>
      <c r="AI170" s="10" t="s">
        <v>2792</v>
      </c>
      <c r="AJ170" s="8" t="s">
        <v>44</v>
      </c>
    </row>
    <row r="171" spans="2:36" x14ac:dyDescent="0.3">
      <c r="B171" s="6">
        <v>0</v>
      </c>
      <c r="C171" s="10" t="s">
        <v>1256</v>
      </c>
      <c r="D171" s="10" t="s">
        <v>1739</v>
      </c>
      <c r="E171" s="7">
        <v>6755700420</v>
      </c>
      <c r="F171" s="7">
        <v>-893722.8116424944</v>
      </c>
      <c r="G171" s="8" t="s">
        <v>5</v>
      </c>
      <c r="H171" s="7">
        <v>-849688.42000000202</v>
      </c>
      <c r="I171" s="8" t="s">
        <v>373</v>
      </c>
      <c r="J171" s="7">
        <v>-1.9591466939258E-2</v>
      </c>
      <c r="K171" s="7">
        <v>17901347.445038419</v>
      </c>
      <c r="L171" s="7">
        <v>17901347.445038419</v>
      </c>
      <c r="M171" s="7">
        <v>391288.43926387792</v>
      </c>
      <c r="N171" s="7">
        <v>-849688.42000000202</v>
      </c>
      <c r="O171" s="8" t="s">
        <v>5</v>
      </c>
      <c r="P171" s="8" t="s">
        <v>44</v>
      </c>
      <c r="Q171" s="8" t="s">
        <v>5</v>
      </c>
      <c r="R171" s="8" t="s">
        <v>44</v>
      </c>
      <c r="S171" s="10" t="s">
        <v>2039</v>
      </c>
      <c r="T171" s="10" t="s">
        <v>2339</v>
      </c>
      <c r="U171" s="10" t="s">
        <v>2639</v>
      </c>
      <c r="V171" s="8" t="s">
        <v>44</v>
      </c>
      <c r="W171" s="8" t="s">
        <v>81</v>
      </c>
      <c r="X171" s="8" t="s">
        <v>79</v>
      </c>
      <c r="Y171" s="8" t="s">
        <v>79</v>
      </c>
      <c r="Z171" s="8" t="s">
        <v>44</v>
      </c>
      <c r="AA171" s="8" t="s">
        <v>45</v>
      </c>
      <c r="AB171" s="8" t="s">
        <v>46</v>
      </c>
      <c r="AC171" s="7">
        <v>619300435</v>
      </c>
      <c r="AD171" s="10" t="s">
        <v>2792</v>
      </c>
      <c r="AE171" s="8" t="s">
        <v>44</v>
      </c>
      <c r="AF171" s="7">
        <v>619300435</v>
      </c>
      <c r="AG171" s="7">
        <v>11838309</v>
      </c>
      <c r="AH171" s="7">
        <v>11838309</v>
      </c>
      <c r="AI171" s="10" t="s">
        <v>2792</v>
      </c>
      <c r="AJ171" s="8" t="s">
        <v>44</v>
      </c>
    </row>
    <row r="172" spans="2:36" x14ac:dyDescent="0.3">
      <c r="B172" s="6">
        <v>0</v>
      </c>
      <c r="C172" s="10" t="s">
        <v>1257</v>
      </c>
      <c r="D172" s="10" t="s">
        <v>1740</v>
      </c>
      <c r="E172" s="7">
        <v>6315400720</v>
      </c>
      <c r="F172" s="7">
        <v>-1012646.699687668</v>
      </c>
      <c r="G172" s="8" t="s">
        <v>5</v>
      </c>
      <c r="H172" s="7">
        <v>-967452.17</v>
      </c>
      <c r="I172" s="8" t="s">
        <v>374</v>
      </c>
      <c r="J172" s="7">
        <v>-2.2198420001855922E-2</v>
      </c>
      <c r="K172" s="7">
        <v>16734635.27314993</v>
      </c>
      <c r="L172" s="7">
        <v>16734635.27314993</v>
      </c>
      <c r="M172" s="7">
        <v>365776.9127113513</v>
      </c>
      <c r="N172" s="7">
        <v>-967452.17</v>
      </c>
      <c r="O172" s="8" t="s">
        <v>5</v>
      </c>
      <c r="P172" s="8" t="s">
        <v>44</v>
      </c>
      <c r="Q172" s="8" t="s">
        <v>5</v>
      </c>
      <c r="R172" s="8" t="s">
        <v>44</v>
      </c>
      <c r="S172" s="10" t="s">
        <v>2040</v>
      </c>
      <c r="T172" s="10" t="s">
        <v>2340</v>
      </c>
      <c r="U172" s="10" t="s">
        <v>2640</v>
      </c>
      <c r="V172" s="8" t="s">
        <v>44</v>
      </c>
      <c r="W172" s="8" t="s">
        <v>81</v>
      </c>
      <c r="X172" s="8" t="s">
        <v>79</v>
      </c>
      <c r="Y172" s="8" t="s">
        <v>79</v>
      </c>
      <c r="Z172" s="8" t="s">
        <v>44</v>
      </c>
      <c r="AA172" s="8" t="s">
        <v>45</v>
      </c>
      <c r="AB172" s="8" t="s">
        <v>46</v>
      </c>
      <c r="AC172" s="7">
        <v>617583650</v>
      </c>
      <c r="AD172" s="10" t="s">
        <v>2792</v>
      </c>
      <c r="AE172" s="8" t="s">
        <v>44</v>
      </c>
      <c r="AF172" s="7">
        <v>617583650</v>
      </c>
      <c r="AG172" s="7">
        <v>11838484</v>
      </c>
      <c r="AH172" s="7">
        <v>11838484</v>
      </c>
      <c r="AI172" s="10" t="s">
        <v>2792</v>
      </c>
      <c r="AJ172" s="8" t="s">
        <v>44</v>
      </c>
    </row>
    <row r="173" spans="2:36" x14ac:dyDescent="0.3">
      <c r="B173" s="6">
        <v>0</v>
      </c>
      <c r="C173" s="10" t="s">
        <v>1258</v>
      </c>
      <c r="D173" s="10" t="s">
        <v>1741</v>
      </c>
      <c r="E173" s="7">
        <v>6363225000</v>
      </c>
      <c r="F173" s="7">
        <v>-389142.29209972842</v>
      </c>
      <c r="G173" s="8" t="s">
        <v>5</v>
      </c>
      <c r="H173" s="7">
        <v>-346043.4</v>
      </c>
      <c r="I173" s="8" t="s">
        <v>375</v>
      </c>
      <c r="J173" s="7">
        <v>-8.5304618512843725E-3</v>
      </c>
      <c r="K173" s="7">
        <v>16861360.704913352</v>
      </c>
      <c r="L173" s="7">
        <v>16861360.704913352</v>
      </c>
      <c r="M173" s="7">
        <v>368580.58557758608</v>
      </c>
      <c r="N173" s="7">
        <v>-346043.4</v>
      </c>
      <c r="O173" s="8" t="s">
        <v>5</v>
      </c>
      <c r="P173" s="8" t="s">
        <v>44</v>
      </c>
      <c r="Q173" s="8" t="s">
        <v>5</v>
      </c>
      <c r="R173" s="8" t="s">
        <v>44</v>
      </c>
      <c r="S173" s="10" t="s">
        <v>2041</v>
      </c>
      <c r="T173" s="10" t="s">
        <v>2341</v>
      </c>
      <c r="U173" s="10" t="s">
        <v>2641</v>
      </c>
      <c r="V173" s="8" t="s">
        <v>44</v>
      </c>
      <c r="W173" s="8" t="s">
        <v>81</v>
      </c>
      <c r="X173" s="8" t="s">
        <v>79</v>
      </c>
      <c r="Y173" s="8" t="s">
        <v>79</v>
      </c>
      <c r="Z173" s="8" t="s">
        <v>44</v>
      </c>
      <c r="AA173" s="8" t="s">
        <v>45</v>
      </c>
      <c r="AB173" s="8" t="s">
        <v>46</v>
      </c>
      <c r="AC173" s="7">
        <v>612575532</v>
      </c>
      <c r="AD173" s="10" t="s">
        <v>2792</v>
      </c>
      <c r="AE173" s="8" t="s">
        <v>44</v>
      </c>
      <c r="AF173" s="7">
        <v>612575532</v>
      </c>
      <c r="AG173" s="7">
        <v>11838307</v>
      </c>
      <c r="AH173" s="7">
        <v>11838307</v>
      </c>
      <c r="AI173" s="10" t="s">
        <v>2792</v>
      </c>
      <c r="AJ173" s="8" t="s">
        <v>44</v>
      </c>
    </row>
    <row r="174" spans="2:36" x14ac:dyDescent="0.3">
      <c r="B174" s="6">
        <v>0</v>
      </c>
      <c r="C174" s="10" t="s">
        <v>1259</v>
      </c>
      <c r="D174" s="10" t="s">
        <v>1742</v>
      </c>
      <c r="E174" s="7">
        <v>1102290936.25</v>
      </c>
      <c r="F174" s="7">
        <v>1882631.1555588071</v>
      </c>
      <c r="G174" s="8" t="s">
        <v>5</v>
      </c>
      <c r="H174" s="7">
        <v>1466578.41</v>
      </c>
      <c r="I174" s="8" t="s">
        <v>376</v>
      </c>
      <c r="J174" s="7">
        <v>4.1269513950485941E-2</v>
      </c>
      <c r="K174" s="7">
        <v>14507318.932352031</v>
      </c>
      <c r="L174" s="7">
        <v>14507318.932352031</v>
      </c>
      <c r="M174" s="7">
        <v>2159251.3210134362</v>
      </c>
      <c r="N174" s="7">
        <v>1466578.41</v>
      </c>
      <c r="O174" s="8" t="s">
        <v>5</v>
      </c>
      <c r="P174" s="8" t="s">
        <v>44</v>
      </c>
      <c r="Q174" s="8" t="s">
        <v>5</v>
      </c>
      <c r="R174" s="8" t="s">
        <v>44</v>
      </c>
      <c r="S174" s="10" t="s">
        <v>2042</v>
      </c>
      <c r="T174" s="10" t="s">
        <v>2342</v>
      </c>
      <c r="U174" s="10" t="s">
        <v>2642</v>
      </c>
      <c r="V174" s="8" t="s">
        <v>44</v>
      </c>
      <c r="W174" s="8" t="s">
        <v>81</v>
      </c>
      <c r="X174" s="8" t="s">
        <v>79</v>
      </c>
      <c r="Y174" s="8" t="s">
        <v>79</v>
      </c>
      <c r="Z174" s="8" t="s">
        <v>44</v>
      </c>
      <c r="AA174" s="8" t="s">
        <v>45</v>
      </c>
      <c r="AB174" s="8" t="s">
        <v>46</v>
      </c>
      <c r="AC174" s="7">
        <v>587182739</v>
      </c>
      <c r="AD174" s="10" t="s">
        <v>2792</v>
      </c>
      <c r="AE174" s="8" t="s">
        <v>44</v>
      </c>
      <c r="AF174" s="7">
        <v>587182739</v>
      </c>
      <c r="AG174" s="7">
        <v>11838301</v>
      </c>
      <c r="AH174" s="7">
        <v>11838301</v>
      </c>
      <c r="AI174" s="10" t="s">
        <v>2792</v>
      </c>
      <c r="AJ174" s="8" t="s">
        <v>44</v>
      </c>
    </row>
    <row r="175" spans="2:36" x14ac:dyDescent="0.3">
      <c r="B175" s="6">
        <v>0</v>
      </c>
      <c r="C175" s="10" t="s">
        <v>1260</v>
      </c>
      <c r="D175" s="10" t="s">
        <v>1743</v>
      </c>
      <c r="E175" s="7">
        <v>23783693.170000002</v>
      </c>
      <c r="F175" s="7">
        <v>47581.496243718182</v>
      </c>
      <c r="G175" s="8" t="s">
        <v>5</v>
      </c>
      <c r="H175" s="7">
        <v>-12392.509999997999</v>
      </c>
      <c r="I175" s="8" t="s">
        <v>377</v>
      </c>
      <c r="J175" s="7">
        <v>1.043042986522903E-3</v>
      </c>
      <c r="K175" s="7">
        <v>23783693.170000002</v>
      </c>
      <c r="L175" s="7">
        <v>23783693.170000002</v>
      </c>
      <c r="M175" s="7">
        <v>171739.82973307071</v>
      </c>
      <c r="N175" s="7">
        <v>-12392.509999997999</v>
      </c>
      <c r="O175" s="8" t="s">
        <v>5</v>
      </c>
      <c r="P175" s="8" t="s">
        <v>44</v>
      </c>
      <c r="Q175" s="8" t="s">
        <v>5</v>
      </c>
      <c r="R175" s="8" t="s">
        <v>44</v>
      </c>
      <c r="S175" s="10" t="s">
        <v>2043</v>
      </c>
      <c r="T175" s="10" t="s">
        <v>2343</v>
      </c>
      <c r="U175" s="10" t="s">
        <v>2643</v>
      </c>
      <c r="V175" s="8" t="s">
        <v>44</v>
      </c>
      <c r="W175" s="8" t="s">
        <v>81</v>
      </c>
      <c r="X175" s="8" t="s">
        <v>79</v>
      </c>
      <c r="Y175" s="8" t="s">
        <v>79</v>
      </c>
      <c r="Z175" s="8" t="s">
        <v>44</v>
      </c>
      <c r="AA175" s="8" t="s">
        <v>45</v>
      </c>
      <c r="AB175" s="8" t="s">
        <v>46</v>
      </c>
      <c r="AC175" s="7">
        <v>646108356</v>
      </c>
      <c r="AD175" s="10" t="s">
        <v>2792</v>
      </c>
      <c r="AE175" s="8" t="s">
        <v>44</v>
      </c>
      <c r="AF175" s="7">
        <v>646108356</v>
      </c>
      <c r="AG175" s="7">
        <v>11838381</v>
      </c>
      <c r="AH175" s="7">
        <v>11838381</v>
      </c>
      <c r="AI175" s="10" t="s">
        <v>2792</v>
      </c>
      <c r="AJ175" s="8" t="s">
        <v>44</v>
      </c>
    </row>
    <row r="176" spans="2:36" x14ac:dyDescent="0.3">
      <c r="B176" s="6">
        <v>0</v>
      </c>
      <c r="C176" s="10" t="s">
        <v>1261</v>
      </c>
      <c r="D176" s="10" t="s">
        <v>1744</v>
      </c>
      <c r="E176" s="7">
        <v>4931590.41</v>
      </c>
      <c r="F176" s="7">
        <v>84450.751204382628</v>
      </c>
      <c r="G176" s="8" t="s">
        <v>5</v>
      </c>
      <c r="H176" s="7">
        <v>80446.879999999903</v>
      </c>
      <c r="I176" s="8" t="s">
        <v>378</v>
      </c>
      <c r="J176" s="7">
        <v>1.851260904010584E-3</v>
      </c>
      <c r="K176" s="7">
        <v>4931590.41</v>
      </c>
      <c r="L176" s="7">
        <v>4931590.41</v>
      </c>
      <c r="M176" s="7">
        <v>62536.216102286016</v>
      </c>
      <c r="N176" s="7">
        <v>80446.879999999903</v>
      </c>
      <c r="O176" s="8" t="s">
        <v>5</v>
      </c>
      <c r="P176" s="8" t="s">
        <v>44</v>
      </c>
      <c r="Q176" s="8" t="s">
        <v>5</v>
      </c>
      <c r="R176" s="8" t="s">
        <v>44</v>
      </c>
      <c r="S176" s="10" t="s">
        <v>2044</v>
      </c>
      <c r="T176" s="10" t="s">
        <v>2344</v>
      </c>
      <c r="U176" s="10" t="s">
        <v>2644</v>
      </c>
      <c r="V176" s="8" t="s">
        <v>44</v>
      </c>
      <c r="W176" s="8" t="s">
        <v>81</v>
      </c>
      <c r="X176" s="8" t="s">
        <v>79</v>
      </c>
      <c r="Y176" s="8" t="s">
        <v>79</v>
      </c>
      <c r="Z176" s="8" t="s">
        <v>44</v>
      </c>
      <c r="AA176" s="8" t="s">
        <v>45</v>
      </c>
      <c r="AB176" s="8" t="s">
        <v>46</v>
      </c>
      <c r="AC176" s="7">
        <v>646115402</v>
      </c>
      <c r="AD176" s="10" t="s">
        <v>2792</v>
      </c>
      <c r="AE176" s="8" t="s">
        <v>44</v>
      </c>
      <c r="AF176" s="7">
        <v>646115402</v>
      </c>
      <c r="AG176" s="7">
        <v>11838383</v>
      </c>
      <c r="AH176" s="7">
        <v>11838383</v>
      </c>
      <c r="AI176" s="10" t="s">
        <v>2792</v>
      </c>
      <c r="AJ176" s="8" t="s">
        <v>44</v>
      </c>
    </row>
    <row r="177" spans="2:36" x14ac:dyDescent="0.3">
      <c r="B177" s="6">
        <v>0</v>
      </c>
      <c r="C177" s="10" t="s">
        <v>1262</v>
      </c>
      <c r="D177" s="10" t="s">
        <v>1745</v>
      </c>
      <c r="E177" s="7">
        <v>66307814.469999999</v>
      </c>
      <c r="F177" s="7">
        <v>-1852667.837977116</v>
      </c>
      <c r="G177" s="8" t="s">
        <v>5</v>
      </c>
      <c r="H177" s="7">
        <v>-2086774.94000001</v>
      </c>
      <c r="I177" s="8" t="s">
        <v>379</v>
      </c>
      <c r="J177" s="7">
        <v>-4.0612682393603841E-2</v>
      </c>
      <c r="K177" s="7">
        <v>66307814.469999999</v>
      </c>
      <c r="L177" s="7">
        <v>66307814.469999999</v>
      </c>
      <c r="M177" s="7">
        <v>768532.93613347493</v>
      </c>
      <c r="N177" s="7">
        <v>-2086774.94000001</v>
      </c>
      <c r="O177" s="8" t="s">
        <v>5</v>
      </c>
      <c r="P177" s="8" t="s">
        <v>44</v>
      </c>
      <c r="Q177" s="8" t="s">
        <v>5</v>
      </c>
      <c r="R177" s="8" t="s">
        <v>44</v>
      </c>
      <c r="S177" s="10" t="s">
        <v>2045</v>
      </c>
      <c r="T177" s="10" t="s">
        <v>2345</v>
      </c>
      <c r="U177" s="10" t="s">
        <v>2645</v>
      </c>
      <c r="V177" s="8" t="s">
        <v>44</v>
      </c>
      <c r="W177" s="8" t="s">
        <v>81</v>
      </c>
      <c r="X177" s="8" t="s">
        <v>79</v>
      </c>
      <c r="Y177" s="8" t="s">
        <v>79</v>
      </c>
      <c r="Z177" s="8" t="s">
        <v>44</v>
      </c>
      <c r="AA177" s="8" t="s">
        <v>45</v>
      </c>
      <c r="AB177" s="8" t="s">
        <v>46</v>
      </c>
      <c r="AC177" s="7">
        <v>572763944</v>
      </c>
      <c r="AD177" s="10" t="s">
        <v>2792</v>
      </c>
      <c r="AE177" s="8" t="s">
        <v>44</v>
      </c>
      <c r="AF177" s="7">
        <v>572763944</v>
      </c>
      <c r="AG177" s="7">
        <v>11838300</v>
      </c>
      <c r="AH177" s="7">
        <v>11838300</v>
      </c>
      <c r="AI177" s="10" t="s">
        <v>2792</v>
      </c>
      <c r="AJ177" s="8" t="s">
        <v>44</v>
      </c>
    </row>
    <row r="178" spans="2:36" x14ac:dyDescent="0.3">
      <c r="B178" s="6">
        <v>0</v>
      </c>
      <c r="C178" s="10" t="s">
        <v>1263</v>
      </c>
      <c r="D178" s="10" t="s">
        <v>1746</v>
      </c>
      <c r="E178" s="7">
        <v>7422532.1500000004</v>
      </c>
      <c r="F178" s="7">
        <v>-207909.52555161869</v>
      </c>
      <c r="G178" s="8" t="s">
        <v>5</v>
      </c>
      <c r="H178" s="7">
        <v>-244692.01</v>
      </c>
      <c r="I178" s="8" t="s">
        <v>380</v>
      </c>
      <c r="J178" s="7">
        <v>-4.5576240677078399E-3</v>
      </c>
      <c r="K178" s="7">
        <v>7422532.1500000004</v>
      </c>
      <c r="L178" s="7">
        <v>7422532.1500000004</v>
      </c>
      <c r="M178" s="7">
        <v>86100.188776276453</v>
      </c>
      <c r="N178" s="7">
        <v>-244692.01</v>
      </c>
      <c r="O178" s="8" t="s">
        <v>5</v>
      </c>
      <c r="P178" s="8" t="s">
        <v>44</v>
      </c>
      <c r="Q178" s="8" t="s">
        <v>5</v>
      </c>
      <c r="R178" s="8" t="s">
        <v>44</v>
      </c>
      <c r="S178" s="10" t="s">
        <v>2046</v>
      </c>
      <c r="T178" s="10" t="s">
        <v>2346</v>
      </c>
      <c r="U178" s="10" t="s">
        <v>2646</v>
      </c>
      <c r="V178" s="8" t="s">
        <v>44</v>
      </c>
      <c r="W178" s="8" t="s">
        <v>81</v>
      </c>
      <c r="X178" s="8" t="s">
        <v>79</v>
      </c>
      <c r="Y178" s="8" t="s">
        <v>79</v>
      </c>
      <c r="Z178" s="8" t="s">
        <v>44</v>
      </c>
      <c r="AA178" s="8" t="s">
        <v>45</v>
      </c>
      <c r="AB178" s="8" t="s">
        <v>46</v>
      </c>
      <c r="AC178" s="7">
        <v>595469500</v>
      </c>
      <c r="AD178" s="10" t="s">
        <v>2792</v>
      </c>
      <c r="AE178" s="8" t="s">
        <v>44</v>
      </c>
      <c r="AF178" s="7">
        <v>595469500</v>
      </c>
      <c r="AG178" s="7">
        <v>11838303</v>
      </c>
      <c r="AH178" s="7">
        <v>11838303</v>
      </c>
      <c r="AI178" s="10" t="s">
        <v>2792</v>
      </c>
      <c r="AJ178" s="8" t="s">
        <v>44</v>
      </c>
    </row>
    <row r="179" spans="2:36" x14ac:dyDescent="0.3">
      <c r="B179" s="6">
        <v>0</v>
      </c>
      <c r="C179" s="10" t="s">
        <v>1264</v>
      </c>
      <c r="D179" s="10" t="s">
        <v>1747</v>
      </c>
      <c r="E179" s="7">
        <v>22678350.68</v>
      </c>
      <c r="F179" s="7">
        <v>-375541.02552253602</v>
      </c>
      <c r="G179" s="8" t="s">
        <v>5</v>
      </c>
      <c r="H179" s="7">
        <v>-485718.57</v>
      </c>
      <c r="I179" s="8" t="s">
        <v>381</v>
      </c>
      <c r="J179" s="7">
        <v>-8.2323059118724878E-3</v>
      </c>
      <c r="K179" s="7">
        <v>22678350.68</v>
      </c>
      <c r="L179" s="7">
        <v>22678350.68</v>
      </c>
      <c r="M179" s="7">
        <v>260136.86381673749</v>
      </c>
      <c r="N179" s="7">
        <v>-485718.57</v>
      </c>
      <c r="O179" s="8" t="s">
        <v>5</v>
      </c>
      <c r="P179" s="8" t="s">
        <v>44</v>
      </c>
      <c r="Q179" s="8" t="s">
        <v>5</v>
      </c>
      <c r="R179" s="8" t="s">
        <v>44</v>
      </c>
      <c r="S179" s="10" t="s">
        <v>2047</v>
      </c>
      <c r="T179" s="10" t="s">
        <v>2347</v>
      </c>
      <c r="U179" s="10" t="s">
        <v>2647</v>
      </c>
      <c r="V179" s="8" t="s">
        <v>44</v>
      </c>
      <c r="W179" s="8" t="s">
        <v>81</v>
      </c>
      <c r="X179" s="8" t="s">
        <v>79</v>
      </c>
      <c r="Y179" s="8" t="s">
        <v>79</v>
      </c>
      <c r="Z179" s="8" t="s">
        <v>44</v>
      </c>
      <c r="AA179" s="8" t="s">
        <v>45</v>
      </c>
      <c r="AB179" s="8" t="s">
        <v>46</v>
      </c>
      <c r="AC179" s="7">
        <v>592786383</v>
      </c>
      <c r="AD179" s="10" t="s">
        <v>2792</v>
      </c>
      <c r="AE179" s="8" t="s">
        <v>44</v>
      </c>
      <c r="AF179" s="7">
        <v>592786383</v>
      </c>
      <c r="AG179" s="7">
        <v>11838302</v>
      </c>
      <c r="AH179" s="7">
        <v>11838302</v>
      </c>
      <c r="AI179" s="10" t="s">
        <v>2792</v>
      </c>
      <c r="AJ179" s="8" t="s">
        <v>44</v>
      </c>
    </row>
    <row r="180" spans="2:36" x14ac:dyDescent="0.3">
      <c r="B180" s="6">
        <v>0</v>
      </c>
      <c r="C180" s="10" t="s">
        <v>1265</v>
      </c>
      <c r="D180" s="10" t="s">
        <v>1748</v>
      </c>
      <c r="E180" s="7">
        <v>12022306.720000001</v>
      </c>
      <c r="F180" s="7">
        <v>-291416.10402721318</v>
      </c>
      <c r="G180" s="8" t="s">
        <v>5</v>
      </c>
      <c r="H180" s="7">
        <v>-350607.84</v>
      </c>
      <c r="I180" s="8" t="s">
        <v>382</v>
      </c>
      <c r="J180" s="7">
        <v>-6.3881875825950486E-3</v>
      </c>
      <c r="K180" s="7">
        <v>12022306.720000001</v>
      </c>
      <c r="L180" s="7">
        <v>12022306.720000001</v>
      </c>
      <c r="M180" s="7">
        <v>138945.61780949181</v>
      </c>
      <c r="N180" s="7">
        <v>-350607.84</v>
      </c>
      <c r="O180" s="8" t="s">
        <v>5</v>
      </c>
      <c r="P180" s="8" t="s">
        <v>44</v>
      </c>
      <c r="Q180" s="8" t="s">
        <v>5</v>
      </c>
      <c r="R180" s="8" t="s">
        <v>44</v>
      </c>
      <c r="S180" s="10" t="s">
        <v>2048</v>
      </c>
      <c r="T180" s="10" t="s">
        <v>2348</v>
      </c>
      <c r="U180" s="10" t="s">
        <v>2648</v>
      </c>
      <c r="V180" s="8" t="s">
        <v>44</v>
      </c>
      <c r="W180" s="8" t="s">
        <v>81</v>
      </c>
      <c r="X180" s="8" t="s">
        <v>79</v>
      </c>
      <c r="Y180" s="8" t="s">
        <v>79</v>
      </c>
      <c r="Z180" s="8" t="s">
        <v>44</v>
      </c>
      <c r="AA180" s="8" t="s">
        <v>45</v>
      </c>
      <c r="AB180" s="8" t="s">
        <v>46</v>
      </c>
      <c r="AC180" s="7">
        <v>593855917</v>
      </c>
      <c r="AD180" s="10" t="s">
        <v>2792</v>
      </c>
      <c r="AE180" s="8" t="s">
        <v>44</v>
      </c>
      <c r="AF180" s="7">
        <v>593855917</v>
      </c>
      <c r="AG180" s="7">
        <v>11838478</v>
      </c>
      <c r="AH180" s="7">
        <v>11838478</v>
      </c>
      <c r="AI180" s="10" t="s">
        <v>2792</v>
      </c>
      <c r="AJ180" s="8" t="s">
        <v>44</v>
      </c>
    </row>
    <row r="181" spans="2:36" x14ac:dyDescent="0.3">
      <c r="B181" s="6">
        <v>0</v>
      </c>
      <c r="C181" s="10" t="s">
        <v>1266</v>
      </c>
      <c r="D181" s="10" t="s">
        <v>1749</v>
      </c>
      <c r="E181" s="7">
        <v>7431398.6699999999</v>
      </c>
      <c r="F181" s="7">
        <v>-201619.78097101569</v>
      </c>
      <c r="G181" s="8" t="s">
        <v>5</v>
      </c>
      <c r="H181" s="7">
        <v>-238390.69</v>
      </c>
      <c r="I181" s="8" t="s">
        <v>383</v>
      </c>
      <c r="J181" s="7">
        <v>-4.4197453860830588E-3</v>
      </c>
      <c r="K181" s="7">
        <v>7431398.6699999999</v>
      </c>
      <c r="L181" s="7">
        <v>7431398.6699999999</v>
      </c>
      <c r="M181" s="7">
        <v>86129.313162001097</v>
      </c>
      <c r="N181" s="7">
        <v>-238390.69</v>
      </c>
      <c r="O181" s="8" t="s">
        <v>5</v>
      </c>
      <c r="P181" s="8" t="s">
        <v>44</v>
      </c>
      <c r="Q181" s="8" t="s">
        <v>5</v>
      </c>
      <c r="R181" s="8" t="s">
        <v>44</v>
      </c>
      <c r="S181" s="10" t="s">
        <v>2049</v>
      </c>
      <c r="T181" s="10" t="s">
        <v>2349</v>
      </c>
      <c r="U181" s="10" t="s">
        <v>2649</v>
      </c>
      <c r="V181" s="8" t="s">
        <v>44</v>
      </c>
      <c r="W181" s="8" t="s">
        <v>81</v>
      </c>
      <c r="X181" s="8" t="s">
        <v>79</v>
      </c>
      <c r="Y181" s="8" t="s">
        <v>79</v>
      </c>
      <c r="Z181" s="8" t="s">
        <v>44</v>
      </c>
      <c r="AA181" s="8" t="s">
        <v>45</v>
      </c>
      <c r="AB181" s="8" t="s">
        <v>46</v>
      </c>
      <c r="AC181" s="7">
        <v>595469570</v>
      </c>
      <c r="AD181" s="10" t="s">
        <v>2792</v>
      </c>
      <c r="AE181" s="8" t="s">
        <v>44</v>
      </c>
      <c r="AF181" s="7">
        <v>595469570</v>
      </c>
      <c r="AG181" s="7">
        <v>11838479</v>
      </c>
      <c r="AH181" s="7">
        <v>11838479</v>
      </c>
      <c r="AI181" s="10" t="s">
        <v>2792</v>
      </c>
      <c r="AJ181" s="8" t="s">
        <v>44</v>
      </c>
    </row>
    <row r="182" spans="2:36" x14ac:dyDescent="0.3">
      <c r="B182" s="6">
        <v>0</v>
      </c>
      <c r="C182" s="10" t="s">
        <v>1267</v>
      </c>
      <c r="D182" s="10" t="s">
        <v>1750</v>
      </c>
      <c r="E182" s="7">
        <v>64411756.270000003</v>
      </c>
      <c r="F182" s="7">
        <v>-2077019.3737180689</v>
      </c>
      <c r="G182" s="8" t="s">
        <v>5</v>
      </c>
      <c r="H182" s="7">
        <v>-2398529.7499999902</v>
      </c>
      <c r="I182" s="8" t="s">
        <v>384</v>
      </c>
      <c r="J182" s="7">
        <v>-4.5530734879209257E-2</v>
      </c>
      <c r="K182" s="7">
        <v>64411756.270000003</v>
      </c>
      <c r="L182" s="7">
        <v>64411756.270000003</v>
      </c>
      <c r="M182" s="7">
        <v>750242.37054068106</v>
      </c>
      <c r="N182" s="7">
        <v>-2398529.7499999902</v>
      </c>
      <c r="O182" s="8" t="s">
        <v>5</v>
      </c>
      <c r="P182" s="8" t="s">
        <v>44</v>
      </c>
      <c r="Q182" s="8" t="s">
        <v>5</v>
      </c>
      <c r="R182" s="8" t="s">
        <v>44</v>
      </c>
      <c r="S182" s="10" t="s">
        <v>2050</v>
      </c>
      <c r="T182" s="10" t="s">
        <v>2350</v>
      </c>
      <c r="U182" s="10" t="s">
        <v>2650</v>
      </c>
      <c r="V182" s="8" t="s">
        <v>44</v>
      </c>
      <c r="W182" s="8" t="s">
        <v>81</v>
      </c>
      <c r="X182" s="8" t="s">
        <v>79</v>
      </c>
      <c r="Y182" s="8" t="s">
        <v>79</v>
      </c>
      <c r="Z182" s="8" t="s">
        <v>44</v>
      </c>
      <c r="AA182" s="8" t="s">
        <v>45</v>
      </c>
      <c r="AB182" s="8" t="s">
        <v>46</v>
      </c>
      <c r="AC182" s="7">
        <v>587495339</v>
      </c>
      <c r="AD182" s="10" t="s">
        <v>2792</v>
      </c>
      <c r="AE182" s="8" t="s">
        <v>44</v>
      </c>
      <c r="AF182" s="7">
        <v>587495339</v>
      </c>
      <c r="AG182" s="7">
        <v>11838477</v>
      </c>
      <c r="AH182" s="7">
        <v>11838477</v>
      </c>
      <c r="AI182" s="10" t="s">
        <v>2792</v>
      </c>
      <c r="AJ182" s="8" t="s">
        <v>44</v>
      </c>
    </row>
    <row r="183" spans="2:36" x14ac:dyDescent="0.3">
      <c r="B183" s="6">
        <v>0</v>
      </c>
      <c r="C183" s="10" t="s">
        <v>1268</v>
      </c>
      <c r="D183" s="10" t="s">
        <v>1751</v>
      </c>
      <c r="E183" s="7">
        <v>203859764.28</v>
      </c>
      <c r="F183" s="7">
        <v>1256629.9563967199</v>
      </c>
      <c r="G183" s="8" t="s">
        <v>5</v>
      </c>
      <c r="H183" s="7">
        <v>200344.28999999</v>
      </c>
      <c r="I183" s="8" t="s">
        <v>385</v>
      </c>
      <c r="J183" s="7">
        <v>2.754682315916504E-2</v>
      </c>
      <c r="K183" s="7">
        <v>203859764.28</v>
      </c>
      <c r="L183" s="7">
        <v>203859764.28</v>
      </c>
      <c r="M183" s="7">
        <v>2291479.524535391</v>
      </c>
      <c r="N183" s="7">
        <v>200344.28999999</v>
      </c>
      <c r="O183" s="8" t="s">
        <v>5</v>
      </c>
      <c r="P183" s="8" t="s">
        <v>44</v>
      </c>
      <c r="Q183" s="8" t="s">
        <v>5</v>
      </c>
      <c r="R183" s="8" t="s">
        <v>44</v>
      </c>
      <c r="S183" s="10" t="s">
        <v>2051</v>
      </c>
      <c r="T183" s="10" t="s">
        <v>2351</v>
      </c>
      <c r="U183" s="10" t="s">
        <v>2651</v>
      </c>
      <c r="V183" s="8" t="s">
        <v>44</v>
      </c>
      <c r="W183" s="8" t="s">
        <v>81</v>
      </c>
      <c r="X183" s="8" t="s">
        <v>79</v>
      </c>
      <c r="Y183" s="8" t="s">
        <v>79</v>
      </c>
      <c r="Z183" s="8" t="s">
        <v>44</v>
      </c>
      <c r="AA183" s="8" t="s">
        <v>45</v>
      </c>
      <c r="AB183" s="8" t="s">
        <v>46</v>
      </c>
      <c r="AC183" s="7">
        <v>646109576</v>
      </c>
      <c r="AD183" s="10" t="s">
        <v>2792</v>
      </c>
      <c r="AE183" s="8" t="s">
        <v>44</v>
      </c>
      <c r="AF183" s="7">
        <v>646109576</v>
      </c>
      <c r="AG183" s="7">
        <v>11838513</v>
      </c>
      <c r="AH183" s="7">
        <v>11838513</v>
      </c>
      <c r="AI183" s="10" t="s">
        <v>2792</v>
      </c>
      <c r="AJ183" s="8" t="s">
        <v>44</v>
      </c>
    </row>
    <row r="184" spans="2:36" x14ac:dyDescent="0.3">
      <c r="B184" s="6">
        <v>0</v>
      </c>
      <c r="C184" s="10" t="s">
        <v>1269</v>
      </c>
      <c r="D184" s="10" t="s">
        <v>1752</v>
      </c>
      <c r="E184" s="7">
        <v>3082235.9</v>
      </c>
      <c r="F184" s="7">
        <v>11027.22192952516</v>
      </c>
      <c r="G184" s="8" t="s">
        <v>5</v>
      </c>
      <c r="H184" s="7">
        <v>-4989.42</v>
      </c>
      <c r="I184" s="8" t="s">
        <v>386</v>
      </c>
      <c r="J184" s="7">
        <v>2.4172981941359759E-4</v>
      </c>
      <c r="K184" s="7">
        <v>3082235.9</v>
      </c>
      <c r="L184" s="7">
        <v>3082235.9</v>
      </c>
      <c r="M184" s="7">
        <v>34735.906562115037</v>
      </c>
      <c r="N184" s="7">
        <v>-4989.42</v>
      </c>
      <c r="O184" s="8" t="s">
        <v>5</v>
      </c>
      <c r="P184" s="8" t="s">
        <v>44</v>
      </c>
      <c r="Q184" s="8" t="s">
        <v>5</v>
      </c>
      <c r="R184" s="8" t="s">
        <v>44</v>
      </c>
      <c r="S184" s="10" t="s">
        <v>2052</v>
      </c>
      <c r="T184" s="10" t="s">
        <v>2352</v>
      </c>
      <c r="U184" s="10" t="s">
        <v>2652</v>
      </c>
      <c r="V184" s="8" t="s">
        <v>44</v>
      </c>
      <c r="W184" s="8" t="s">
        <v>81</v>
      </c>
      <c r="X184" s="8" t="s">
        <v>79</v>
      </c>
      <c r="Y184" s="8" t="s">
        <v>79</v>
      </c>
      <c r="Z184" s="8" t="s">
        <v>44</v>
      </c>
      <c r="AA184" s="8" t="s">
        <v>45</v>
      </c>
      <c r="AB184" s="8" t="s">
        <v>46</v>
      </c>
      <c r="AC184" s="7">
        <v>646751657</v>
      </c>
      <c r="AD184" s="10" t="s">
        <v>2792</v>
      </c>
      <c r="AE184" s="8" t="s">
        <v>44</v>
      </c>
      <c r="AF184" s="7">
        <v>646751657</v>
      </c>
      <c r="AG184" s="7">
        <v>11838540</v>
      </c>
      <c r="AH184" s="7">
        <v>11838540</v>
      </c>
      <c r="AI184" s="10" t="s">
        <v>2792</v>
      </c>
      <c r="AJ184" s="8" t="s">
        <v>44</v>
      </c>
    </row>
    <row r="185" spans="2:36" x14ac:dyDescent="0.3">
      <c r="B185" s="6">
        <v>0</v>
      </c>
      <c r="C185" s="10" t="s">
        <v>1270</v>
      </c>
      <c r="D185" s="10" t="s">
        <v>1753</v>
      </c>
      <c r="E185" s="7">
        <v>37584423.420000002</v>
      </c>
      <c r="F185" s="7">
        <v>63169.711662153743</v>
      </c>
      <c r="G185" s="8" t="s">
        <v>5</v>
      </c>
      <c r="H185" s="7">
        <v>46965.340000003998</v>
      </c>
      <c r="I185" s="8" t="s">
        <v>387</v>
      </c>
      <c r="J185" s="7">
        <v>1.3847552076209091E-3</v>
      </c>
      <c r="K185" s="7">
        <v>37584423.420000002</v>
      </c>
      <c r="L185" s="7">
        <v>37584423.420000002</v>
      </c>
      <c r="M185" s="7">
        <v>515993.38755072432</v>
      </c>
      <c r="N185" s="7">
        <v>46965.340000003998</v>
      </c>
      <c r="O185" s="8" t="s">
        <v>5</v>
      </c>
      <c r="P185" s="8" t="s">
        <v>44</v>
      </c>
      <c r="Q185" s="8" t="s">
        <v>5</v>
      </c>
      <c r="R185" s="8" t="s">
        <v>44</v>
      </c>
      <c r="S185" s="10" t="s">
        <v>2053</v>
      </c>
      <c r="T185" s="10" t="s">
        <v>2353</v>
      </c>
      <c r="U185" s="10" t="s">
        <v>2653</v>
      </c>
      <c r="V185" s="8" t="s">
        <v>44</v>
      </c>
      <c r="W185" s="8" t="s">
        <v>81</v>
      </c>
      <c r="X185" s="8" t="s">
        <v>79</v>
      </c>
      <c r="Y185" s="8" t="s">
        <v>79</v>
      </c>
      <c r="Z185" s="8" t="s">
        <v>44</v>
      </c>
      <c r="AA185" s="8" t="s">
        <v>45</v>
      </c>
      <c r="AB185" s="8" t="s">
        <v>46</v>
      </c>
      <c r="AC185" s="7">
        <v>646751498</v>
      </c>
      <c r="AD185" s="10" t="s">
        <v>2792</v>
      </c>
      <c r="AE185" s="8" t="s">
        <v>44</v>
      </c>
      <c r="AF185" s="7">
        <v>646751498</v>
      </c>
      <c r="AG185" s="7">
        <v>11838453</v>
      </c>
      <c r="AH185" s="7">
        <v>11838453</v>
      </c>
      <c r="AI185" s="10" t="s">
        <v>2792</v>
      </c>
      <c r="AJ185" s="8" t="s">
        <v>44</v>
      </c>
    </row>
    <row r="186" spans="2:36" x14ac:dyDescent="0.3">
      <c r="B186" s="6">
        <v>0</v>
      </c>
      <c r="C186" s="10" t="s">
        <v>1271</v>
      </c>
      <c r="D186" s="10" t="s">
        <v>1754</v>
      </c>
      <c r="E186" s="7">
        <v>868507235.95000005</v>
      </c>
      <c r="F186" s="7">
        <v>-10894461.558092371</v>
      </c>
      <c r="G186" s="8" t="s">
        <v>5</v>
      </c>
      <c r="H186" s="7">
        <v>-11279689.189999901</v>
      </c>
      <c r="I186" s="8" t="s">
        <v>388</v>
      </c>
      <c r="J186" s="7">
        <v>-0.23881955417935899</v>
      </c>
      <c r="K186" s="7">
        <v>868507235.95000005</v>
      </c>
      <c r="L186" s="7">
        <v>868507235.95000005</v>
      </c>
      <c r="M186" s="7">
        <v>12093486.606353311</v>
      </c>
      <c r="N186" s="7">
        <v>-11279689.189999901</v>
      </c>
      <c r="O186" s="8" t="s">
        <v>5</v>
      </c>
      <c r="P186" s="8" t="s">
        <v>44</v>
      </c>
      <c r="Q186" s="8" t="s">
        <v>5</v>
      </c>
      <c r="R186" s="8" t="s">
        <v>44</v>
      </c>
      <c r="S186" s="10" t="s">
        <v>2054</v>
      </c>
      <c r="T186" s="10" t="s">
        <v>2354</v>
      </c>
      <c r="U186" s="10" t="s">
        <v>2654</v>
      </c>
      <c r="V186" s="8" t="s">
        <v>44</v>
      </c>
      <c r="W186" s="8" t="s">
        <v>81</v>
      </c>
      <c r="X186" s="8" t="s">
        <v>79</v>
      </c>
      <c r="Y186" s="8" t="s">
        <v>79</v>
      </c>
      <c r="Z186" s="8" t="s">
        <v>44</v>
      </c>
      <c r="AA186" s="8" t="s">
        <v>45</v>
      </c>
      <c r="AB186" s="8" t="s">
        <v>46</v>
      </c>
      <c r="AC186" s="7">
        <v>646112886</v>
      </c>
      <c r="AD186" s="10" t="s">
        <v>2792</v>
      </c>
      <c r="AE186" s="8" t="s">
        <v>44</v>
      </c>
      <c r="AF186" s="7">
        <v>646112886</v>
      </c>
      <c r="AG186" s="7">
        <v>11838514</v>
      </c>
      <c r="AH186" s="7">
        <v>11838514</v>
      </c>
      <c r="AI186" s="10" t="s">
        <v>2792</v>
      </c>
      <c r="AJ186" s="8" t="s">
        <v>44</v>
      </c>
    </row>
    <row r="187" spans="2:36" x14ac:dyDescent="0.3">
      <c r="B187" s="6">
        <v>0</v>
      </c>
      <c r="C187" s="10" t="s">
        <v>1272</v>
      </c>
      <c r="D187" s="10" t="s">
        <v>1755</v>
      </c>
      <c r="E187" s="7">
        <v>118219965.47</v>
      </c>
      <c r="F187" s="7">
        <v>501978.74604613677</v>
      </c>
      <c r="G187" s="8" t="s">
        <v>5</v>
      </c>
      <c r="H187" s="7">
        <v>-409552.76999999001</v>
      </c>
      <c r="I187" s="8" t="s">
        <v>389</v>
      </c>
      <c r="J187" s="7">
        <v>1.100397111862806E-2</v>
      </c>
      <c r="K187" s="7">
        <v>118219965.47</v>
      </c>
      <c r="L187" s="7">
        <v>118219965.47</v>
      </c>
      <c r="M187" s="7">
        <v>1935739.4118154319</v>
      </c>
      <c r="N187" s="7">
        <v>-409552.76999999001</v>
      </c>
      <c r="O187" s="8" t="s">
        <v>5</v>
      </c>
      <c r="P187" s="8" t="s">
        <v>44</v>
      </c>
      <c r="Q187" s="8" t="s">
        <v>5</v>
      </c>
      <c r="R187" s="8" t="s">
        <v>44</v>
      </c>
      <c r="S187" s="10" t="s">
        <v>2055</v>
      </c>
      <c r="T187" s="10" t="s">
        <v>2355</v>
      </c>
      <c r="U187" s="10" t="s">
        <v>2655</v>
      </c>
      <c r="V187" s="8" t="s">
        <v>44</v>
      </c>
      <c r="W187" s="8" t="s">
        <v>81</v>
      </c>
      <c r="X187" s="8" t="s">
        <v>79</v>
      </c>
      <c r="Y187" s="8" t="s">
        <v>79</v>
      </c>
      <c r="Z187" s="8" t="s">
        <v>44</v>
      </c>
      <c r="AA187" s="8" t="s">
        <v>45</v>
      </c>
      <c r="AB187" s="8" t="s">
        <v>46</v>
      </c>
      <c r="AC187" s="7">
        <v>646108143</v>
      </c>
      <c r="AD187" s="10" t="s">
        <v>2792</v>
      </c>
      <c r="AE187" s="8" t="s">
        <v>44</v>
      </c>
      <c r="AF187" s="7">
        <v>646108143</v>
      </c>
      <c r="AG187" s="7">
        <v>11838512</v>
      </c>
      <c r="AH187" s="7">
        <v>11838512</v>
      </c>
      <c r="AI187" s="10" t="s">
        <v>2792</v>
      </c>
      <c r="AJ187" s="8" t="s">
        <v>44</v>
      </c>
    </row>
    <row r="188" spans="2:36" x14ac:dyDescent="0.3">
      <c r="B188" s="6">
        <v>0</v>
      </c>
      <c r="C188" s="10" t="s">
        <v>1273</v>
      </c>
      <c r="D188" s="10" t="s">
        <v>1756</v>
      </c>
      <c r="E188" s="7">
        <v>120000000</v>
      </c>
      <c r="F188" s="7">
        <v>127634291.2621292</v>
      </c>
      <c r="G188" s="8" t="s">
        <v>5</v>
      </c>
      <c r="H188" s="7">
        <v>127715500.75</v>
      </c>
      <c r="I188" s="8" t="s">
        <v>390</v>
      </c>
      <c r="J188" s="7">
        <v>2.7978954604304032</v>
      </c>
      <c r="K188" s="7">
        <v>127634291.2621292</v>
      </c>
      <c r="L188" s="7">
        <v>127634291.2621292</v>
      </c>
      <c r="M188" s="7">
        <v>2243994.6490228288</v>
      </c>
      <c r="N188" s="7">
        <v>134267305.939652</v>
      </c>
      <c r="O188" s="8" t="s">
        <v>135</v>
      </c>
      <c r="P188" s="8" t="s">
        <v>44</v>
      </c>
      <c r="Q188" s="8" t="s">
        <v>135</v>
      </c>
      <c r="R188" s="8" t="s">
        <v>44</v>
      </c>
      <c r="S188" s="10" t="s">
        <v>2056</v>
      </c>
      <c r="T188" s="10" t="s">
        <v>2356</v>
      </c>
      <c r="U188" s="10" t="s">
        <v>2656</v>
      </c>
      <c r="V188" s="8" t="s">
        <v>44</v>
      </c>
      <c r="W188" s="8" t="s">
        <v>66</v>
      </c>
      <c r="X188" s="8" t="s">
        <v>155</v>
      </c>
      <c r="Y188" s="8" t="s">
        <v>252</v>
      </c>
      <c r="Z188" s="8" t="s">
        <v>44</v>
      </c>
      <c r="AA188" s="8" t="s">
        <v>45</v>
      </c>
      <c r="AB188" s="8" t="s">
        <v>46</v>
      </c>
      <c r="AC188" s="7">
        <v>525953659</v>
      </c>
      <c r="AD188" s="10" t="s">
        <v>2792</v>
      </c>
      <c r="AE188" s="8" t="s">
        <v>44</v>
      </c>
      <c r="AF188" s="7">
        <v>525953659</v>
      </c>
      <c r="AG188" s="7">
        <v>11836687</v>
      </c>
      <c r="AH188" s="7">
        <v>11836687</v>
      </c>
      <c r="AI188" s="10" t="s">
        <v>2792</v>
      </c>
      <c r="AJ188" s="8" t="s">
        <v>44</v>
      </c>
    </row>
    <row r="189" spans="2:36" x14ac:dyDescent="0.3">
      <c r="B189" s="6">
        <v>0</v>
      </c>
      <c r="C189" s="10" t="s">
        <v>1274</v>
      </c>
      <c r="D189" s="10" t="s">
        <v>1757</v>
      </c>
      <c r="E189" s="7">
        <v>475000000</v>
      </c>
      <c r="F189" s="7">
        <v>474730959.18666881</v>
      </c>
      <c r="G189" s="8" t="s">
        <v>5</v>
      </c>
      <c r="H189" s="7">
        <v>475034579.07999998</v>
      </c>
      <c r="I189" s="8" t="s">
        <v>391</v>
      </c>
      <c r="J189" s="7">
        <v>10.40666722476846</v>
      </c>
      <c r="K189" s="7">
        <v>474730959.18666881</v>
      </c>
      <c r="L189" s="7">
        <v>474730959.18666881</v>
      </c>
      <c r="M189" s="7">
        <v>8684131.692721758</v>
      </c>
      <c r="N189" s="7">
        <v>499403852.98787701</v>
      </c>
      <c r="O189" s="8" t="s">
        <v>135</v>
      </c>
      <c r="P189" s="8" t="s">
        <v>44</v>
      </c>
      <c r="Q189" s="8" t="s">
        <v>135</v>
      </c>
      <c r="R189" s="8" t="s">
        <v>44</v>
      </c>
      <c r="S189" s="10" t="s">
        <v>2057</v>
      </c>
      <c r="T189" s="10" t="s">
        <v>2357</v>
      </c>
      <c r="U189" s="10" t="s">
        <v>2657</v>
      </c>
      <c r="V189" s="8" t="s">
        <v>44</v>
      </c>
      <c r="W189" s="8" t="s">
        <v>66</v>
      </c>
      <c r="X189" s="8" t="s">
        <v>155</v>
      </c>
      <c r="Y189" s="8" t="s">
        <v>252</v>
      </c>
      <c r="Z189" s="8" t="s">
        <v>44</v>
      </c>
      <c r="AA189" s="8" t="s">
        <v>45</v>
      </c>
      <c r="AB189" s="8" t="s">
        <v>46</v>
      </c>
      <c r="AC189" s="7">
        <v>618207338</v>
      </c>
      <c r="AD189" s="10" t="s">
        <v>2792</v>
      </c>
      <c r="AE189" s="8" t="s">
        <v>44</v>
      </c>
      <c r="AF189" s="7">
        <v>618207338</v>
      </c>
      <c r="AG189" s="7">
        <v>11836700</v>
      </c>
      <c r="AH189" s="7">
        <v>11836700</v>
      </c>
      <c r="AI189" s="10" t="s">
        <v>2792</v>
      </c>
      <c r="AJ189" s="8" t="s">
        <v>44</v>
      </c>
    </row>
    <row r="190" spans="2:36" x14ac:dyDescent="0.3">
      <c r="B190" s="6">
        <v>0</v>
      </c>
      <c r="C190" s="10" t="s">
        <v>1275</v>
      </c>
      <c r="D190" s="10" t="s">
        <v>1758</v>
      </c>
      <c r="E190" s="7">
        <v>140000000</v>
      </c>
      <c r="F190" s="7">
        <v>144923085.23495781</v>
      </c>
      <c r="G190" s="8" t="s">
        <v>5</v>
      </c>
      <c r="H190" s="7">
        <v>145015533.13</v>
      </c>
      <c r="I190" s="8" t="s">
        <v>392</v>
      </c>
      <c r="J190" s="7">
        <v>3.1768863859454668</v>
      </c>
      <c r="K190" s="7">
        <v>144923085.23495781</v>
      </c>
      <c r="L190" s="7">
        <v>144923085.23495781</v>
      </c>
      <c r="M190" s="7">
        <v>2625994.1756422152</v>
      </c>
      <c r="N190" s="7">
        <v>152454829.97738999</v>
      </c>
      <c r="O190" s="8" t="s">
        <v>135</v>
      </c>
      <c r="P190" s="8" t="s">
        <v>44</v>
      </c>
      <c r="Q190" s="8" t="s">
        <v>135</v>
      </c>
      <c r="R190" s="8" t="s">
        <v>44</v>
      </c>
      <c r="S190" s="10" t="s">
        <v>2058</v>
      </c>
      <c r="T190" s="10" t="s">
        <v>2358</v>
      </c>
      <c r="U190" s="10" t="s">
        <v>2658</v>
      </c>
      <c r="V190" s="8" t="s">
        <v>44</v>
      </c>
      <c r="W190" s="8" t="s">
        <v>66</v>
      </c>
      <c r="X190" s="8" t="s">
        <v>155</v>
      </c>
      <c r="Y190" s="8" t="s">
        <v>252</v>
      </c>
      <c r="Z190" s="8" t="s">
        <v>44</v>
      </c>
      <c r="AA190" s="8" t="s">
        <v>45</v>
      </c>
      <c r="AB190" s="8" t="s">
        <v>46</v>
      </c>
      <c r="AC190" s="7">
        <v>569534816</v>
      </c>
      <c r="AD190" s="10" t="s">
        <v>2792</v>
      </c>
      <c r="AE190" s="8" t="s">
        <v>44</v>
      </c>
      <c r="AF190" s="7">
        <v>569534816</v>
      </c>
      <c r="AG190" s="7">
        <v>11836725</v>
      </c>
      <c r="AH190" s="7">
        <v>11836725</v>
      </c>
      <c r="AI190" s="10" t="s">
        <v>2792</v>
      </c>
      <c r="AJ190" s="8" t="s">
        <v>44</v>
      </c>
    </row>
    <row r="191" spans="2:36" x14ac:dyDescent="0.3">
      <c r="B191" s="6">
        <v>0</v>
      </c>
      <c r="C191" s="10" t="s">
        <v>1276</v>
      </c>
      <c r="D191" s="10" t="s">
        <v>1759</v>
      </c>
      <c r="E191" s="7">
        <v>47000000</v>
      </c>
      <c r="F191" s="7">
        <v>57870307.230958983</v>
      </c>
      <c r="G191" s="8" t="s">
        <v>5</v>
      </c>
      <c r="H191" s="7">
        <v>57908339.770000003</v>
      </c>
      <c r="I191" s="8" t="s">
        <v>393</v>
      </c>
      <c r="J191" s="7">
        <v>1.2685859598865901</v>
      </c>
      <c r="K191" s="7">
        <v>57870307.230958983</v>
      </c>
      <c r="L191" s="7">
        <v>57870307.230958983</v>
      </c>
      <c r="M191" s="7">
        <v>1565431.537833821</v>
      </c>
      <c r="N191" s="7">
        <v>60879037.599133998</v>
      </c>
      <c r="O191" s="8" t="s">
        <v>135</v>
      </c>
      <c r="P191" s="8" t="s">
        <v>44</v>
      </c>
      <c r="Q191" s="8" t="s">
        <v>135</v>
      </c>
      <c r="R191" s="8" t="s">
        <v>44</v>
      </c>
      <c r="S191" s="10" t="s">
        <v>2059</v>
      </c>
      <c r="T191" s="10" t="s">
        <v>2359</v>
      </c>
      <c r="U191" s="10" t="s">
        <v>2659</v>
      </c>
      <c r="V191" s="8" t="s">
        <v>44</v>
      </c>
      <c r="W191" s="8" t="s">
        <v>66</v>
      </c>
      <c r="X191" s="8" t="s">
        <v>155</v>
      </c>
      <c r="Y191" s="8" t="s">
        <v>252</v>
      </c>
      <c r="Z191" s="8" t="s">
        <v>44</v>
      </c>
      <c r="AA191" s="8" t="s">
        <v>45</v>
      </c>
      <c r="AB191" s="8" t="s">
        <v>46</v>
      </c>
      <c r="AC191" s="7">
        <v>113086245</v>
      </c>
      <c r="AD191" s="10" t="s">
        <v>2792</v>
      </c>
      <c r="AE191" s="8" t="s">
        <v>44</v>
      </c>
      <c r="AF191" s="7">
        <v>113086245</v>
      </c>
      <c r="AG191" s="7">
        <v>11836820</v>
      </c>
      <c r="AH191" s="7">
        <v>11836820</v>
      </c>
      <c r="AI191" s="10" t="s">
        <v>2792</v>
      </c>
      <c r="AJ191" s="8" t="s">
        <v>44</v>
      </c>
    </row>
    <row r="192" spans="2:36" x14ac:dyDescent="0.3">
      <c r="B192" s="6">
        <v>0</v>
      </c>
      <c r="C192" s="10" t="s">
        <v>1277</v>
      </c>
      <c r="D192" s="10" t="s">
        <v>1760</v>
      </c>
      <c r="E192" s="7">
        <v>26500000</v>
      </c>
      <c r="F192" s="7">
        <v>24903930.41095892</v>
      </c>
      <c r="G192" s="8" t="s">
        <v>5</v>
      </c>
      <c r="H192" s="7">
        <v>24904910.550000001</v>
      </c>
      <c r="I192" s="8" t="s">
        <v>394</v>
      </c>
      <c r="J192" s="7">
        <v>0.54592377295059391</v>
      </c>
      <c r="K192" s="7">
        <v>24903930.41095892</v>
      </c>
      <c r="L192" s="7">
        <v>24903930.41095892</v>
      </c>
      <c r="M192" s="7">
        <v>208606.41772292109</v>
      </c>
      <c r="N192" s="7">
        <v>24904910.550000001</v>
      </c>
      <c r="O192" s="8" t="s">
        <v>5</v>
      </c>
      <c r="P192" s="8" t="s">
        <v>44</v>
      </c>
      <c r="Q192" s="8" t="s">
        <v>5</v>
      </c>
      <c r="R192" s="8" t="s">
        <v>44</v>
      </c>
      <c r="S192" s="10" t="s">
        <v>2060</v>
      </c>
      <c r="T192" s="10" t="s">
        <v>2360</v>
      </c>
      <c r="U192" s="10" t="s">
        <v>2660</v>
      </c>
      <c r="V192" s="8" t="s">
        <v>44</v>
      </c>
      <c r="W192" s="8" t="s">
        <v>66</v>
      </c>
      <c r="X192" s="8" t="s">
        <v>257</v>
      </c>
      <c r="Y192" s="8" t="s">
        <v>258</v>
      </c>
      <c r="Z192" s="8" t="s">
        <v>44</v>
      </c>
      <c r="AA192" s="8" t="s">
        <v>45</v>
      </c>
      <c r="AB192" s="8" t="s">
        <v>46</v>
      </c>
      <c r="AC192" s="7">
        <v>487320460</v>
      </c>
      <c r="AD192" s="10" t="s">
        <v>2792</v>
      </c>
      <c r="AE192" s="8" t="s">
        <v>44</v>
      </c>
      <c r="AF192" s="7">
        <v>487320460</v>
      </c>
      <c r="AG192" s="7">
        <v>11836669</v>
      </c>
      <c r="AH192" s="7">
        <v>11836669</v>
      </c>
      <c r="AI192" s="10" t="s">
        <v>2792</v>
      </c>
      <c r="AJ192" s="8" t="s">
        <v>44</v>
      </c>
    </row>
    <row r="193" spans="2:36" x14ac:dyDescent="0.3">
      <c r="B193" s="6">
        <v>0</v>
      </c>
      <c r="C193" s="10" t="s">
        <v>1278</v>
      </c>
      <c r="D193" s="10" t="s">
        <v>1761</v>
      </c>
      <c r="E193" s="7">
        <v>27000000</v>
      </c>
      <c r="F193" s="7">
        <v>20922821.506849341</v>
      </c>
      <c r="G193" s="8" t="s">
        <v>5</v>
      </c>
      <c r="H193" s="7">
        <v>20923894.109999999</v>
      </c>
      <c r="I193" s="8" t="s">
        <v>395</v>
      </c>
      <c r="J193" s="7">
        <v>0.45865313102403621</v>
      </c>
      <c r="K193" s="7">
        <v>20922821.506849341</v>
      </c>
      <c r="L193" s="7">
        <v>20922821.506849341</v>
      </c>
      <c r="M193" s="7">
        <v>342791.04572903988</v>
      </c>
      <c r="N193" s="7">
        <v>20923894.109999999</v>
      </c>
      <c r="O193" s="8" t="s">
        <v>5</v>
      </c>
      <c r="P193" s="8" t="s">
        <v>44</v>
      </c>
      <c r="Q193" s="8" t="s">
        <v>5</v>
      </c>
      <c r="R193" s="8" t="s">
        <v>44</v>
      </c>
      <c r="S193" s="10" t="s">
        <v>2061</v>
      </c>
      <c r="T193" s="10" t="s">
        <v>2361</v>
      </c>
      <c r="U193" s="10" t="s">
        <v>2661</v>
      </c>
      <c r="V193" s="8" t="s">
        <v>44</v>
      </c>
      <c r="W193" s="8" t="s">
        <v>66</v>
      </c>
      <c r="X193" s="8" t="s">
        <v>257</v>
      </c>
      <c r="Y193" s="8" t="s">
        <v>258</v>
      </c>
      <c r="Z193" s="8" t="s">
        <v>44</v>
      </c>
      <c r="AA193" s="8" t="s">
        <v>45</v>
      </c>
      <c r="AB193" s="8" t="s">
        <v>46</v>
      </c>
      <c r="AC193" s="7">
        <v>514076459</v>
      </c>
      <c r="AD193" s="10" t="s">
        <v>2792</v>
      </c>
      <c r="AE193" s="8" t="s">
        <v>44</v>
      </c>
      <c r="AF193" s="7">
        <v>514076459</v>
      </c>
      <c r="AG193" s="7">
        <v>11836699</v>
      </c>
      <c r="AH193" s="7">
        <v>11836699</v>
      </c>
      <c r="AI193" s="10" t="s">
        <v>2792</v>
      </c>
      <c r="AJ193" s="8" t="s">
        <v>44</v>
      </c>
    </row>
    <row r="194" spans="2:36" x14ac:dyDescent="0.3">
      <c r="B194" s="6">
        <v>0</v>
      </c>
      <c r="C194" s="10" t="s">
        <v>1279</v>
      </c>
      <c r="D194" s="10" t="s">
        <v>1762</v>
      </c>
      <c r="E194" s="7">
        <v>4000000</v>
      </c>
      <c r="F194" s="7">
        <v>3236703.0136986282</v>
      </c>
      <c r="G194" s="8" t="s">
        <v>5</v>
      </c>
      <c r="H194" s="7">
        <v>3236949.59</v>
      </c>
      <c r="I194" s="8" t="s">
        <v>396</v>
      </c>
      <c r="J194" s="7">
        <v>7.0952379483896696E-2</v>
      </c>
      <c r="K194" s="7">
        <v>3236703.0136986282</v>
      </c>
      <c r="L194" s="7">
        <v>3236703.0136986282</v>
      </c>
      <c r="M194" s="7">
        <v>55321.033932884719</v>
      </c>
      <c r="N194" s="7">
        <v>3236949.59</v>
      </c>
      <c r="O194" s="8" t="s">
        <v>5</v>
      </c>
      <c r="P194" s="8" t="s">
        <v>44</v>
      </c>
      <c r="Q194" s="8" t="s">
        <v>5</v>
      </c>
      <c r="R194" s="8" t="s">
        <v>44</v>
      </c>
      <c r="S194" s="10" t="s">
        <v>2062</v>
      </c>
      <c r="T194" s="10" t="s">
        <v>2362</v>
      </c>
      <c r="U194" s="10" t="s">
        <v>2662</v>
      </c>
      <c r="V194" s="8" t="s">
        <v>44</v>
      </c>
      <c r="W194" s="8" t="s">
        <v>66</v>
      </c>
      <c r="X194" s="8" t="s">
        <v>257</v>
      </c>
      <c r="Y194" s="8" t="s">
        <v>258</v>
      </c>
      <c r="Z194" s="8" t="s">
        <v>44</v>
      </c>
      <c r="AA194" s="8" t="s">
        <v>45</v>
      </c>
      <c r="AB194" s="8" t="s">
        <v>46</v>
      </c>
      <c r="AC194" s="7">
        <v>570292135</v>
      </c>
      <c r="AD194" s="10" t="s">
        <v>2792</v>
      </c>
      <c r="AE194" s="8" t="s">
        <v>44</v>
      </c>
      <c r="AF194" s="7">
        <v>570292135</v>
      </c>
      <c r="AG194" s="7">
        <v>11836773</v>
      </c>
      <c r="AH194" s="7">
        <v>11836773</v>
      </c>
      <c r="AI194" s="10" t="s">
        <v>2792</v>
      </c>
      <c r="AJ194" s="8" t="s">
        <v>44</v>
      </c>
    </row>
    <row r="195" spans="2:36" x14ac:dyDescent="0.3">
      <c r="B195" s="6">
        <v>0</v>
      </c>
      <c r="C195" s="10" t="s">
        <v>1280</v>
      </c>
      <c r="D195" s="10" t="s">
        <v>1763</v>
      </c>
      <c r="E195" s="7">
        <v>17500000</v>
      </c>
      <c r="F195" s="7">
        <v>16081716.09589041</v>
      </c>
      <c r="G195" s="8" t="s">
        <v>5</v>
      </c>
      <c r="H195" s="7">
        <v>16082854.800000001</v>
      </c>
      <c r="I195" s="8" t="s">
        <v>397</v>
      </c>
      <c r="J195" s="7">
        <v>0.3525303428701132</v>
      </c>
      <c r="K195" s="7">
        <v>16081716.09589041</v>
      </c>
      <c r="L195" s="7">
        <v>16081716.09589041</v>
      </c>
      <c r="M195" s="7">
        <v>200886.4117899733</v>
      </c>
      <c r="N195" s="7">
        <v>16082854.800000001</v>
      </c>
      <c r="O195" s="8" t="s">
        <v>5</v>
      </c>
      <c r="P195" s="8" t="s">
        <v>44</v>
      </c>
      <c r="Q195" s="8" t="s">
        <v>5</v>
      </c>
      <c r="R195" s="8" t="s">
        <v>44</v>
      </c>
      <c r="S195" s="10" t="s">
        <v>2063</v>
      </c>
      <c r="T195" s="10" t="s">
        <v>2363</v>
      </c>
      <c r="U195" s="10" t="s">
        <v>2663</v>
      </c>
      <c r="V195" s="8" t="s">
        <v>44</v>
      </c>
      <c r="W195" s="8" t="s">
        <v>66</v>
      </c>
      <c r="X195" s="8" t="s">
        <v>257</v>
      </c>
      <c r="Y195" s="8" t="s">
        <v>258</v>
      </c>
      <c r="Z195" s="8" t="s">
        <v>44</v>
      </c>
      <c r="AA195" s="8" t="s">
        <v>45</v>
      </c>
      <c r="AB195" s="8" t="s">
        <v>46</v>
      </c>
      <c r="AC195" s="7">
        <v>632496868</v>
      </c>
      <c r="AD195" s="10" t="s">
        <v>2792</v>
      </c>
      <c r="AE195" s="8" t="s">
        <v>44</v>
      </c>
      <c r="AF195" s="7">
        <v>632496868</v>
      </c>
      <c r="AG195" s="7">
        <v>11836653</v>
      </c>
      <c r="AH195" s="7">
        <v>11836653</v>
      </c>
      <c r="AI195" s="10" t="s">
        <v>2792</v>
      </c>
      <c r="AJ195" s="8" t="s">
        <v>44</v>
      </c>
    </row>
    <row r="196" spans="2:36" x14ac:dyDescent="0.3">
      <c r="B196" s="6">
        <v>0</v>
      </c>
      <c r="C196" s="10" t="s">
        <v>1281</v>
      </c>
      <c r="D196" s="10" t="s">
        <v>1764</v>
      </c>
      <c r="E196" s="7">
        <v>28000000</v>
      </c>
      <c r="F196" s="7">
        <v>22905461.998878881</v>
      </c>
      <c r="G196" s="8" t="s">
        <v>5</v>
      </c>
      <c r="H196" s="7">
        <v>22915054.91</v>
      </c>
      <c r="I196" s="8" t="s">
        <v>398</v>
      </c>
      <c r="J196" s="7">
        <v>0.50211496857145776</v>
      </c>
      <c r="K196" s="7">
        <v>22905461.998878881</v>
      </c>
      <c r="L196" s="7">
        <v>22905461.998878881</v>
      </c>
      <c r="M196" s="7">
        <v>346155.95702345768</v>
      </c>
      <c r="N196" s="7">
        <v>24090597.223278999</v>
      </c>
      <c r="O196" s="8" t="s">
        <v>135</v>
      </c>
      <c r="P196" s="8" t="s">
        <v>44</v>
      </c>
      <c r="Q196" s="8" t="s">
        <v>135</v>
      </c>
      <c r="R196" s="8" t="s">
        <v>44</v>
      </c>
      <c r="S196" s="10" t="s">
        <v>2064</v>
      </c>
      <c r="T196" s="10" t="s">
        <v>2364</v>
      </c>
      <c r="U196" s="10" t="s">
        <v>2664</v>
      </c>
      <c r="V196" s="8" t="s">
        <v>44</v>
      </c>
      <c r="W196" s="8" t="s">
        <v>66</v>
      </c>
      <c r="X196" s="8" t="s">
        <v>257</v>
      </c>
      <c r="Y196" s="8" t="s">
        <v>258</v>
      </c>
      <c r="Z196" s="8" t="s">
        <v>44</v>
      </c>
      <c r="AA196" s="8" t="s">
        <v>45</v>
      </c>
      <c r="AB196" s="8" t="s">
        <v>46</v>
      </c>
      <c r="AC196" s="7">
        <v>633586404</v>
      </c>
      <c r="AD196" s="10" t="s">
        <v>2792</v>
      </c>
      <c r="AE196" s="8" t="s">
        <v>44</v>
      </c>
      <c r="AF196" s="7">
        <v>633586404</v>
      </c>
      <c r="AG196" s="7">
        <v>11836677</v>
      </c>
      <c r="AH196" s="7">
        <v>11836677</v>
      </c>
      <c r="AI196" s="10" t="s">
        <v>2792</v>
      </c>
      <c r="AJ196" s="8" t="s">
        <v>44</v>
      </c>
    </row>
    <row r="197" spans="2:36" x14ac:dyDescent="0.3">
      <c r="B197" s="6">
        <v>0</v>
      </c>
      <c r="C197" s="10" t="s">
        <v>1282</v>
      </c>
      <c r="D197" s="10" t="s">
        <v>1765</v>
      </c>
      <c r="E197" s="7">
        <v>57766000</v>
      </c>
      <c r="F197" s="7">
        <v>47611778.591314159</v>
      </c>
      <c r="G197" s="8" t="s">
        <v>5</v>
      </c>
      <c r="H197" s="7">
        <v>47632971.649999999</v>
      </c>
      <c r="I197" s="8" t="s">
        <v>399</v>
      </c>
      <c r="J197" s="7">
        <v>1.043706811597122</v>
      </c>
      <c r="K197" s="7">
        <v>47611778.591314159</v>
      </c>
      <c r="L197" s="7">
        <v>47611778.591314159</v>
      </c>
      <c r="M197" s="7">
        <v>777151.17536186799</v>
      </c>
      <c r="N197" s="7">
        <v>50076543.086962</v>
      </c>
      <c r="O197" s="8" t="s">
        <v>135</v>
      </c>
      <c r="P197" s="8" t="s">
        <v>44</v>
      </c>
      <c r="Q197" s="8" t="s">
        <v>135</v>
      </c>
      <c r="R197" s="8" t="s">
        <v>44</v>
      </c>
      <c r="S197" s="10" t="s">
        <v>2065</v>
      </c>
      <c r="T197" s="10" t="s">
        <v>2365</v>
      </c>
      <c r="U197" s="10" t="s">
        <v>2665</v>
      </c>
      <c r="V197" s="8" t="s">
        <v>44</v>
      </c>
      <c r="W197" s="8" t="s">
        <v>66</v>
      </c>
      <c r="X197" s="8" t="s">
        <v>257</v>
      </c>
      <c r="Y197" s="8" t="s">
        <v>258</v>
      </c>
      <c r="Z197" s="8" t="s">
        <v>44</v>
      </c>
      <c r="AA197" s="8" t="s">
        <v>45</v>
      </c>
      <c r="AB197" s="8" t="s">
        <v>46</v>
      </c>
      <c r="AC197" s="7">
        <v>613128235</v>
      </c>
      <c r="AD197" s="10" t="s">
        <v>2792</v>
      </c>
      <c r="AE197" s="8" t="s">
        <v>44</v>
      </c>
      <c r="AF197" s="7">
        <v>613128235</v>
      </c>
      <c r="AG197" s="7">
        <v>11836664</v>
      </c>
      <c r="AH197" s="7">
        <v>11836664</v>
      </c>
      <c r="AI197" s="10" t="s">
        <v>2792</v>
      </c>
      <c r="AJ197" s="8" t="s">
        <v>44</v>
      </c>
    </row>
    <row r="198" spans="2:36" x14ac:dyDescent="0.3">
      <c r="B198" s="6">
        <v>0</v>
      </c>
      <c r="C198" s="10" t="s">
        <v>1283</v>
      </c>
      <c r="D198" s="10" t="s">
        <v>1766</v>
      </c>
      <c r="E198" s="7">
        <v>-775</v>
      </c>
      <c r="F198" s="7">
        <v>-80602.50558567862</v>
      </c>
      <c r="G198" s="8" t="s">
        <v>5</v>
      </c>
      <c r="H198" s="7">
        <v>0</v>
      </c>
      <c r="I198" s="7">
        <v>0</v>
      </c>
      <c r="J198" s="7">
        <v>-1.766902783314944E-3</v>
      </c>
      <c r="K198" s="7">
        <v>8053278.7995779151</v>
      </c>
      <c r="L198" s="7">
        <v>-8053278.7995779151</v>
      </c>
      <c r="M198" s="7">
        <v>233805.56450337489</v>
      </c>
      <c r="N198" s="7">
        <v>0</v>
      </c>
      <c r="O198" s="8" t="s">
        <v>135</v>
      </c>
      <c r="P198" s="8" t="s">
        <v>44</v>
      </c>
      <c r="Q198" s="8" t="s">
        <v>135</v>
      </c>
      <c r="R198" s="8" t="s">
        <v>44</v>
      </c>
      <c r="S198" s="10" t="s">
        <v>2066</v>
      </c>
      <c r="T198" s="10" t="s">
        <v>2366</v>
      </c>
      <c r="U198" s="10" t="s">
        <v>2666</v>
      </c>
      <c r="V198" s="8" t="s">
        <v>44</v>
      </c>
      <c r="W198" s="8" t="s">
        <v>159</v>
      </c>
      <c r="X198" s="8" t="s">
        <v>155</v>
      </c>
      <c r="Y198" s="8" t="s">
        <v>252</v>
      </c>
      <c r="Z198" s="8" t="s">
        <v>44</v>
      </c>
      <c r="AA198" s="8" t="s">
        <v>45</v>
      </c>
      <c r="AB198" s="8" t="s">
        <v>46</v>
      </c>
      <c r="AC198" s="7">
        <v>637775111</v>
      </c>
      <c r="AD198" s="10" t="s">
        <v>2792</v>
      </c>
      <c r="AE198" s="8" t="s">
        <v>44</v>
      </c>
      <c r="AF198" s="7">
        <v>637775111</v>
      </c>
      <c r="AG198" s="7">
        <v>11839051</v>
      </c>
      <c r="AH198" s="7">
        <v>11839051</v>
      </c>
      <c r="AI198" s="10" t="s">
        <v>2792</v>
      </c>
      <c r="AJ198" s="8" t="s">
        <v>44</v>
      </c>
    </row>
    <row r="199" spans="2:36" x14ac:dyDescent="0.3">
      <c r="B199" s="6">
        <v>0</v>
      </c>
      <c r="C199" s="10" t="s">
        <v>1284</v>
      </c>
      <c r="D199" s="10" t="s">
        <v>1767</v>
      </c>
      <c r="E199" s="7">
        <v>-800</v>
      </c>
      <c r="F199" s="7">
        <v>-725051.11016057711</v>
      </c>
      <c r="G199" s="8" t="s">
        <v>5</v>
      </c>
      <c r="H199" s="7">
        <v>0</v>
      </c>
      <c r="I199" s="7">
        <v>0</v>
      </c>
      <c r="J199" s="7">
        <v>-1.589398264085648E-2</v>
      </c>
      <c r="K199" s="7">
        <v>45233794.982018657</v>
      </c>
      <c r="L199" s="7">
        <v>-45233794.982018657</v>
      </c>
      <c r="M199" s="7">
        <v>598725.38590490283</v>
      </c>
      <c r="N199" s="7">
        <v>0</v>
      </c>
      <c r="O199" s="8" t="s">
        <v>135</v>
      </c>
      <c r="P199" s="8" t="s">
        <v>44</v>
      </c>
      <c r="Q199" s="8" t="s">
        <v>135</v>
      </c>
      <c r="R199" s="8" t="s">
        <v>44</v>
      </c>
      <c r="S199" s="10" t="s">
        <v>2067</v>
      </c>
      <c r="T199" s="10" t="s">
        <v>2367</v>
      </c>
      <c r="U199" s="10" t="s">
        <v>2667</v>
      </c>
      <c r="V199" s="8" t="s">
        <v>44</v>
      </c>
      <c r="W199" s="8" t="s">
        <v>159</v>
      </c>
      <c r="X199" s="8" t="s">
        <v>155</v>
      </c>
      <c r="Y199" s="8" t="s">
        <v>252</v>
      </c>
      <c r="Z199" s="8" t="s">
        <v>44</v>
      </c>
      <c r="AA199" s="8" t="s">
        <v>45</v>
      </c>
      <c r="AB199" s="8" t="s">
        <v>46</v>
      </c>
      <c r="AC199" s="7">
        <v>644057787</v>
      </c>
      <c r="AD199" s="10" t="s">
        <v>2792</v>
      </c>
      <c r="AE199" s="8" t="s">
        <v>44</v>
      </c>
      <c r="AF199" s="7">
        <v>644057787</v>
      </c>
      <c r="AG199" s="7">
        <v>11839042</v>
      </c>
      <c r="AH199" s="7">
        <v>11839042</v>
      </c>
      <c r="AI199" s="10" t="s">
        <v>2792</v>
      </c>
      <c r="AJ199" s="8" t="s">
        <v>44</v>
      </c>
    </row>
    <row r="200" spans="2:36" x14ac:dyDescent="0.3">
      <c r="B200" s="6">
        <v>0</v>
      </c>
      <c r="C200" s="10" t="s">
        <v>1285</v>
      </c>
      <c r="D200" s="10" t="s">
        <v>1768</v>
      </c>
      <c r="E200" s="7">
        <v>-800</v>
      </c>
      <c r="F200" s="7">
        <v>-499215.51847086282</v>
      </c>
      <c r="G200" s="8" t="s">
        <v>5</v>
      </c>
      <c r="H200" s="7">
        <v>0</v>
      </c>
      <c r="I200" s="7">
        <v>0</v>
      </c>
      <c r="J200" s="7">
        <v>-1.0943397883860629E-2</v>
      </c>
      <c r="K200" s="7">
        <v>32304913.049561258</v>
      </c>
      <c r="L200" s="7">
        <v>32304913.049561258</v>
      </c>
      <c r="M200" s="7">
        <v>458393.25264013087</v>
      </c>
      <c r="N200" s="7">
        <v>0</v>
      </c>
      <c r="O200" s="8" t="s">
        <v>135</v>
      </c>
      <c r="P200" s="8" t="s">
        <v>44</v>
      </c>
      <c r="Q200" s="8" t="s">
        <v>135</v>
      </c>
      <c r="R200" s="8" t="s">
        <v>44</v>
      </c>
      <c r="S200" s="10" t="s">
        <v>2068</v>
      </c>
      <c r="T200" s="10" t="s">
        <v>2368</v>
      </c>
      <c r="U200" s="10" t="s">
        <v>2668</v>
      </c>
      <c r="V200" s="8" t="s">
        <v>44</v>
      </c>
      <c r="W200" s="8" t="s">
        <v>159</v>
      </c>
      <c r="X200" s="8" t="s">
        <v>155</v>
      </c>
      <c r="Y200" s="8" t="s">
        <v>252</v>
      </c>
      <c r="Z200" s="8" t="s">
        <v>44</v>
      </c>
      <c r="AA200" s="8" t="s">
        <v>45</v>
      </c>
      <c r="AB200" s="8" t="s">
        <v>46</v>
      </c>
      <c r="AC200" s="7">
        <v>644057790</v>
      </c>
      <c r="AD200" s="10" t="s">
        <v>2792</v>
      </c>
      <c r="AE200" s="8" t="s">
        <v>44</v>
      </c>
      <c r="AF200" s="7">
        <v>644057790</v>
      </c>
      <c r="AG200" s="7">
        <v>11839036</v>
      </c>
      <c r="AH200" s="7">
        <v>11839036</v>
      </c>
      <c r="AI200" s="10" t="s">
        <v>2792</v>
      </c>
      <c r="AJ200" s="8" t="s">
        <v>44</v>
      </c>
    </row>
    <row r="201" spans="2:36" x14ac:dyDescent="0.3">
      <c r="B201" s="6">
        <v>0</v>
      </c>
      <c r="C201" s="10" t="s">
        <v>1286</v>
      </c>
      <c r="D201" s="10" t="s">
        <v>1769</v>
      </c>
      <c r="E201" s="7">
        <v>-4244</v>
      </c>
      <c r="F201" s="7">
        <v>0</v>
      </c>
      <c r="G201" s="8" t="s">
        <v>5</v>
      </c>
      <c r="H201" s="7">
        <v>0</v>
      </c>
      <c r="I201" s="7">
        <v>0</v>
      </c>
      <c r="J201" s="7">
        <v>0</v>
      </c>
      <c r="K201" s="7">
        <v>481682296.86659372</v>
      </c>
      <c r="L201" s="7">
        <v>-481682296.86659372</v>
      </c>
      <c r="M201" s="7">
        <v>4739052.8351993319</v>
      </c>
      <c r="N201" s="7">
        <v>0</v>
      </c>
      <c r="O201" s="8" t="s">
        <v>135</v>
      </c>
      <c r="P201" s="8" t="s">
        <v>44</v>
      </c>
      <c r="Q201" s="8" t="s">
        <v>135</v>
      </c>
      <c r="R201" s="8" t="s">
        <v>44</v>
      </c>
      <c r="S201" s="10" t="s">
        <v>2069</v>
      </c>
      <c r="T201" s="10" t="s">
        <v>2369</v>
      </c>
      <c r="U201" s="10" t="s">
        <v>2669</v>
      </c>
      <c r="V201" s="8" t="s">
        <v>44</v>
      </c>
      <c r="W201" s="8" t="s">
        <v>154</v>
      </c>
      <c r="X201" s="8" t="s">
        <v>155</v>
      </c>
      <c r="Y201" s="8" t="s">
        <v>252</v>
      </c>
      <c r="Z201" s="8" t="s">
        <v>44</v>
      </c>
      <c r="AA201" s="8" t="s">
        <v>45</v>
      </c>
      <c r="AB201" s="8" t="s">
        <v>46</v>
      </c>
      <c r="AC201" s="7">
        <v>601127054</v>
      </c>
      <c r="AD201" s="10" t="s">
        <v>2792</v>
      </c>
      <c r="AE201" s="8" t="s">
        <v>44</v>
      </c>
      <c r="AF201" s="7">
        <v>601127054</v>
      </c>
      <c r="AG201" s="7">
        <v>11838912</v>
      </c>
      <c r="AH201" s="7">
        <v>11838912</v>
      </c>
      <c r="AI201" s="10" t="s">
        <v>2792</v>
      </c>
      <c r="AJ201" s="8" t="s">
        <v>44</v>
      </c>
    </row>
    <row r="202" spans="2:36" x14ac:dyDescent="0.3">
      <c r="B202" s="6">
        <v>0</v>
      </c>
      <c r="C202" s="10" t="s">
        <v>1287</v>
      </c>
      <c r="D202" s="10" t="s">
        <v>1770</v>
      </c>
      <c r="E202" s="7">
        <v>-1050</v>
      </c>
      <c r="F202" s="7">
        <v>-873627.15732422785</v>
      </c>
      <c r="G202" s="8" t="s">
        <v>5</v>
      </c>
      <c r="H202" s="7">
        <v>0</v>
      </c>
      <c r="I202" s="7">
        <v>0</v>
      </c>
      <c r="J202" s="7">
        <v>-1.9150946296760889E-2</v>
      </c>
      <c r="K202" s="7">
        <v>37678918.895365402</v>
      </c>
      <c r="L202" s="7">
        <v>37678918.895365402</v>
      </c>
      <c r="M202" s="7">
        <v>856198.38590292516</v>
      </c>
      <c r="N202" s="7">
        <v>0</v>
      </c>
      <c r="O202" s="8" t="s">
        <v>135</v>
      </c>
      <c r="P202" s="8" t="s">
        <v>44</v>
      </c>
      <c r="Q202" s="8" t="s">
        <v>135</v>
      </c>
      <c r="R202" s="8" t="s">
        <v>44</v>
      </c>
      <c r="S202" s="10" t="s">
        <v>2070</v>
      </c>
      <c r="T202" s="10" t="s">
        <v>2370</v>
      </c>
      <c r="U202" s="10" t="s">
        <v>2670</v>
      </c>
      <c r="V202" s="8" t="s">
        <v>44</v>
      </c>
      <c r="W202" s="8" t="s">
        <v>159</v>
      </c>
      <c r="X202" s="8" t="s">
        <v>155</v>
      </c>
      <c r="Y202" s="8" t="s">
        <v>252</v>
      </c>
      <c r="Z202" s="8" t="s">
        <v>44</v>
      </c>
      <c r="AA202" s="8" t="s">
        <v>45</v>
      </c>
      <c r="AB202" s="8" t="s">
        <v>46</v>
      </c>
      <c r="AC202" s="7">
        <v>643497536</v>
      </c>
      <c r="AD202" s="10" t="s">
        <v>2792</v>
      </c>
      <c r="AE202" s="8" t="s">
        <v>44</v>
      </c>
      <c r="AF202" s="7">
        <v>643497536</v>
      </c>
      <c r="AG202" s="7">
        <v>11838987</v>
      </c>
      <c r="AH202" s="7">
        <v>11838987</v>
      </c>
      <c r="AI202" s="10" t="s">
        <v>2792</v>
      </c>
      <c r="AJ202" s="8" t="s">
        <v>44</v>
      </c>
    </row>
    <row r="203" spans="2:36" x14ac:dyDescent="0.3">
      <c r="B203" s="6">
        <v>0</v>
      </c>
      <c r="C203" s="10" t="s">
        <v>1288</v>
      </c>
      <c r="D203" s="10" t="s">
        <v>1771</v>
      </c>
      <c r="E203" s="7">
        <v>-2256</v>
      </c>
      <c r="F203" s="7">
        <v>0</v>
      </c>
      <c r="G203" s="8" t="s">
        <v>5</v>
      </c>
      <c r="H203" s="7">
        <v>0</v>
      </c>
      <c r="I203" s="7">
        <v>0</v>
      </c>
      <c r="J203" s="7">
        <v>0</v>
      </c>
      <c r="K203" s="7">
        <v>302942518.89887321</v>
      </c>
      <c r="L203" s="7">
        <v>-302942518.89887321</v>
      </c>
      <c r="M203" s="7">
        <v>4755354.8719943129</v>
      </c>
      <c r="N203" s="7">
        <v>0</v>
      </c>
      <c r="O203" s="8" t="s">
        <v>135</v>
      </c>
      <c r="P203" s="8" t="s">
        <v>44</v>
      </c>
      <c r="Q203" s="8" t="s">
        <v>135</v>
      </c>
      <c r="R203" s="8" t="s">
        <v>44</v>
      </c>
      <c r="S203" s="10" t="s">
        <v>2071</v>
      </c>
      <c r="T203" s="10" t="s">
        <v>2371</v>
      </c>
      <c r="U203" s="10" t="s">
        <v>2671</v>
      </c>
      <c r="V203" s="8" t="s">
        <v>44</v>
      </c>
      <c r="W203" s="8" t="s">
        <v>154</v>
      </c>
      <c r="X203" s="8" t="s">
        <v>155</v>
      </c>
      <c r="Y203" s="8" t="s">
        <v>252</v>
      </c>
      <c r="Z203" s="8" t="s">
        <v>44</v>
      </c>
      <c r="AA203" s="8" t="s">
        <v>45</v>
      </c>
      <c r="AB203" s="8" t="s">
        <v>46</v>
      </c>
      <c r="AC203" s="7">
        <v>601127049</v>
      </c>
      <c r="AD203" s="10" t="s">
        <v>2792</v>
      </c>
      <c r="AE203" s="8" t="s">
        <v>44</v>
      </c>
      <c r="AF203" s="7">
        <v>601127049</v>
      </c>
      <c r="AG203" s="7">
        <v>11838932</v>
      </c>
      <c r="AH203" s="7">
        <v>11838932</v>
      </c>
      <c r="AI203" s="10" t="s">
        <v>2792</v>
      </c>
      <c r="AJ203" s="8" t="s">
        <v>44</v>
      </c>
    </row>
    <row r="204" spans="2:36" x14ac:dyDescent="0.3">
      <c r="C204" s="10" t="s">
        <v>1289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outlinePr summaryBelow="0"/>
  </sheetPr>
  <dimension ref="B7:AJ321"/>
  <sheetViews>
    <sheetView showGridLines="0" zoomScale="80" workbookViewId="0">
      <pane xSplit="3" ySplit="20" topLeftCell="R21" activePane="bottomRight" state="frozen"/>
      <selection pane="topRight"/>
      <selection pane="bottomLeft"/>
      <selection pane="bottomRight" activeCell="AD21" sqref="AD21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49</v>
      </c>
    </row>
    <row r="11" spans="2:3" outlineLevel="1" x14ac:dyDescent="0.3">
      <c r="B11" s="3" t="s">
        <v>55</v>
      </c>
      <c r="C11" s="4" t="s">
        <v>56</v>
      </c>
    </row>
    <row r="12" spans="2:3" x14ac:dyDescent="0.3">
      <c r="B12" s="3" t="s">
        <v>57</v>
      </c>
      <c r="C12" s="4" t="s">
        <v>56</v>
      </c>
    </row>
    <row r="13" spans="2:3" x14ac:dyDescent="0.3">
      <c r="B13" s="3" t="s">
        <v>58</v>
      </c>
      <c r="C13" s="4" t="s">
        <v>56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1339009157.7616899</v>
      </c>
      <c r="F21" s="7">
        <v>2305705435.5927691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2520130565.7310309</v>
      </c>
      <c r="L21" s="7">
        <v>2047233599.4710281</v>
      </c>
      <c r="M21" s="7">
        <v>33524869.322632462</v>
      </c>
      <c r="N21" s="8" t="s">
        <v>44</v>
      </c>
      <c r="O21" s="8" t="s">
        <v>5</v>
      </c>
      <c r="P21" s="8" t="s">
        <v>44</v>
      </c>
      <c r="Q21" s="8" t="s">
        <v>5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49</v>
      </c>
      <c r="AC21" s="8" t="s">
        <v>44</v>
      </c>
      <c r="AD21" s="8" t="s">
        <v>2790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2790</v>
      </c>
      <c r="AJ21" s="8" t="s">
        <v>44</v>
      </c>
    </row>
    <row r="22" spans="2:36" x14ac:dyDescent="0.3">
      <c r="B22" s="6">
        <v>0</v>
      </c>
      <c r="C22" s="10" t="s">
        <v>1290</v>
      </c>
      <c r="D22" s="8" t="s">
        <v>1590</v>
      </c>
      <c r="E22" s="7">
        <v>4200000</v>
      </c>
      <c r="F22" s="7">
        <v>3988677.517808218</v>
      </c>
      <c r="G22" s="8" t="s">
        <v>5</v>
      </c>
      <c r="H22" s="7">
        <v>3989798.75</v>
      </c>
      <c r="I22" s="8" t="s">
        <v>400</v>
      </c>
      <c r="J22" s="7">
        <v>0.1729916344141669</v>
      </c>
      <c r="K22" s="7">
        <v>3988677.517808218</v>
      </c>
      <c r="L22" s="7">
        <v>3988677.517808218</v>
      </c>
      <c r="M22" s="7">
        <v>56968.498241283261</v>
      </c>
      <c r="N22" s="7">
        <v>3989798.75</v>
      </c>
      <c r="O22" s="8" t="s">
        <v>5</v>
      </c>
      <c r="P22" s="8" t="s">
        <v>44</v>
      </c>
      <c r="Q22" s="8" t="s">
        <v>5</v>
      </c>
      <c r="R22" s="8" t="s">
        <v>44</v>
      </c>
      <c r="S22" s="8" t="s">
        <v>1890</v>
      </c>
      <c r="T22" s="8" t="s">
        <v>2190</v>
      </c>
      <c r="U22" s="10" t="s">
        <v>2490</v>
      </c>
      <c r="V22" s="8" t="s">
        <v>44</v>
      </c>
      <c r="W22" s="8" t="s">
        <v>66</v>
      </c>
      <c r="X22" s="8" t="s">
        <v>401</v>
      </c>
      <c r="Y22" s="8" t="s">
        <v>217</v>
      </c>
      <c r="Z22" s="8" t="s">
        <v>79</v>
      </c>
      <c r="AA22" s="8" t="s">
        <v>45</v>
      </c>
      <c r="AB22" s="8" t="s">
        <v>49</v>
      </c>
      <c r="AC22" s="7">
        <v>587571547</v>
      </c>
      <c r="AD22" s="10" t="s">
        <v>2790</v>
      </c>
      <c r="AE22" s="8" t="s">
        <v>44</v>
      </c>
      <c r="AF22" s="7">
        <v>587571547</v>
      </c>
      <c r="AG22" s="7">
        <v>11853298</v>
      </c>
      <c r="AH22" s="7">
        <v>11853298</v>
      </c>
      <c r="AI22" s="10" t="s">
        <v>2790</v>
      </c>
      <c r="AJ22" s="8" t="s">
        <v>44</v>
      </c>
    </row>
    <row r="23" spans="2:36" x14ac:dyDescent="0.3">
      <c r="B23" s="6">
        <v>0</v>
      </c>
      <c r="C23" s="10" t="s">
        <v>1291</v>
      </c>
      <c r="D23" s="8" t="s">
        <v>1591</v>
      </c>
      <c r="E23" s="7">
        <v>3800000</v>
      </c>
      <c r="F23" s="7">
        <v>3852896.5207871632</v>
      </c>
      <c r="G23" s="8" t="s">
        <v>5</v>
      </c>
      <c r="H23" s="7">
        <v>3688012.96</v>
      </c>
      <c r="I23" s="8" t="s">
        <v>402</v>
      </c>
      <c r="J23" s="7">
        <v>0.16710272098554649</v>
      </c>
      <c r="K23" s="7">
        <v>3852896.5207871632</v>
      </c>
      <c r="L23" s="7">
        <v>3852896.5207871632</v>
      </c>
      <c r="M23" s="7">
        <v>156102.57936991469</v>
      </c>
      <c r="N23" s="7">
        <v>3688012.96</v>
      </c>
      <c r="O23" s="8" t="s">
        <v>5</v>
      </c>
      <c r="P23" s="8" t="s">
        <v>44</v>
      </c>
      <c r="Q23" s="8" t="s">
        <v>5</v>
      </c>
      <c r="R23" s="8" t="s">
        <v>44</v>
      </c>
      <c r="S23" s="10" t="s">
        <v>1891</v>
      </c>
      <c r="T23" s="8" t="s">
        <v>2191</v>
      </c>
      <c r="U23" s="10" t="s">
        <v>2491</v>
      </c>
      <c r="V23" s="8" t="s">
        <v>44</v>
      </c>
      <c r="W23" s="8" t="s">
        <v>66</v>
      </c>
      <c r="X23" s="8" t="s">
        <v>164</v>
      </c>
      <c r="Y23" s="8" t="s">
        <v>165</v>
      </c>
      <c r="Z23" s="8" t="s">
        <v>79</v>
      </c>
      <c r="AA23" s="8" t="s">
        <v>45</v>
      </c>
      <c r="AB23" s="8" t="s">
        <v>49</v>
      </c>
      <c r="AC23" s="7">
        <v>454957334</v>
      </c>
      <c r="AD23" s="10" t="s">
        <v>2790</v>
      </c>
      <c r="AE23" s="8" t="s">
        <v>44</v>
      </c>
      <c r="AF23" s="7">
        <v>454957334</v>
      </c>
      <c r="AG23" s="7">
        <v>11853036</v>
      </c>
      <c r="AH23" s="7">
        <v>11853036</v>
      </c>
      <c r="AI23" s="10" t="s">
        <v>2790</v>
      </c>
      <c r="AJ23" s="8" t="s">
        <v>44</v>
      </c>
    </row>
    <row r="24" spans="2:36" x14ac:dyDescent="0.3">
      <c r="B24" s="6">
        <v>0</v>
      </c>
      <c r="C24" s="10" t="s">
        <v>1292</v>
      </c>
      <c r="D24" s="10" t="s">
        <v>1592</v>
      </c>
      <c r="E24" s="7">
        <v>5300000</v>
      </c>
      <c r="F24" s="7">
        <v>5132564.1666663121</v>
      </c>
      <c r="G24" s="8" t="s">
        <v>5</v>
      </c>
      <c r="H24" s="7">
        <v>5133723.54</v>
      </c>
      <c r="I24" s="8" t="s">
        <v>403</v>
      </c>
      <c r="J24" s="7">
        <v>0.22260276995646641</v>
      </c>
      <c r="K24" s="7">
        <v>5132564.1666663121</v>
      </c>
      <c r="L24" s="7">
        <v>5132564.1666663121</v>
      </c>
      <c r="M24" s="7">
        <v>40967.996247798888</v>
      </c>
      <c r="N24" s="7">
        <v>5133723.54</v>
      </c>
      <c r="O24" s="8" t="s">
        <v>5</v>
      </c>
      <c r="P24" s="8" t="s">
        <v>44</v>
      </c>
      <c r="Q24" s="8" t="s">
        <v>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66</v>
      </c>
      <c r="X24" s="8" t="s">
        <v>404</v>
      </c>
      <c r="Y24" s="8" t="s">
        <v>405</v>
      </c>
      <c r="Z24" s="8" t="s">
        <v>79</v>
      </c>
      <c r="AA24" s="8" t="s">
        <v>45</v>
      </c>
      <c r="AB24" s="8" t="s">
        <v>49</v>
      </c>
      <c r="AC24" s="7">
        <v>538803068</v>
      </c>
      <c r="AD24" s="10" t="s">
        <v>2790</v>
      </c>
      <c r="AE24" s="8" t="s">
        <v>44</v>
      </c>
      <c r="AF24" s="7">
        <v>538803068</v>
      </c>
      <c r="AG24" s="7">
        <v>11853224</v>
      </c>
      <c r="AH24" s="7">
        <v>11853224</v>
      </c>
      <c r="AI24" s="10" t="s">
        <v>2790</v>
      </c>
      <c r="AJ24" s="8" t="s">
        <v>44</v>
      </c>
    </row>
    <row r="25" spans="2:36" x14ac:dyDescent="0.3">
      <c r="B25" s="6">
        <v>0</v>
      </c>
      <c r="C25" s="10" t="s">
        <v>1293</v>
      </c>
      <c r="D25" s="10" t="s">
        <v>1593</v>
      </c>
      <c r="E25" s="7">
        <v>2400000</v>
      </c>
      <c r="F25" s="7">
        <v>2234127.9999999981</v>
      </c>
      <c r="G25" s="8" t="s">
        <v>5</v>
      </c>
      <c r="H25" s="7">
        <v>2234728</v>
      </c>
      <c r="I25" s="7">
        <v>2234728</v>
      </c>
      <c r="J25" s="7">
        <v>9.6895638337497814E-2</v>
      </c>
      <c r="K25" s="7">
        <v>2234127.9999999981</v>
      </c>
      <c r="L25" s="7">
        <v>2234127.9999999981</v>
      </c>
      <c r="M25" s="7">
        <v>25047.850841506111</v>
      </c>
      <c r="N25" s="7">
        <v>2234728</v>
      </c>
      <c r="O25" s="8" t="s">
        <v>5</v>
      </c>
      <c r="P25" s="8" t="s">
        <v>44</v>
      </c>
      <c r="Q25" s="8" t="s">
        <v>5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66</v>
      </c>
      <c r="X25" s="8" t="s">
        <v>404</v>
      </c>
      <c r="Y25" s="8" t="s">
        <v>405</v>
      </c>
      <c r="Z25" s="8" t="s">
        <v>79</v>
      </c>
      <c r="AA25" s="8" t="s">
        <v>45</v>
      </c>
      <c r="AB25" s="8" t="s">
        <v>49</v>
      </c>
      <c r="AC25" s="7">
        <v>536301836</v>
      </c>
      <c r="AD25" s="10" t="s">
        <v>2790</v>
      </c>
      <c r="AE25" s="8" t="s">
        <v>44</v>
      </c>
      <c r="AF25" s="7">
        <v>536301836</v>
      </c>
      <c r="AG25" s="7">
        <v>11853127</v>
      </c>
      <c r="AH25" s="7">
        <v>11853127</v>
      </c>
      <c r="AI25" s="10" t="s">
        <v>2790</v>
      </c>
      <c r="AJ25" s="8" t="s">
        <v>44</v>
      </c>
    </row>
    <row r="26" spans="2:36" x14ac:dyDescent="0.3">
      <c r="B26" s="6">
        <v>0</v>
      </c>
      <c r="C26" s="10" t="s">
        <v>1294</v>
      </c>
      <c r="D26" s="10" t="s">
        <v>1594</v>
      </c>
      <c r="E26" s="7">
        <v>3200000</v>
      </c>
      <c r="F26" s="7">
        <v>2885086.2222222178</v>
      </c>
      <c r="G26" s="8" t="s">
        <v>5</v>
      </c>
      <c r="H26" s="7">
        <v>2886052.89</v>
      </c>
      <c r="I26" s="8" t="s">
        <v>406</v>
      </c>
      <c r="J26" s="7">
        <v>0.12512813552354299</v>
      </c>
      <c r="K26" s="7">
        <v>2885086.2222222178</v>
      </c>
      <c r="L26" s="7">
        <v>2885086.2222222178</v>
      </c>
      <c r="M26" s="7">
        <v>33412.59081419713</v>
      </c>
      <c r="N26" s="7">
        <v>2886052.89</v>
      </c>
      <c r="O26" s="8" t="s">
        <v>5</v>
      </c>
      <c r="P26" s="8" t="s">
        <v>44</v>
      </c>
      <c r="Q26" s="8" t="s">
        <v>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66</v>
      </c>
      <c r="X26" s="8" t="s">
        <v>407</v>
      </c>
      <c r="Y26" s="8" t="s">
        <v>408</v>
      </c>
      <c r="Z26" s="8" t="s">
        <v>79</v>
      </c>
      <c r="AA26" s="8" t="s">
        <v>45</v>
      </c>
      <c r="AB26" s="8" t="s">
        <v>49</v>
      </c>
      <c r="AC26" s="7">
        <v>528580418</v>
      </c>
      <c r="AD26" s="10" t="s">
        <v>2790</v>
      </c>
      <c r="AE26" s="8" t="s">
        <v>44</v>
      </c>
      <c r="AF26" s="7">
        <v>528580418</v>
      </c>
      <c r="AG26" s="7">
        <v>11853098</v>
      </c>
      <c r="AH26" s="7">
        <v>11853098</v>
      </c>
      <c r="AI26" s="10" t="s">
        <v>2790</v>
      </c>
      <c r="AJ26" s="8" t="s">
        <v>44</v>
      </c>
    </row>
    <row r="27" spans="2:36" x14ac:dyDescent="0.3">
      <c r="B27" s="6">
        <v>0</v>
      </c>
      <c r="C27" s="10" t="s">
        <v>1295</v>
      </c>
      <c r="D27" s="10" t="s">
        <v>1595</v>
      </c>
      <c r="E27" s="7">
        <v>210803.22991927899</v>
      </c>
      <c r="F27" s="7">
        <v>29761200.000003811</v>
      </c>
      <c r="G27" s="8" t="s">
        <v>5</v>
      </c>
      <c r="H27" s="7">
        <v>29761200</v>
      </c>
      <c r="I27" s="7">
        <v>29761200</v>
      </c>
      <c r="J27" s="7">
        <v>1.2907633187043499</v>
      </c>
      <c r="K27" s="7">
        <v>29761200.000003811</v>
      </c>
      <c r="L27" s="7">
        <v>29761200.000003811</v>
      </c>
      <c r="M27" s="7">
        <v>860749.05110372044</v>
      </c>
      <c r="N27" s="7">
        <v>29761200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409</v>
      </c>
      <c r="X27" s="8" t="s">
        <v>164</v>
      </c>
      <c r="Y27" s="8" t="s">
        <v>165</v>
      </c>
      <c r="Z27" s="7">
        <v>78597040000</v>
      </c>
      <c r="AA27" s="8" t="s">
        <v>45</v>
      </c>
      <c r="AB27" s="8" t="s">
        <v>49</v>
      </c>
      <c r="AC27" s="7">
        <v>174063169</v>
      </c>
      <c r="AD27" s="10" t="s">
        <v>2790</v>
      </c>
      <c r="AE27" s="8" t="s">
        <v>44</v>
      </c>
      <c r="AF27" s="7">
        <v>174063169</v>
      </c>
      <c r="AG27" s="7">
        <v>11851538</v>
      </c>
      <c r="AH27" s="7">
        <v>11851538</v>
      </c>
      <c r="AI27" s="10" t="s">
        <v>2790</v>
      </c>
      <c r="AJ27" s="8" t="s">
        <v>44</v>
      </c>
    </row>
    <row r="28" spans="2:36" x14ac:dyDescent="0.3">
      <c r="B28" s="6">
        <v>0</v>
      </c>
      <c r="C28" s="10" t="s">
        <v>1296</v>
      </c>
      <c r="D28" s="10" t="s">
        <v>1596</v>
      </c>
      <c r="E28" s="7">
        <v>4600000</v>
      </c>
      <c r="F28" s="7">
        <v>4600807.205479444</v>
      </c>
      <c r="G28" s="8" t="s">
        <v>5</v>
      </c>
      <c r="H28" s="7">
        <v>4601327.07</v>
      </c>
      <c r="I28" s="8" t="s">
        <v>410</v>
      </c>
      <c r="J28" s="7">
        <v>0.19954011186587819</v>
      </c>
      <c r="K28" s="7">
        <v>4600807.205479444</v>
      </c>
      <c r="L28" s="7">
        <v>4600807.205479444</v>
      </c>
      <c r="M28" s="7">
        <v>26231.608298679788</v>
      </c>
      <c r="N28" s="7">
        <v>4601327.07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66</v>
      </c>
      <c r="X28" s="8" t="s">
        <v>401</v>
      </c>
      <c r="Y28" s="8" t="s">
        <v>411</v>
      </c>
      <c r="Z28" s="8" t="s">
        <v>79</v>
      </c>
      <c r="AA28" s="8" t="s">
        <v>45</v>
      </c>
      <c r="AB28" s="8" t="s">
        <v>49</v>
      </c>
      <c r="AC28" s="7">
        <v>469206811</v>
      </c>
      <c r="AD28" s="10" t="s">
        <v>2790</v>
      </c>
      <c r="AE28" s="8" t="s">
        <v>44</v>
      </c>
      <c r="AF28" s="7">
        <v>469206811</v>
      </c>
      <c r="AG28" s="7">
        <v>11852510</v>
      </c>
      <c r="AH28" s="7">
        <v>11852510</v>
      </c>
      <c r="AI28" s="10" t="s">
        <v>2790</v>
      </c>
      <c r="AJ28" s="8" t="s">
        <v>44</v>
      </c>
    </row>
    <row r="29" spans="2:36" x14ac:dyDescent="0.3">
      <c r="B29" s="6">
        <v>0</v>
      </c>
      <c r="C29" s="10" t="s">
        <v>1297</v>
      </c>
      <c r="D29" s="10" t="s">
        <v>1597</v>
      </c>
      <c r="E29" s="7">
        <v>7300000</v>
      </c>
      <c r="F29" s="7">
        <v>7395260.0000001006</v>
      </c>
      <c r="G29" s="8" t="s">
        <v>5</v>
      </c>
      <c r="H29" s="7">
        <v>7396010</v>
      </c>
      <c r="I29" s="7">
        <v>7396010</v>
      </c>
      <c r="J29" s="7">
        <v>0.320737414495398</v>
      </c>
      <c r="K29" s="7">
        <v>7395260.0000001006</v>
      </c>
      <c r="L29" s="7">
        <v>7395260.0000001006</v>
      </c>
      <c r="M29" s="7">
        <v>3062.8718970219029</v>
      </c>
      <c r="N29" s="7">
        <v>7396010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66</v>
      </c>
      <c r="X29" s="8" t="s">
        <v>164</v>
      </c>
      <c r="Y29" s="8" t="s">
        <v>165</v>
      </c>
      <c r="Z29" s="8" t="s">
        <v>79</v>
      </c>
      <c r="AA29" s="8" t="s">
        <v>45</v>
      </c>
      <c r="AB29" s="8" t="s">
        <v>49</v>
      </c>
      <c r="AC29" s="7">
        <v>235990101</v>
      </c>
      <c r="AD29" s="10" t="s">
        <v>2790</v>
      </c>
      <c r="AE29" s="8" t="s">
        <v>44</v>
      </c>
      <c r="AF29" s="7">
        <v>235990101</v>
      </c>
      <c r="AG29" s="7">
        <v>11852496</v>
      </c>
      <c r="AH29" s="7">
        <v>11852496</v>
      </c>
      <c r="AI29" s="10" t="s">
        <v>2790</v>
      </c>
      <c r="AJ29" s="8" t="s">
        <v>44</v>
      </c>
    </row>
    <row r="30" spans="2:36" x14ac:dyDescent="0.3">
      <c r="B30" s="6">
        <v>0</v>
      </c>
      <c r="C30" s="10" t="s">
        <v>1298</v>
      </c>
      <c r="D30" s="10" t="s">
        <v>1598</v>
      </c>
      <c r="E30" s="7">
        <v>3650000</v>
      </c>
      <c r="F30" s="7">
        <v>3835034.7222222202</v>
      </c>
      <c r="G30" s="8" t="s">
        <v>5</v>
      </c>
      <c r="H30" s="7">
        <v>3837468.06</v>
      </c>
      <c r="I30" s="8" t="s">
        <v>412</v>
      </c>
      <c r="J30" s="7">
        <v>0.1663280427335368</v>
      </c>
      <c r="K30" s="7">
        <v>3835034.7222222202</v>
      </c>
      <c r="L30" s="7">
        <v>3835034.7222222202</v>
      </c>
      <c r="M30" s="7">
        <v>35678.951971199538</v>
      </c>
      <c r="N30" s="7">
        <v>3837468.06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66</v>
      </c>
      <c r="X30" s="8" t="s">
        <v>99</v>
      </c>
      <c r="Y30" s="8" t="s">
        <v>413</v>
      </c>
      <c r="Z30" s="8" t="s">
        <v>79</v>
      </c>
      <c r="AA30" s="8" t="s">
        <v>45</v>
      </c>
      <c r="AB30" s="8" t="s">
        <v>49</v>
      </c>
      <c r="AC30" s="7">
        <v>518597009</v>
      </c>
      <c r="AD30" s="10" t="s">
        <v>2790</v>
      </c>
      <c r="AE30" s="8" t="s">
        <v>44</v>
      </c>
      <c r="AF30" s="7">
        <v>518597009</v>
      </c>
      <c r="AG30" s="7">
        <v>11852561</v>
      </c>
      <c r="AH30" s="7">
        <v>11852561</v>
      </c>
      <c r="AI30" s="10" t="s">
        <v>2790</v>
      </c>
      <c r="AJ30" s="8" t="s">
        <v>44</v>
      </c>
    </row>
    <row r="31" spans="2:36" x14ac:dyDescent="0.3">
      <c r="B31" s="6">
        <v>0</v>
      </c>
      <c r="C31" s="10" t="s">
        <v>1299</v>
      </c>
      <c r="D31" s="10" t="s">
        <v>1599</v>
      </c>
      <c r="E31" s="7">
        <v>1000000</v>
      </c>
      <c r="F31" s="7">
        <v>932768.05563072558</v>
      </c>
      <c r="G31" s="8" t="s">
        <v>5</v>
      </c>
      <c r="H31" s="7">
        <v>932861.33</v>
      </c>
      <c r="I31" s="8" t="s">
        <v>414</v>
      </c>
      <c r="J31" s="7">
        <v>4.04547797490412E-2</v>
      </c>
      <c r="K31" s="7">
        <v>932768.05563072558</v>
      </c>
      <c r="L31" s="7">
        <v>932768.05563072558</v>
      </c>
      <c r="M31" s="7">
        <v>8193.3593097217963</v>
      </c>
      <c r="N31" s="7">
        <v>932861.33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66</v>
      </c>
      <c r="X31" s="8" t="s">
        <v>164</v>
      </c>
      <c r="Y31" s="8" t="s">
        <v>413</v>
      </c>
      <c r="Z31" s="8" t="s">
        <v>79</v>
      </c>
      <c r="AA31" s="8" t="s">
        <v>45</v>
      </c>
      <c r="AB31" s="8" t="s">
        <v>49</v>
      </c>
      <c r="AC31" s="7">
        <v>616268101</v>
      </c>
      <c r="AD31" s="10" t="s">
        <v>2790</v>
      </c>
      <c r="AE31" s="8" t="s">
        <v>44</v>
      </c>
      <c r="AF31" s="7">
        <v>616268101</v>
      </c>
      <c r="AG31" s="7">
        <v>11853078</v>
      </c>
      <c r="AH31" s="7">
        <v>11853078</v>
      </c>
      <c r="AI31" s="10" t="s">
        <v>2790</v>
      </c>
      <c r="AJ31" s="8" t="s">
        <v>44</v>
      </c>
    </row>
    <row r="32" spans="2:36" x14ac:dyDescent="0.3">
      <c r="B32" s="6">
        <v>0</v>
      </c>
      <c r="C32" s="10" t="s">
        <v>1300</v>
      </c>
      <c r="D32" s="10" t="s">
        <v>1600</v>
      </c>
      <c r="E32" s="7">
        <v>2850000</v>
      </c>
      <c r="F32" s="7">
        <v>2681970.3318425501</v>
      </c>
      <c r="G32" s="8" t="s">
        <v>5</v>
      </c>
      <c r="H32" s="7">
        <v>2682564.08</v>
      </c>
      <c r="I32" s="8" t="s">
        <v>415</v>
      </c>
      <c r="J32" s="7">
        <v>0.11631886235082101</v>
      </c>
      <c r="K32" s="7">
        <v>2681970.3318425501</v>
      </c>
      <c r="L32" s="7">
        <v>2681970.3318425501</v>
      </c>
      <c r="M32" s="7">
        <v>22736.132882413571</v>
      </c>
      <c r="N32" s="7">
        <v>2682564.08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66</v>
      </c>
      <c r="X32" s="8" t="s">
        <v>164</v>
      </c>
      <c r="Y32" s="8" t="s">
        <v>413</v>
      </c>
      <c r="Z32" s="8" t="s">
        <v>79</v>
      </c>
      <c r="AA32" s="8" t="s">
        <v>45</v>
      </c>
      <c r="AB32" s="8" t="s">
        <v>49</v>
      </c>
      <c r="AC32" s="7">
        <v>547030609</v>
      </c>
      <c r="AD32" s="10" t="s">
        <v>2790</v>
      </c>
      <c r="AE32" s="8" t="s">
        <v>44</v>
      </c>
      <c r="AF32" s="7">
        <v>547030609</v>
      </c>
      <c r="AG32" s="7">
        <v>11853100</v>
      </c>
      <c r="AH32" s="7">
        <v>11853100</v>
      </c>
      <c r="AI32" s="10" t="s">
        <v>2790</v>
      </c>
      <c r="AJ32" s="8" t="s">
        <v>44</v>
      </c>
    </row>
    <row r="33" spans="2:36" x14ac:dyDescent="0.3">
      <c r="B33" s="6">
        <v>0</v>
      </c>
      <c r="C33" s="10" t="s">
        <v>1301</v>
      </c>
      <c r="D33" s="10" t="s">
        <v>1601</v>
      </c>
      <c r="E33" s="7">
        <v>2300000</v>
      </c>
      <c r="F33" s="7">
        <v>1978702.777777767</v>
      </c>
      <c r="G33" s="8" t="s">
        <v>5</v>
      </c>
      <c r="H33" s="7">
        <v>1979469.44</v>
      </c>
      <c r="I33" s="8" t="s">
        <v>416</v>
      </c>
      <c r="J33" s="7">
        <v>8.5817674158757684E-2</v>
      </c>
      <c r="K33" s="7">
        <v>1978702.777777767</v>
      </c>
      <c r="L33" s="7">
        <v>1978702.777777767</v>
      </c>
      <c r="M33" s="7">
        <v>38960.743494601797</v>
      </c>
      <c r="N33" s="7">
        <v>1979469.44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66</v>
      </c>
      <c r="X33" s="8" t="s">
        <v>164</v>
      </c>
      <c r="Y33" s="8" t="s">
        <v>413</v>
      </c>
      <c r="Z33" s="8" t="s">
        <v>79</v>
      </c>
      <c r="AA33" s="8" t="s">
        <v>45</v>
      </c>
      <c r="AB33" s="8" t="s">
        <v>49</v>
      </c>
      <c r="AC33" s="7">
        <v>536806843</v>
      </c>
      <c r="AD33" s="10" t="s">
        <v>2790</v>
      </c>
      <c r="AE33" s="8" t="s">
        <v>44</v>
      </c>
      <c r="AF33" s="7">
        <v>536806843</v>
      </c>
      <c r="AG33" s="7">
        <v>11853075</v>
      </c>
      <c r="AH33" s="7">
        <v>11853075</v>
      </c>
      <c r="AI33" s="10" t="s">
        <v>2790</v>
      </c>
      <c r="AJ33" s="8" t="s">
        <v>44</v>
      </c>
    </row>
    <row r="34" spans="2:36" x14ac:dyDescent="0.3">
      <c r="B34" s="6">
        <v>0</v>
      </c>
      <c r="C34" s="10" t="s">
        <v>1302</v>
      </c>
      <c r="D34" s="10" t="s">
        <v>1602</v>
      </c>
      <c r="E34" s="7">
        <v>4100000</v>
      </c>
      <c r="F34" s="7">
        <v>3554629.3888888881</v>
      </c>
      <c r="G34" s="8" t="s">
        <v>5</v>
      </c>
      <c r="H34" s="7">
        <v>3555946.58</v>
      </c>
      <c r="I34" s="8" t="s">
        <v>417</v>
      </c>
      <c r="J34" s="7">
        <v>0.15416667428617289</v>
      </c>
      <c r="K34" s="7">
        <v>3554629.3888888881</v>
      </c>
      <c r="L34" s="7">
        <v>3554629.3888888881</v>
      </c>
      <c r="M34" s="7">
        <v>71155.315796438663</v>
      </c>
      <c r="N34" s="7">
        <v>3555946.58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66</v>
      </c>
      <c r="X34" s="8" t="s">
        <v>164</v>
      </c>
      <c r="Y34" s="8" t="s">
        <v>413</v>
      </c>
      <c r="Z34" s="8" t="s">
        <v>79</v>
      </c>
      <c r="AA34" s="8" t="s">
        <v>45</v>
      </c>
      <c r="AB34" s="8" t="s">
        <v>49</v>
      </c>
      <c r="AC34" s="7">
        <v>584098277</v>
      </c>
      <c r="AD34" s="10" t="s">
        <v>2790</v>
      </c>
      <c r="AE34" s="8" t="s">
        <v>44</v>
      </c>
      <c r="AF34" s="7">
        <v>584098277</v>
      </c>
      <c r="AG34" s="7">
        <v>11853055</v>
      </c>
      <c r="AH34" s="7">
        <v>11853055</v>
      </c>
      <c r="AI34" s="10" t="s">
        <v>2790</v>
      </c>
      <c r="AJ34" s="8" t="s">
        <v>44</v>
      </c>
    </row>
    <row r="35" spans="2:36" x14ac:dyDescent="0.3">
      <c r="B35" s="6">
        <v>0</v>
      </c>
      <c r="C35" s="10" t="s">
        <v>1303</v>
      </c>
      <c r="D35" s="10" t="s">
        <v>1603</v>
      </c>
      <c r="E35" s="7">
        <v>11800000</v>
      </c>
      <c r="F35" s="7">
        <v>12327951.39726028</v>
      </c>
      <c r="G35" s="8" t="s">
        <v>5</v>
      </c>
      <c r="H35" s="7">
        <v>12330376.050000001</v>
      </c>
      <c r="I35" s="8" t="s">
        <v>418</v>
      </c>
      <c r="J35" s="7">
        <v>0.53467156762333412</v>
      </c>
      <c r="K35" s="7">
        <v>12327951.39726028</v>
      </c>
      <c r="L35" s="7">
        <v>12327951.39726028</v>
      </c>
      <c r="M35" s="7">
        <v>32797.621908555098</v>
      </c>
      <c r="N35" s="7">
        <v>12330376.050000001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66</v>
      </c>
      <c r="X35" s="8" t="s">
        <v>216</v>
      </c>
      <c r="Y35" s="8" t="s">
        <v>217</v>
      </c>
      <c r="Z35" s="8" t="s">
        <v>79</v>
      </c>
      <c r="AA35" s="8" t="s">
        <v>45</v>
      </c>
      <c r="AB35" s="8" t="s">
        <v>49</v>
      </c>
      <c r="AC35" s="7">
        <v>464423281</v>
      </c>
      <c r="AD35" s="10" t="s">
        <v>2790</v>
      </c>
      <c r="AE35" s="8" t="s">
        <v>44</v>
      </c>
      <c r="AF35" s="7">
        <v>464423281</v>
      </c>
      <c r="AG35" s="7">
        <v>11853093</v>
      </c>
      <c r="AH35" s="7">
        <v>11853093</v>
      </c>
      <c r="AI35" s="10" t="s">
        <v>2790</v>
      </c>
      <c r="AJ35" s="8" t="s">
        <v>44</v>
      </c>
    </row>
    <row r="36" spans="2:36" x14ac:dyDescent="0.3">
      <c r="B36" s="6">
        <v>0</v>
      </c>
      <c r="C36" s="10" t="s">
        <v>1304</v>
      </c>
      <c r="D36" s="10" t="s">
        <v>1604</v>
      </c>
      <c r="E36" s="7">
        <v>2200000</v>
      </c>
      <c r="F36" s="7">
        <v>2258258.1095857122</v>
      </c>
      <c r="G36" s="8" t="s">
        <v>5</v>
      </c>
      <c r="H36" s="7">
        <v>2258610.71</v>
      </c>
      <c r="I36" s="8" t="s">
        <v>419</v>
      </c>
      <c r="J36" s="7">
        <v>9.7942177466617361E-2</v>
      </c>
      <c r="K36" s="7">
        <v>2258258.1095857122</v>
      </c>
      <c r="L36" s="7">
        <v>2258258.1095857122</v>
      </c>
      <c r="M36" s="7">
        <v>6884.1063726715329</v>
      </c>
      <c r="N36" s="7">
        <v>2258610.71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66</v>
      </c>
      <c r="X36" s="8" t="s">
        <v>155</v>
      </c>
      <c r="Y36" s="8" t="s">
        <v>420</v>
      </c>
      <c r="Z36" s="8" t="s">
        <v>79</v>
      </c>
      <c r="AA36" s="8" t="s">
        <v>45</v>
      </c>
      <c r="AB36" s="8" t="s">
        <v>49</v>
      </c>
      <c r="AC36" s="7">
        <v>457508099</v>
      </c>
      <c r="AD36" s="10" t="s">
        <v>2790</v>
      </c>
      <c r="AE36" s="8" t="s">
        <v>44</v>
      </c>
      <c r="AF36" s="7">
        <v>457508099</v>
      </c>
      <c r="AG36" s="7">
        <v>11852557</v>
      </c>
      <c r="AH36" s="7">
        <v>11852557</v>
      </c>
      <c r="AI36" s="10" t="s">
        <v>2790</v>
      </c>
      <c r="AJ36" s="8" t="s">
        <v>44</v>
      </c>
    </row>
    <row r="37" spans="2:36" x14ac:dyDescent="0.3">
      <c r="B37" s="6">
        <v>0</v>
      </c>
      <c r="C37" s="10" t="s">
        <v>1305</v>
      </c>
      <c r="D37" s="10" t="s">
        <v>1605</v>
      </c>
      <c r="E37" s="7">
        <v>2900000</v>
      </c>
      <c r="F37" s="7">
        <v>2727019.7671232829</v>
      </c>
      <c r="G37" s="8" t="s">
        <v>5</v>
      </c>
      <c r="H37" s="7">
        <v>2727287.92</v>
      </c>
      <c r="I37" s="8" t="s">
        <v>421</v>
      </c>
      <c r="J37" s="7">
        <v>0.11827268674596331</v>
      </c>
      <c r="K37" s="7">
        <v>2727019.7671232829</v>
      </c>
      <c r="L37" s="7">
        <v>2727019.7671232829</v>
      </c>
      <c r="M37" s="7">
        <v>31302.427920957642</v>
      </c>
      <c r="N37" s="7">
        <v>2727287.92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66</v>
      </c>
      <c r="X37" s="8" t="s">
        <v>76</v>
      </c>
      <c r="Y37" s="8" t="s">
        <v>252</v>
      </c>
      <c r="Z37" s="8" t="s">
        <v>79</v>
      </c>
      <c r="AA37" s="8" t="s">
        <v>45</v>
      </c>
      <c r="AB37" s="8" t="s">
        <v>49</v>
      </c>
      <c r="AC37" s="7">
        <v>434493078</v>
      </c>
      <c r="AD37" s="10" t="s">
        <v>2790</v>
      </c>
      <c r="AE37" s="8" t="s">
        <v>44</v>
      </c>
      <c r="AF37" s="7">
        <v>434493078</v>
      </c>
      <c r="AG37" s="7">
        <v>11853164</v>
      </c>
      <c r="AH37" s="7">
        <v>11853164</v>
      </c>
      <c r="AI37" s="10" t="s">
        <v>2790</v>
      </c>
      <c r="AJ37" s="8" t="s">
        <v>44</v>
      </c>
    </row>
    <row r="38" spans="2:36" x14ac:dyDescent="0.3">
      <c r="B38" s="6">
        <v>0</v>
      </c>
      <c r="C38" s="10" t="s">
        <v>1306</v>
      </c>
      <c r="D38" s="10" t="s">
        <v>1606</v>
      </c>
      <c r="E38" s="7">
        <v>6200000</v>
      </c>
      <c r="F38" s="7">
        <v>5191632.0003037518</v>
      </c>
      <c r="G38" s="8" t="s">
        <v>5</v>
      </c>
      <c r="H38" s="7">
        <v>5191632</v>
      </c>
      <c r="I38" s="7">
        <v>5191632</v>
      </c>
      <c r="J38" s="7">
        <v>0.22516458174411369</v>
      </c>
      <c r="K38" s="7">
        <v>5191632.0003037518</v>
      </c>
      <c r="L38" s="7">
        <v>5191632.0003037518</v>
      </c>
      <c r="M38" s="7">
        <v>35793.981096187563</v>
      </c>
      <c r="N38" s="7">
        <v>5191632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422</v>
      </c>
      <c r="X38" s="8" t="s">
        <v>423</v>
      </c>
      <c r="Y38" s="8" t="s">
        <v>424</v>
      </c>
      <c r="Z38" s="8" t="s">
        <v>79</v>
      </c>
      <c r="AA38" s="8" t="s">
        <v>45</v>
      </c>
      <c r="AB38" s="8" t="s">
        <v>49</v>
      </c>
      <c r="AC38" s="7">
        <v>141015071</v>
      </c>
      <c r="AD38" s="10" t="s">
        <v>2790</v>
      </c>
      <c r="AE38" s="8" t="s">
        <v>44</v>
      </c>
      <c r="AF38" s="7">
        <v>141015071</v>
      </c>
      <c r="AG38" s="7">
        <v>11852673</v>
      </c>
      <c r="AH38" s="7">
        <v>11852673</v>
      </c>
      <c r="AI38" s="10" t="s">
        <v>2790</v>
      </c>
      <c r="AJ38" s="8" t="s">
        <v>44</v>
      </c>
    </row>
    <row r="39" spans="2:36" x14ac:dyDescent="0.3">
      <c r="B39" s="6">
        <v>0</v>
      </c>
      <c r="C39" s="10" t="s">
        <v>1307</v>
      </c>
      <c r="D39" s="10" t="s">
        <v>1607</v>
      </c>
      <c r="E39" s="7">
        <v>8700000</v>
      </c>
      <c r="F39" s="7">
        <v>8856542.0000000112</v>
      </c>
      <c r="G39" s="8" t="s">
        <v>5</v>
      </c>
      <c r="H39" s="7">
        <v>8860892</v>
      </c>
      <c r="I39" s="7">
        <v>8860892</v>
      </c>
      <c r="J39" s="7">
        <v>0.38411420050814521</v>
      </c>
      <c r="K39" s="7">
        <v>8856542.0000000112</v>
      </c>
      <c r="L39" s="7">
        <v>8856542.0000000112</v>
      </c>
      <c r="M39" s="7">
        <v>54322.528203682348</v>
      </c>
      <c r="N39" s="7">
        <v>8860892</v>
      </c>
      <c r="O39" s="8" t="s">
        <v>5</v>
      </c>
      <c r="P39" s="8" t="s">
        <v>44</v>
      </c>
      <c r="Q39" s="8" t="s">
        <v>5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66</v>
      </c>
      <c r="X39" s="8" t="s">
        <v>423</v>
      </c>
      <c r="Y39" s="8" t="s">
        <v>424</v>
      </c>
      <c r="Z39" s="8" t="s">
        <v>79</v>
      </c>
      <c r="AA39" s="8" t="s">
        <v>45</v>
      </c>
      <c r="AB39" s="8" t="s">
        <v>49</v>
      </c>
      <c r="AC39" s="7">
        <v>474706115</v>
      </c>
      <c r="AD39" s="10" t="s">
        <v>2790</v>
      </c>
      <c r="AE39" s="8" t="s">
        <v>44</v>
      </c>
      <c r="AF39" s="7">
        <v>474706115</v>
      </c>
      <c r="AG39" s="7">
        <v>11853094</v>
      </c>
      <c r="AH39" s="7">
        <v>11853094</v>
      </c>
      <c r="AI39" s="10" t="s">
        <v>2790</v>
      </c>
      <c r="AJ39" s="8" t="s">
        <v>44</v>
      </c>
    </row>
    <row r="40" spans="2:36" x14ac:dyDescent="0.3">
      <c r="B40" s="6">
        <v>0</v>
      </c>
      <c r="C40" s="10" t="s">
        <v>1308</v>
      </c>
      <c r="D40" s="10" t="s">
        <v>1608</v>
      </c>
      <c r="E40" s="7">
        <v>12100000</v>
      </c>
      <c r="F40" s="7">
        <v>12236633.863013649</v>
      </c>
      <c r="G40" s="8" t="s">
        <v>5</v>
      </c>
      <c r="H40" s="7">
        <v>12237628.380000001</v>
      </c>
      <c r="I40" s="8" t="s">
        <v>425</v>
      </c>
      <c r="J40" s="7">
        <v>0.53071106456700379</v>
      </c>
      <c r="K40" s="7">
        <v>12236633.863013649</v>
      </c>
      <c r="L40" s="7">
        <v>12236633.863013649</v>
      </c>
      <c r="M40" s="7">
        <v>7496.200744332411</v>
      </c>
      <c r="N40" s="7">
        <v>12237628.380000001</v>
      </c>
      <c r="O40" s="8" t="s">
        <v>5</v>
      </c>
      <c r="P40" s="8" t="s">
        <v>44</v>
      </c>
      <c r="Q40" s="8" t="s">
        <v>5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66</v>
      </c>
      <c r="X40" s="8" t="s">
        <v>99</v>
      </c>
      <c r="Y40" s="8" t="s">
        <v>413</v>
      </c>
      <c r="Z40" s="8" t="s">
        <v>79</v>
      </c>
      <c r="AA40" s="8" t="s">
        <v>45</v>
      </c>
      <c r="AB40" s="8" t="s">
        <v>49</v>
      </c>
      <c r="AC40" s="7">
        <v>401843765</v>
      </c>
      <c r="AD40" s="10" t="s">
        <v>2790</v>
      </c>
      <c r="AE40" s="8" t="s">
        <v>44</v>
      </c>
      <c r="AF40" s="7">
        <v>401843765</v>
      </c>
      <c r="AG40" s="7">
        <v>11852372</v>
      </c>
      <c r="AH40" s="7">
        <v>11852372</v>
      </c>
      <c r="AI40" s="10" t="s">
        <v>2790</v>
      </c>
      <c r="AJ40" s="8" t="s">
        <v>44</v>
      </c>
    </row>
    <row r="41" spans="2:36" x14ac:dyDescent="0.3">
      <c r="B41" s="6">
        <v>0</v>
      </c>
      <c r="C41" s="10" t="s">
        <v>1309</v>
      </c>
      <c r="D41" s="10" t="s">
        <v>1609</v>
      </c>
      <c r="E41" s="7">
        <v>8300000</v>
      </c>
      <c r="F41" s="7">
        <v>6906319.3333330778</v>
      </c>
      <c r="G41" s="8" t="s">
        <v>5</v>
      </c>
      <c r="H41" s="7">
        <v>6908394.3300000001</v>
      </c>
      <c r="I41" s="8" t="s">
        <v>426</v>
      </c>
      <c r="J41" s="7">
        <v>0.29953172797884081</v>
      </c>
      <c r="K41" s="7">
        <v>6906319.3333330778</v>
      </c>
      <c r="L41" s="7">
        <v>6906319.3333330778</v>
      </c>
      <c r="M41" s="7">
        <v>103123.47998671699</v>
      </c>
      <c r="N41" s="7">
        <v>6908394.3300000001</v>
      </c>
      <c r="O41" s="8" t="s">
        <v>5</v>
      </c>
      <c r="P41" s="8" t="s">
        <v>44</v>
      </c>
      <c r="Q41" s="8" t="s">
        <v>5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66</v>
      </c>
      <c r="X41" s="8" t="s">
        <v>155</v>
      </c>
      <c r="Y41" s="8" t="s">
        <v>252</v>
      </c>
      <c r="Z41" s="8" t="s">
        <v>79</v>
      </c>
      <c r="AA41" s="8" t="s">
        <v>45</v>
      </c>
      <c r="AB41" s="8" t="s">
        <v>49</v>
      </c>
      <c r="AC41" s="7">
        <v>525222522</v>
      </c>
      <c r="AD41" s="10" t="s">
        <v>2790</v>
      </c>
      <c r="AE41" s="8" t="s">
        <v>44</v>
      </c>
      <c r="AF41" s="7">
        <v>525222522</v>
      </c>
      <c r="AG41" s="7">
        <v>11852562</v>
      </c>
      <c r="AH41" s="7">
        <v>11852562</v>
      </c>
      <c r="AI41" s="10" t="s">
        <v>2790</v>
      </c>
      <c r="AJ41" s="8" t="s">
        <v>44</v>
      </c>
    </row>
    <row r="42" spans="2:36" x14ac:dyDescent="0.3">
      <c r="B42" s="6">
        <v>0</v>
      </c>
      <c r="C42" s="10" t="s">
        <v>1310</v>
      </c>
      <c r="D42" s="10" t="s">
        <v>1610</v>
      </c>
      <c r="E42" s="7">
        <v>3500000</v>
      </c>
      <c r="F42" s="7">
        <v>3463588.493150685</v>
      </c>
      <c r="G42" s="8" t="s">
        <v>5</v>
      </c>
      <c r="H42" s="7">
        <v>3464379.59</v>
      </c>
      <c r="I42" s="8" t="s">
        <v>427</v>
      </c>
      <c r="J42" s="7">
        <v>0.1502181692285528</v>
      </c>
      <c r="K42" s="7">
        <v>3463588.493150685</v>
      </c>
      <c r="L42" s="7">
        <v>3463588.493150685</v>
      </c>
      <c r="M42" s="7">
        <v>47772.301403320133</v>
      </c>
      <c r="N42" s="7">
        <v>3464379.59</v>
      </c>
      <c r="O42" s="8" t="s">
        <v>5</v>
      </c>
      <c r="P42" s="8" t="s">
        <v>44</v>
      </c>
      <c r="Q42" s="8" t="s">
        <v>5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66</v>
      </c>
      <c r="X42" s="8" t="s">
        <v>164</v>
      </c>
      <c r="Y42" s="8" t="s">
        <v>165</v>
      </c>
      <c r="Z42" s="8" t="s">
        <v>79</v>
      </c>
      <c r="AA42" s="8" t="s">
        <v>45</v>
      </c>
      <c r="AB42" s="8" t="s">
        <v>49</v>
      </c>
      <c r="AC42" s="7">
        <v>513658755</v>
      </c>
      <c r="AD42" s="10" t="s">
        <v>2790</v>
      </c>
      <c r="AE42" s="8" t="s">
        <v>44</v>
      </c>
      <c r="AF42" s="7">
        <v>513658755</v>
      </c>
      <c r="AG42" s="7">
        <v>11852729</v>
      </c>
      <c r="AH42" s="7">
        <v>11852729</v>
      </c>
      <c r="AI42" s="10" t="s">
        <v>2790</v>
      </c>
      <c r="AJ42" s="8" t="s">
        <v>44</v>
      </c>
    </row>
    <row r="43" spans="2:36" x14ac:dyDescent="0.3">
      <c r="B43" s="6">
        <v>0</v>
      </c>
      <c r="C43" s="10" t="s">
        <v>1311</v>
      </c>
      <c r="D43" s="10" t="s">
        <v>1611</v>
      </c>
      <c r="E43" s="7">
        <v>900000</v>
      </c>
      <c r="F43" s="7">
        <v>840752.99999980407</v>
      </c>
      <c r="G43" s="8" t="s">
        <v>5</v>
      </c>
      <c r="H43" s="7">
        <v>840753</v>
      </c>
      <c r="I43" s="7">
        <v>840753</v>
      </c>
      <c r="J43" s="7">
        <v>3.6464024719777638E-2</v>
      </c>
      <c r="K43" s="7">
        <v>840752.99999980407</v>
      </c>
      <c r="L43" s="7">
        <v>840752.99999980407</v>
      </c>
      <c r="M43" s="7">
        <v>4854.3992175419389</v>
      </c>
      <c r="N43" s="7">
        <v>840753</v>
      </c>
      <c r="O43" s="8" t="s">
        <v>5</v>
      </c>
      <c r="P43" s="8" t="s">
        <v>44</v>
      </c>
      <c r="Q43" s="8" t="s">
        <v>5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66</v>
      </c>
      <c r="X43" s="8" t="s">
        <v>164</v>
      </c>
      <c r="Y43" s="8" t="s">
        <v>165</v>
      </c>
      <c r="Z43" s="8" t="s">
        <v>79</v>
      </c>
      <c r="AA43" s="8" t="s">
        <v>45</v>
      </c>
      <c r="AB43" s="8" t="s">
        <v>49</v>
      </c>
      <c r="AC43" s="7">
        <v>624296538</v>
      </c>
      <c r="AD43" s="10" t="s">
        <v>2790</v>
      </c>
      <c r="AE43" s="8" t="s">
        <v>44</v>
      </c>
      <c r="AF43" s="7">
        <v>624296538</v>
      </c>
      <c r="AG43" s="7">
        <v>11853299</v>
      </c>
      <c r="AH43" s="7">
        <v>11853299</v>
      </c>
      <c r="AI43" s="10" t="s">
        <v>2790</v>
      </c>
      <c r="AJ43" s="8" t="s">
        <v>44</v>
      </c>
    </row>
    <row r="44" spans="2:36" x14ac:dyDescent="0.3">
      <c r="B44" s="6">
        <v>0</v>
      </c>
      <c r="C44" s="10" t="s">
        <v>1312</v>
      </c>
      <c r="D44" s="10" t="s">
        <v>1612</v>
      </c>
      <c r="E44" s="7">
        <v>355000</v>
      </c>
      <c r="F44" s="7">
        <v>8104649.9999999991</v>
      </c>
      <c r="G44" s="8" t="s">
        <v>5</v>
      </c>
      <c r="H44" s="7">
        <v>8104650</v>
      </c>
      <c r="I44" s="7">
        <v>8104650</v>
      </c>
      <c r="J44" s="7">
        <v>0.35150413729741642</v>
      </c>
      <c r="K44" s="7">
        <v>8104649.9999999991</v>
      </c>
      <c r="L44" s="7">
        <v>8104649.9999999991</v>
      </c>
      <c r="M44" s="7">
        <v>276548.97658390261</v>
      </c>
      <c r="N44" s="7">
        <v>8104650</v>
      </c>
      <c r="O44" s="8" t="s">
        <v>5</v>
      </c>
      <c r="P44" s="8" t="s">
        <v>44</v>
      </c>
      <c r="Q44" s="8" t="s">
        <v>5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428</v>
      </c>
      <c r="X44" s="8" t="s">
        <v>76</v>
      </c>
      <c r="Y44" s="8" t="s">
        <v>77</v>
      </c>
      <c r="Z44" s="7">
        <v>18852650000</v>
      </c>
      <c r="AA44" s="8" t="s">
        <v>45</v>
      </c>
      <c r="AB44" s="8" t="s">
        <v>49</v>
      </c>
      <c r="AC44" s="7">
        <v>1094212</v>
      </c>
      <c r="AD44" s="10" t="s">
        <v>2790</v>
      </c>
      <c r="AE44" s="8" t="s">
        <v>44</v>
      </c>
      <c r="AF44" s="7">
        <v>1094212</v>
      </c>
      <c r="AG44" s="7">
        <v>11849917</v>
      </c>
      <c r="AH44" s="7">
        <v>11849917</v>
      </c>
      <c r="AI44" s="10" t="s">
        <v>2790</v>
      </c>
      <c r="AJ44" s="8" t="s">
        <v>44</v>
      </c>
    </row>
    <row r="45" spans="2:36" x14ac:dyDescent="0.3">
      <c r="B45" s="6">
        <v>0</v>
      </c>
      <c r="C45" s="10" t="s">
        <v>1313</v>
      </c>
      <c r="D45" s="10" t="s">
        <v>1613</v>
      </c>
      <c r="E45" s="7">
        <v>1400000</v>
      </c>
      <c r="F45" s="7">
        <v>1300641.303867402</v>
      </c>
      <c r="G45" s="8" t="s">
        <v>5</v>
      </c>
      <c r="H45" s="7">
        <v>1300815.3400000001</v>
      </c>
      <c r="I45" s="8" t="s">
        <v>429</v>
      </c>
      <c r="J45" s="7">
        <v>5.6409690665148803E-2</v>
      </c>
      <c r="K45" s="7">
        <v>1300641.303867402</v>
      </c>
      <c r="L45" s="7">
        <v>1300641.303867402</v>
      </c>
      <c r="M45" s="7">
        <v>13700.650662266031</v>
      </c>
      <c r="N45" s="7">
        <v>1300815.3400000001</v>
      </c>
      <c r="O45" s="8" t="s">
        <v>5</v>
      </c>
      <c r="P45" s="8" t="s">
        <v>44</v>
      </c>
      <c r="Q45" s="8" t="s">
        <v>5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66</v>
      </c>
      <c r="X45" s="8" t="s">
        <v>155</v>
      </c>
      <c r="Y45" s="8" t="s">
        <v>252</v>
      </c>
      <c r="Z45" s="8" t="s">
        <v>79</v>
      </c>
      <c r="AA45" s="8" t="s">
        <v>45</v>
      </c>
      <c r="AB45" s="8" t="s">
        <v>49</v>
      </c>
      <c r="AC45" s="7">
        <v>638558347</v>
      </c>
      <c r="AD45" s="10" t="s">
        <v>2790</v>
      </c>
      <c r="AE45" s="8" t="s">
        <v>44</v>
      </c>
      <c r="AF45" s="7">
        <v>638558347</v>
      </c>
      <c r="AG45" s="7">
        <v>11853079</v>
      </c>
      <c r="AH45" s="7">
        <v>11853079</v>
      </c>
      <c r="AI45" s="10" t="s">
        <v>2790</v>
      </c>
      <c r="AJ45" s="8" t="s">
        <v>44</v>
      </c>
    </row>
    <row r="46" spans="2:36" x14ac:dyDescent="0.3">
      <c r="B46" s="6">
        <v>0</v>
      </c>
      <c r="C46" s="10" t="s">
        <v>1314</v>
      </c>
      <c r="D46" s="10" t="s">
        <v>1614</v>
      </c>
      <c r="E46" s="7">
        <v>1700000</v>
      </c>
      <c r="F46" s="7">
        <v>1794334.7704513569</v>
      </c>
      <c r="G46" s="8" t="s">
        <v>5</v>
      </c>
      <c r="H46" s="7">
        <v>1794951.15</v>
      </c>
      <c r="I46" s="8" t="s">
        <v>430</v>
      </c>
      <c r="J46" s="7">
        <v>7.7821509319990614E-2</v>
      </c>
      <c r="K46" s="7">
        <v>1794334.7704513569</v>
      </c>
      <c r="L46" s="7">
        <v>1794334.7704513569</v>
      </c>
      <c r="M46" s="7">
        <v>6429.9441516264196</v>
      </c>
      <c r="N46" s="7">
        <v>1794951.15</v>
      </c>
      <c r="O46" s="8" t="s">
        <v>5</v>
      </c>
      <c r="P46" s="8" t="s">
        <v>44</v>
      </c>
      <c r="Q46" s="8" t="s">
        <v>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66</v>
      </c>
      <c r="X46" s="8" t="s">
        <v>155</v>
      </c>
      <c r="Y46" s="8" t="s">
        <v>252</v>
      </c>
      <c r="Z46" s="8" t="s">
        <v>79</v>
      </c>
      <c r="AA46" s="8" t="s">
        <v>45</v>
      </c>
      <c r="AB46" s="8" t="s">
        <v>49</v>
      </c>
      <c r="AC46" s="7">
        <v>476332248</v>
      </c>
      <c r="AD46" s="10" t="s">
        <v>2790</v>
      </c>
      <c r="AE46" s="8" t="s">
        <v>44</v>
      </c>
      <c r="AF46" s="7">
        <v>476332248</v>
      </c>
      <c r="AG46" s="7">
        <v>11852848</v>
      </c>
      <c r="AH46" s="7">
        <v>11852848</v>
      </c>
      <c r="AI46" s="10" t="s">
        <v>2790</v>
      </c>
      <c r="AJ46" s="8" t="s">
        <v>44</v>
      </c>
    </row>
    <row r="47" spans="2:36" x14ac:dyDescent="0.3">
      <c r="B47" s="6">
        <v>0</v>
      </c>
      <c r="C47" s="10" t="s">
        <v>1315</v>
      </c>
      <c r="D47" s="10" t="s">
        <v>1615</v>
      </c>
      <c r="E47" s="7">
        <v>2500000</v>
      </c>
      <c r="F47" s="7">
        <v>2516892.8269524118</v>
      </c>
      <c r="G47" s="8" t="s">
        <v>5</v>
      </c>
      <c r="H47" s="7">
        <v>2517252.4</v>
      </c>
      <c r="I47" s="8" t="s">
        <v>431</v>
      </c>
      <c r="J47" s="7">
        <v>0.10915933961466109</v>
      </c>
      <c r="K47" s="7">
        <v>2516892.8269524118</v>
      </c>
      <c r="L47" s="7">
        <v>2516892.8269524118</v>
      </c>
      <c r="M47" s="7">
        <v>8778.8135350173798</v>
      </c>
      <c r="N47" s="7">
        <v>2517252.4</v>
      </c>
      <c r="O47" s="8" t="s">
        <v>5</v>
      </c>
      <c r="P47" s="8" t="s">
        <v>44</v>
      </c>
      <c r="Q47" s="8" t="s">
        <v>5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66</v>
      </c>
      <c r="X47" s="8" t="s">
        <v>76</v>
      </c>
      <c r="Y47" s="8" t="s">
        <v>77</v>
      </c>
      <c r="Z47" s="8" t="s">
        <v>79</v>
      </c>
      <c r="AA47" s="8" t="s">
        <v>45</v>
      </c>
      <c r="AB47" s="8" t="s">
        <v>49</v>
      </c>
      <c r="AC47" s="7">
        <v>585460838</v>
      </c>
      <c r="AD47" s="10" t="s">
        <v>2790</v>
      </c>
      <c r="AE47" s="8" t="s">
        <v>44</v>
      </c>
      <c r="AF47" s="7">
        <v>585460838</v>
      </c>
      <c r="AG47" s="7">
        <v>11852933</v>
      </c>
      <c r="AH47" s="7">
        <v>11852933</v>
      </c>
      <c r="AI47" s="10" t="s">
        <v>2790</v>
      </c>
      <c r="AJ47" s="8" t="s">
        <v>44</v>
      </c>
    </row>
    <row r="48" spans="2:36" x14ac:dyDescent="0.3">
      <c r="B48" s="6">
        <v>0</v>
      </c>
      <c r="C48" s="10" t="s">
        <v>1316</v>
      </c>
      <c r="D48" s="10" t="s">
        <v>1616</v>
      </c>
      <c r="E48" s="7">
        <v>4000000</v>
      </c>
      <c r="F48" s="7">
        <v>3796327.6712328768</v>
      </c>
      <c r="G48" s="8" t="s">
        <v>5</v>
      </c>
      <c r="H48" s="7">
        <v>3796656.44</v>
      </c>
      <c r="I48" s="8" t="s">
        <v>432</v>
      </c>
      <c r="J48" s="7">
        <v>0.16464929182321539</v>
      </c>
      <c r="K48" s="7">
        <v>3796327.6712328768</v>
      </c>
      <c r="L48" s="7">
        <v>3796327.6712328768</v>
      </c>
      <c r="M48" s="7">
        <v>28864.311839417009</v>
      </c>
      <c r="N48" s="7">
        <v>3796656.44</v>
      </c>
      <c r="O48" s="8" t="s">
        <v>5</v>
      </c>
      <c r="P48" s="8" t="s">
        <v>44</v>
      </c>
      <c r="Q48" s="8" t="s">
        <v>5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66</v>
      </c>
      <c r="X48" s="8" t="s">
        <v>216</v>
      </c>
      <c r="Y48" s="8" t="s">
        <v>217</v>
      </c>
      <c r="Z48" s="8" t="s">
        <v>79</v>
      </c>
      <c r="AA48" s="8" t="s">
        <v>45</v>
      </c>
      <c r="AB48" s="8" t="s">
        <v>49</v>
      </c>
      <c r="AC48" s="7">
        <v>524506553</v>
      </c>
      <c r="AD48" s="10" t="s">
        <v>2790</v>
      </c>
      <c r="AE48" s="8" t="s">
        <v>44</v>
      </c>
      <c r="AF48" s="7">
        <v>524506553</v>
      </c>
      <c r="AG48" s="7">
        <v>11853294</v>
      </c>
      <c r="AH48" s="7">
        <v>11853294</v>
      </c>
      <c r="AI48" s="10" t="s">
        <v>2790</v>
      </c>
      <c r="AJ48" s="8" t="s">
        <v>44</v>
      </c>
    </row>
    <row r="49" spans="2:36" x14ac:dyDescent="0.3">
      <c r="B49" s="6">
        <v>0</v>
      </c>
      <c r="C49" s="10" t="s">
        <v>1317</v>
      </c>
      <c r="D49" s="10" t="s">
        <v>1617</v>
      </c>
      <c r="E49" s="7">
        <v>5200000</v>
      </c>
      <c r="F49" s="7">
        <v>5235070.6086956523</v>
      </c>
      <c r="G49" s="8" t="s">
        <v>5</v>
      </c>
      <c r="H49" s="7">
        <v>5237614.09</v>
      </c>
      <c r="I49" s="8" t="s">
        <v>433</v>
      </c>
      <c r="J49" s="7">
        <v>0.2270485434905426</v>
      </c>
      <c r="K49" s="7">
        <v>5235070.6086956523</v>
      </c>
      <c r="L49" s="7">
        <v>5235070.6086956523</v>
      </c>
      <c r="M49" s="7">
        <v>101210.3210887482</v>
      </c>
      <c r="N49" s="7">
        <v>5237614.09</v>
      </c>
      <c r="O49" s="8" t="s">
        <v>5</v>
      </c>
      <c r="P49" s="8" t="s">
        <v>44</v>
      </c>
      <c r="Q49" s="8" t="s">
        <v>5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66</v>
      </c>
      <c r="X49" s="8" t="s">
        <v>216</v>
      </c>
      <c r="Y49" s="8" t="s">
        <v>217</v>
      </c>
      <c r="Z49" s="8" t="s">
        <v>79</v>
      </c>
      <c r="AA49" s="8" t="s">
        <v>45</v>
      </c>
      <c r="AB49" s="8" t="s">
        <v>49</v>
      </c>
      <c r="AC49" s="7">
        <v>542883874</v>
      </c>
      <c r="AD49" s="10" t="s">
        <v>2790</v>
      </c>
      <c r="AE49" s="8" t="s">
        <v>44</v>
      </c>
      <c r="AF49" s="7">
        <v>542883874</v>
      </c>
      <c r="AG49" s="7">
        <v>11852779</v>
      </c>
      <c r="AH49" s="7">
        <v>11852779</v>
      </c>
      <c r="AI49" s="10" t="s">
        <v>2790</v>
      </c>
      <c r="AJ49" s="8" t="s">
        <v>44</v>
      </c>
    </row>
    <row r="50" spans="2:36" x14ac:dyDescent="0.3">
      <c r="B50" s="6">
        <v>0</v>
      </c>
      <c r="C50" s="10" t="s">
        <v>1318</v>
      </c>
      <c r="D50" s="10" t="s">
        <v>1618</v>
      </c>
      <c r="E50" s="7">
        <v>1500000</v>
      </c>
      <c r="F50" s="7">
        <v>1461024.657700117</v>
      </c>
      <c r="G50" s="8" t="s">
        <v>5</v>
      </c>
      <c r="H50" s="7">
        <v>1461225</v>
      </c>
      <c r="I50" s="7">
        <v>1461225</v>
      </c>
      <c r="J50" s="7">
        <v>6.3365624903621132E-2</v>
      </c>
      <c r="K50" s="7">
        <v>1461024.657700117</v>
      </c>
      <c r="L50" s="7">
        <v>1461024.657700117</v>
      </c>
      <c r="M50" s="7">
        <v>7509.6709821686254</v>
      </c>
      <c r="N50" s="7">
        <v>1461225</v>
      </c>
      <c r="O50" s="8" t="s">
        <v>5</v>
      </c>
      <c r="P50" s="8" t="s">
        <v>44</v>
      </c>
      <c r="Q50" s="8" t="s">
        <v>5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66</v>
      </c>
      <c r="X50" s="8" t="s">
        <v>76</v>
      </c>
      <c r="Y50" s="8" t="s">
        <v>77</v>
      </c>
      <c r="Z50" s="8" t="s">
        <v>79</v>
      </c>
      <c r="AA50" s="8" t="s">
        <v>45</v>
      </c>
      <c r="AB50" s="8" t="s">
        <v>49</v>
      </c>
      <c r="AC50" s="7">
        <v>537247110</v>
      </c>
      <c r="AD50" s="10" t="s">
        <v>2790</v>
      </c>
      <c r="AE50" s="8" t="s">
        <v>44</v>
      </c>
      <c r="AF50" s="7">
        <v>537247110</v>
      </c>
      <c r="AG50" s="7">
        <v>11853052</v>
      </c>
      <c r="AH50" s="7">
        <v>11853052</v>
      </c>
      <c r="AI50" s="10" t="s">
        <v>2790</v>
      </c>
      <c r="AJ50" s="8" t="s">
        <v>44</v>
      </c>
    </row>
    <row r="51" spans="2:36" x14ac:dyDescent="0.3">
      <c r="B51" s="6">
        <v>0</v>
      </c>
      <c r="C51" s="10" t="s">
        <v>1319</v>
      </c>
      <c r="D51" s="10" t="s">
        <v>1619</v>
      </c>
      <c r="E51" s="7">
        <v>9400000</v>
      </c>
      <c r="F51" s="7">
        <v>9495125.4228598922</v>
      </c>
      <c r="G51" s="8" t="s">
        <v>5</v>
      </c>
      <c r="H51" s="7">
        <v>9496477.4800000004</v>
      </c>
      <c r="I51" s="8" t="s">
        <v>434</v>
      </c>
      <c r="J51" s="7">
        <v>0.4118099942987215</v>
      </c>
      <c r="K51" s="7">
        <v>9495125.4228598922</v>
      </c>
      <c r="L51" s="7">
        <v>9495125.4228598922</v>
      </c>
      <c r="M51" s="7">
        <v>8434.6426653898488</v>
      </c>
      <c r="N51" s="7">
        <v>9496477.4800000004</v>
      </c>
      <c r="O51" s="8" t="s">
        <v>5</v>
      </c>
      <c r="P51" s="8" t="s">
        <v>44</v>
      </c>
      <c r="Q51" s="8" t="s">
        <v>5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66</v>
      </c>
      <c r="X51" s="8" t="s">
        <v>76</v>
      </c>
      <c r="Y51" s="8" t="s">
        <v>77</v>
      </c>
      <c r="Z51" s="8" t="s">
        <v>79</v>
      </c>
      <c r="AA51" s="8" t="s">
        <v>45</v>
      </c>
      <c r="AB51" s="8" t="s">
        <v>49</v>
      </c>
      <c r="AC51" s="7">
        <v>161624661</v>
      </c>
      <c r="AD51" s="10" t="s">
        <v>2790</v>
      </c>
      <c r="AE51" s="8" t="s">
        <v>44</v>
      </c>
      <c r="AF51" s="7">
        <v>161624661</v>
      </c>
      <c r="AG51" s="7">
        <v>11852972</v>
      </c>
      <c r="AH51" s="7">
        <v>11852972</v>
      </c>
      <c r="AI51" s="10" t="s">
        <v>2790</v>
      </c>
      <c r="AJ51" s="8" t="s">
        <v>44</v>
      </c>
    </row>
    <row r="52" spans="2:36" x14ac:dyDescent="0.3">
      <c r="B52" s="6">
        <v>0</v>
      </c>
      <c r="C52" s="10" t="s">
        <v>1320</v>
      </c>
      <c r="D52" s="10" t="s">
        <v>1620</v>
      </c>
      <c r="E52" s="7">
        <v>4900000</v>
      </c>
      <c r="F52" s="7">
        <v>5057338.3287671236</v>
      </c>
      <c r="G52" s="8" t="s">
        <v>5</v>
      </c>
      <c r="H52" s="7">
        <v>5059100.32</v>
      </c>
      <c r="I52" s="8" t="s">
        <v>435</v>
      </c>
      <c r="J52" s="7">
        <v>0.21934017462499261</v>
      </c>
      <c r="K52" s="7">
        <v>5057338.3287671236</v>
      </c>
      <c r="L52" s="7">
        <v>5057338.3287671236</v>
      </c>
      <c r="M52" s="7">
        <v>421.83973583690789</v>
      </c>
      <c r="N52" s="7">
        <v>5059100.32</v>
      </c>
      <c r="O52" s="8" t="s">
        <v>5</v>
      </c>
      <c r="P52" s="8" t="s">
        <v>44</v>
      </c>
      <c r="Q52" s="8" t="s">
        <v>5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66</v>
      </c>
      <c r="X52" s="8" t="s">
        <v>76</v>
      </c>
      <c r="Y52" s="8" t="s">
        <v>77</v>
      </c>
      <c r="Z52" s="8" t="s">
        <v>79</v>
      </c>
      <c r="AA52" s="8" t="s">
        <v>45</v>
      </c>
      <c r="AB52" s="8" t="s">
        <v>49</v>
      </c>
      <c r="AC52" s="7">
        <v>522301132</v>
      </c>
      <c r="AD52" s="10" t="s">
        <v>2790</v>
      </c>
      <c r="AE52" s="8" t="s">
        <v>44</v>
      </c>
      <c r="AF52" s="7">
        <v>522301132</v>
      </c>
      <c r="AG52" s="7">
        <v>11853050</v>
      </c>
      <c r="AH52" s="7">
        <v>11853050</v>
      </c>
      <c r="AI52" s="10" t="s">
        <v>2790</v>
      </c>
      <c r="AJ52" s="8" t="s">
        <v>44</v>
      </c>
    </row>
    <row r="53" spans="2:36" x14ac:dyDescent="0.3">
      <c r="B53" s="6">
        <v>0</v>
      </c>
      <c r="C53" s="10" t="s">
        <v>1321</v>
      </c>
      <c r="D53" s="10" t="s">
        <v>1621</v>
      </c>
      <c r="E53" s="7">
        <v>2100000</v>
      </c>
      <c r="F53" s="7">
        <v>2210262.3698630151</v>
      </c>
      <c r="G53" s="8" t="s">
        <v>5</v>
      </c>
      <c r="H53" s="7">
        <v>2211125.38</v>
      </c>
      <c r="I53" s="8" t="s">
        <v>436</v>
      </c>
      <c r="J53" s="7">
        <v>9.5860569860468037E-2</v>
      </c>
      <c r="K53" s="7">
        <v>2210262.3698630151</v>
      </c>
      <c r="L53" s="7">
        <v>2210262.3698630151</v>
      </c>
      <c r="M53" s="7">
        <v>9237.5552544550774</v>
      </c>
      <c r="N53" s="7">
        <v>2211125.38</v>
      </c>
      <c r="O53" s="8" t="s">
        <v>5</v>
      </c>
      <c r="P53" s="8" t="s">
        <v>44</v>
      </c>
      <c r="Q53" s="8" t="s">
        <v>5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66</v>
      </c>
      <c r="X53" s="8" t="s">
        <v>76</v>
      </c>
      <c r="Y53" s="8" t="s">
        <v>77</v>
      </c>
      <c r="Z53" s="8" t="s">
        <v>79</v>
      </c>
      <c r="AA53" s="8" t="s">
        <v>45</v>
      </c>
      <c r="AB53" s="8" t="s">
        <v>49</v>
      </c>
      <c r="AC53" s="7">
        <v>517806451</v>
      </c>
      <c r="AD53" s="10" t="s">
        <v>2790</v>
      </c>
      <c r="AE53" s="8" t="s">
        <v>44</v>
      </c>
      <c r="AF53" s="7">
        <v>517806451</v>
      </c>
      <c r="AG53" s="7">
        <v>11852612</v>
      </c>
      <c r="AH53" s="7">
        <v>11852612</v>
      </c>
      <c r="AI53" s="10" t="s">
        <v>2790</v>
      </c>
      <c r="AJ53" s="8" t="s">
        <v>44</v>
      </c>
    </row>
    <row r="54" spans="2:36" x14ac:dyDescent="0.3">
      <c r="B54" s="6">
        <v>0</v>
      </c>
      <c r="C54" s="10" t="s">
        <v>1322</v>
      </c>
      <c r="D54" s="10" t="s">
        <v>1622</v>
      </c>
      <c r="E54" s="7">
        <v>1400000</v>
      </c>
      <c r="F54" s="7">
        <v>1378956.657533265</v>
      </c>
      <c r="G54" s="8" t="s">
        <v>5</v>
      </c>
      <c r="H54" s="7">
        <v>1379258.71</v>
      </c>
      <c r="I54" s="8" t="s">
        <v>437</v>
      </c>
      <c r="J54" s="7">
        <v>5.9806280379382119E-2</v>
      </c>
      <c r="K54" s="7">
        <v>1378956.657533265</v>
      </c>
      <c r="L54" s="7">
        <v>1378956.657533265</v>
      </c>
      <c r="M54" s="7">
        <v>8162.3462589280462</v>
      </c>
      <c r="N54" s="7">
        <v>1379258.71</v>
      </c>
      <c r="O54" s="8" t="s">
        <v>5</v>
      </c>
      <c r="P54" s="8" t="s">
        <v>44</v>
      </c>
      <c r="Q54" s="8" t="s">
        <v>5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66</v>
      </c>
      <c r="X54" s="8" t="s">
        <v>216</v>
      </c>
      <c r="Y54" s="8" t="s">
        <v>217</v>
      </c>
      <c r="Z54" s="8" t="s">
        <v>79</v>
      </c>
      <c r="AA54" s="8" t="s">
        <v>45</v>
      </c>
      <c r="AB54" s="8" t="s">
        <v>49</v>
      </c>
      <c r="AC54" s="7">
        <v>633959062</v>
      </c>
      <c r="AD54" s="10" t="s">
        <v>2790</v>
      </c>
      <c r="AE54" s="8" t="s">
        <v>44</v>
      </c>
      <c r="AF54" s="7">
        <v>633959062</v>
      </c>
      <c r="AG54" s="7">
        <v>11852782</v>
      </c>
      <c r="AH54" s="7">
        <v>11852782</v>
      </c>
      <c r="AI54" s="10" t="s">
        <v>2790</v>
      </c>
      <c r="AJ54" s="8" t="s">
        <v>44</v>
      </c>
    </row>
    <row r="55" spans="2:36" x14ac:dyDescent="0.3">
      <c r="B55" s="6">
        <v>0</v>
      </c>
      <c r="C55" s="10" t="s">
        <v>1323</v>
      </c>
      <c r="D55" s="10" t="s">
        <v>1623</v>
      </c>
      <c r="E55" s="7">
        <v>6100000</v>
      </c>
      <c r="F55" s="7">
        <v>6453628.6986301318</v>
      </c>
      <c r="G55" s="8" t="s">
        <v>5</v>
      </c>
      <c r="H55" s="7">
        <v>6456323.5599999996</v>
      </c>
      <c r="I55" s="8" t="s">
        <v>438</v>
      </c>
      <c r="J55" s="7">
        <v>0.27989822980015577</v>
      </c>
      <c r="K55" s="7">
        <v>6453628.6986301318</v>
      </c>
      <c r="L55" s="7">
        <v>6453628.6986301318</v>
      </c>
      <c r="M55" s="7">
        <v>29857.082394951569</v>
      </c>
      <c r="N55" s="7">
        <v>6456323.5599999996</v>
      </c>
      <c r="O55" s="8" t="s">
        <v>5</v>
      </c>
      <c r="P55" s="8" t="s">
        <v>44</v>
      </c>
      <c r="Q55" s="8" t="s">
        <v>5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66</v>
      </c>
      <c r="X55" s="8" t="s">
        <v>216</v>
      </c>
      <c r="Y55" s="8" t="s">
        <v>217</v>
      </c>
      <c r="Z55" s="8" t="s">
        <v>79</v>
      </c>
      <c r="AA55" s="8" t="s">
        <v>45</v>
      </c>
      <c r="AB55" s="8" t="s">
        <v>49</v>
      </c>
      <c r="AC55" s="7">
        <v>502802203</v>
      </c>
      <c r="AD55" s="10" t="s">
        <v>2790</v>
      </c>
      <c r="AE55" s="8" t="s">
        <v>44</v>
      </c>
      <c r="AF55" s="7">
        <v>502802203</v>
      </c>
      <c r="AG55" s="7">
        <v>11853115</v>
      </c>
      <c r="AH55" s="7">
        <v>11853115</v>
      </c>
      <c r="AI55" s="10" t="s">
        <v>2790</v>
      </c>
      <c r="AJ55" s="8" t="s">
        <v>44</v>
      </c>
    </row>
    <row r="56" spans="2:36" x14ac:dyDescent="0.3">
      <c r="B56" s="6">
        <v>0</v>
      </c>
      <c r="C56" s="10" t="s">
        <v>1324</v>
      </c>
      <c r="D56" s="10" t="s">
        <v>1624</v>
      </c>
      <c r="E56" s="7">
        <v>6600000</v>
      </c>
      <c r="F56" s="7">
        <v>7326932.1058244836</v>
      </c>
      <c r="G56" s="8" t="s">
        <v>5</v>
      </c>
      <c r="H56" s="7">
        <v>7329983.5099999998</v>
      </c>
      <c r="I56" s="8" t="s">
        <v>439</v>
      </c>
      <c r="J56" s="7">
        <v>0.31777398763605808</v>
      </c>
      <c r="K56" s="7">
        <v>7326932.1058244836</v>
      </c>
      <c r="L56" s="7">
        <v>7326932.1058244836</v>
      </c>
      <c r="M56" s="7">
        <v>48226.656427532798</v>
      </c>
      <c r="N56" s="7">
        <v>7329983.5099999998</v>
      </c>
      <c r="O56" s="8" t="s">
        <v>5</v>
      </c>
      <c r="P56" s="8" t="s">
        <v>44</v>
      </c>
      <c r="Q56" s="8" t="s">
        <v>5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66</v>
      </c>
      <c r="X56" s="8" t="s">
        <v>216</v>
      </c>
      <c r="Y56" s="8" t="s">
        <v>217</v>
      </c>
      <c r="Z56" s="8" t="s">
        <v>79</v>
      </c>
      <c r="AA56" s="8" t="s">
        <v>45</v>
      </c>
      <c r="AB56" s="8" t="s">
        <v>49</v>
      </c>
      <c r="AC56" s="7">
        <v>502802200</v>
      </c>
      <c r="AD56" s="10" t="s">
        <v>2790</v>
      </c>
      <c r="AE56" s="8" t="s">
        <v>44</v>
      </c>
      <c r="AF56" s="7">
        <v>502802200</v>
      </c>
      <c r="AG56" s="7">
        <v>11852849</v>
      </c>
      <c r="AH56" s="7">
        <v>11852849</v>
      </c>
      <c r="AI56" s="10" t="s">
        <v>2790</v>
      </c>
      <c r="AJ56" s="8" t="s">
        <v>44</v>
      </c>
    </row>
    <row r="57" spans="2:36" x14ac:dyDescent="0.3">
      <c r="B57" s="6">
        <v>0</v>
      </c>
      <c r="C57" s="10" t="s">
        <v>1325</v>
      </c>
      <c r="D57" s="10" t="s">
        <v>1625</v>
      </c>
      <c r="E57" s="7">
        <v>7000000</v>
      </c>
      <c r="F57" s="7">
        <v>7105216.2921348298</v>
      </c>
      <c r="G57" s="8" t="s">
        <v>5</v>
      </c>
      <c r="H57" s="7">
        <v>7109050.5599999996</v>
      </c>
      <c r="I57" s="8" t="s">
        <v>440</v>
      </c>
      <c r="J57" s="7">
        <v>0.30815802324324942</v>
      </c>
      <c r="K57" s="7">
        <v>7105216.2921348298</v>
      </c>
      <c r="L57" s="7">
        <v>7105216.2921348298</v>
      </c>
      <c r="M57" s="7">
        <v>60649.79844546556</v>
      </c>
      <c r="N57" s="7">
        <v>7109050.5599999996</v>
      </c>
      <c r="O57" s="8" t="s">
        <v>5</v>
      </c>
      <c r="P57" s="8" t="s">
        <v>44</v>
      </c>
      <c r="Q57" s="8" t="s">
        <v>5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66</v>
      </c>
      <c r="X57" s="8" t="s">
        <v>216</v>
      </c>
      <c r="Y57" s="8" t="s">
        <v>217</v>
      </c>
      <c r="Z57" s="8" t="s">
        <v>79</v>
      </c>
      <c r="AA57" s="8" t="s">
        <v>45</v>
      </c>
      <c r="AB57" s="8" t="s">
        <v>49</v>
      </c>
      <c r="AC57" s="7">
        <v>542883917</v>
      </c>
      <c r="AD57" s="10" t="s">
        <v>2790</v>
      </c>
      <c r="AE57" s="8" t="s">
        <v>44</v>
      </c>
      <c r="AF57" s="7">
        <v>542883917</v>
      </c>
      <c r="AG57" s="7">
        <v>11853128</v>
      </c>
      <c r="AH57" s="7">
        <v>11853128</v>
      </c>
      <c r="AI57" s="10" t="s">
        <v>2790</v>
      </c>
      <c r="AJ57" s="8" t="s">
        <v>44</v>
      </c>
    </row>
    <row r="58" spans="2:36" x14ac:dyDescent="0.3">
      <c r="B58" s="6">
        <v>0</v>
      </c>
      <c r="C58" s="10" t="s">
        <v>1326</v>
      </c>
      <c r="D58" s="10" t="s">
        <v>1626</v>
      </c>
      <c r="E58" s="7">
        <v>95000.000000012005</v>
      </c>
      <c r="F58" s="7">
        <v>1667250.0000002109</v>
      </c>
      <c r="G58" s="8" t="s">
        <v>5</v>
      </c>
      <c r="H58" s="7">
        <v>1667250</v>
      </c>
      <c r="I58" s="7">
        <v>1667250</v>
      </c>
      <c r="J58" s="7">
        <v>7.2309757103538291E-2</v>
      </c>
      <c r="K58" s="7">
        <v>1667250.0000002109</v>
      </c>
      <c r="L58" s="7">
        <v>1667250.0000002109</v>
      </c>
      <c r="M58" s="7">
        <v>1192229.5349763031</v>
      </c>
      <c r="N58" s="7">
        <v>1667250</v>
      </c>
      <c r="O58" s="8" t="s">
        <v>5</v>
      </c>
      <c r="P58" s="8" t="s">
        <v>44</v>
      </c>
      <c r="Q58" s="8" t="s">
        <v>5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66</v>
      </c>
      <c r="X58" s="8" t="s">
        <v>441</v>
      </c>
      <c r="Y58" s="8" t="s">
        <v>442</v>
      </c>
      <c r="Z58" s="8" t="s">
        <v>79</v>
      </c>
      <c r="AA58" s="8" t="s">
        <v>45</v>
      </c>
      <c r="AB58" s="8" t="s">
        <v>49</v>
      </c>
      <c r="AC58" s="7">
        <v>1094340</v>
      </c>
      <c r="AD58" s="10" t="s">
        <v>2790</v>
      </c>
      <c r="AE58" s="8" t="s">
        <v>44</v>
      </c>
      <c r="AF58" s="7">
        <v>1094340</v>
      </c>
      <c r="AG58" s="7">
        <v>11852971</v>
      </c>
      <c r="AH58" s="7">
        <v>11852971</v>
      </c>
      <c r="AI58" s="10" t="s">
        <v>2790</v>
      </c>
      <c r="AJ58" s="8" t="s">
        <v>44</v>
      </c>
    </row>
    <row r="59" spans="2:36" x14ac:dyDescent="0.3">
      <c r="B59" s="6">
        <v>0</v>
      </c>
      <c r="C59" s="10" t="s">
        <v>1327</v>
      </c>
      <c r="D59" s="10" t="s">
        <v>1627</v>
      </c>
      <c r="E59" s="7">
        <v>78000.000000009895</v>
      </c>
      <c r="F59" s="7">
        <v>1368900.0000001739</v>
      </c>
      <c r="G59" s="8" t="s">
        <v>5</v>
      </c>
      <c r="H59" s="7">
        <v>1368900</v>
      </c>
      <c r="I59" s="7">
        <v>1368900</v>
      </c>
      <c r="J59" s="7">
        <v>5.9370116358694637E-2</v>
      </c>
      <c r="K59" s="7">
        <v>1368900.0000001739</v>
      </c>
      <c r="L59" s="7">
        <v>1368900.0000001739</v>
      </c>
      <c r="M59" s="7">
        <v>978883.19713843893</v>
      </c>
      <c r="N59" s="7">
        <v>1368900</v>
      </c>
      <c r="O59" s="8" t="s">
        <v>5</v>
      </c>
      <c r="P59" s="8" t="s">
        <v>44</v>
      </c>
      <c r="Q59" s="8" t="s">
        <v>5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66</v>
      </c>
      <c r="X59" s="8" t="s">
        <v>441</v>
      </c>
      <c r="Y59" s="8" t="s">
        <v>442</v>
      </c>
      <c r="Z59" s="8" t="s">
        <v>79</v>
      </c>
      <c r="AA59" s="8" t="s">
        <v>45</v>
      </c>
      <c r="AB59" s="8" t="s">
        <v>49</v>
      </c>
      <c r="AC59" s="7">
        <v>1094339</v>
      </c>
      <c r="AD59" s="10" t="s">
        <v>2790</v>
      </c>
      <c r="AE59" s="8" t="s">
        <v>44</v>
      </c>
      <c r="AF59" s="7">
        <v>1094339</v>
      </c>
      <c r="AG59" s="7">
        <v>11852573</v>
      </c>
      <c r="AH59" s="7">
        <v>11852573</v>
      </c>
      <c r="AI59" s="10" t="s">
        <v>2790</v>
      </c>
      <c r="AJ59" s="8" t="s">
        <v>44</v>
      </c>
    </row>
    <row r="60" spans="2:36" x14ac:dyDescent="0.3">
      <c r="B60" s="6">
        <v>0</v>
      </c>
      <c r="C60" s="10" t="s">
        <v>1328</v>
      </c>
      <c r="D60" s="10" t="s">
        <v>1628</v>
      </c>
      <c r="E60" s="7">
        <v>10000.000000001301</v>
      </c>
      <c r="F60" s="7">
        <v>175500.00000002279</v>
      </c>
      <c r="G60" s="8" t="s">
        <v>5</v>
      </c>
      <c r="H60" s="7">
        <v>175500</v>
      </c>
      <c r="I60" s="7">
        <v>175500</v>
      </c>
      <c r="J60" s="7">
        <v>7.611553379319849E-3</v>
      </c>
      <c r="K60" s="7">
        <v>175500.00000002279</v>
      </c>
      <c r="L60" s="7">
        <v>175500.00000002279</v>
      </c>
      <c r="M60" s="7">
        <v>125497.8457869798</v>
      </c>
      <c r="N60" s="7">
        <v>175500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66</v>
      </c>
      <c r="X60" s="8" t="s">
        <v>441</v>
      </c>
      <c r="Y60" s="8" t="s">
        <v>442</v>
      </c>
      <c r="Z60" s="8" t="s">
        <v>79</v>
      </c>
      <c r="AA60" s="8" t="s">
        <v>45</v>
      </c>
      <c r="AB60" s="8" t="s">
        <v>49</v>
      </c>
      <c r="AC60" s="7">
        <v>1094338</v>
      </c>
      <c r="AD60" s="10" t="s">
        <v>2790</v>
      </c>
      <c r="AE60" s="8" t="s">
        <v>44</v>
      </c>
      <c r="AF60" s="7">
        <v>1094338</v>
      </c>
      <c r="AG60" s="7">
        <v>11852890</v>
      </c>
      <c r="AH60" s="7">
        <v>11852890</v>
      </c>
      <c r="AI60" s="10" t="s">
        <v>2790</v>
      </c>
      <c r="AJ60" s="8" t="s">
        <v>44</v>
      </c>
    </row>
    <row r="61" spans="2:36" x14ac:dyDescent="0.3">
      <c r="B61" s="6">
        <v>0</v>
      </c>
      <c r="C61" s="10" t="s">
        <v>1329</v>
      </c>
      <c r="D61" s="10" t="s">
        <v>1629</v>
      </c>
      <c r="E61" s="7">
        <v>4600000</v>
      </c>
      <c r="F61" s="7">
        <v>4603266.0000000102</v>
      </c>
      <c r="G61" s="8" t="s">
        <v>5</v>
      </c>
      <c r="H61" s="7">
        <v>4603266</v>
      </c>
      <c r="I61" s="7">
        <v>4603266</v>
      </c>
      <c r="J61" s="7">
        <v>0.19964675144275601</v>
      </c>
      <c r="K61" s="7">
        <v>4603266.0000000102</v>
      </c>
      <c r="L61" s="7">
        <v>4603266.0000000102</v>
      </c>
      <c r="M61" s="7">
        <v>10862.800701331151</v>
      </c>
      <c r="N61" s="7">
        <v>4603266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66</v>
      </c>
      <c r="X61" s="8" t="s">
        <v>216</v>
      </c>
      <c r="Y61" s="8" t="s">
        <v>217</v>
      </c>
      <c r="Z61" s="8" t="s">
        <v>79</v>
      </c>
      <c r="AA61" s="8" t="s">
        <v>45</v>
      </c>
      <c r="AB61" s="8" t="s">
        <v>49</v>
      </c>
      <c r="AC61" s="7">
        <v>437358121</v>
      </c>
      <c r="AD61" s="10" t="s">
        <v>2790</v>
      </c>
      <c r="AE61" s="8" t="s">
        <v>44</v>
      </c>
      <c r="AF61" s="7">
        <v>437358121</v>
      </c>
      <c r="AG61" s="7">
        <v>11853045</v>
      </c>
      <c r="AH61" s="7">
        <v>11853045</v>
      </c>
      <c r="AI61" s="10" t="s">
        <v>2790</v>
      </c>
      <c r="AJ61" s="8" t="s">
        <v>44</v>
      </c>
    </row>
    <row r="62" spans="2:36" x14ac:dyDescent="0.3">
      <c r="B62" s="6">
        <v>0</v>
      </c>
      <c r="C62" s="10" t="s">
        <v>1330</v>
      </c>
      <c r="D62" s="10" t="s">
        <v>1630</v>
      </c>
      <c r="E62" s="7">
        <v>11900000</v>
      </c>
      <c r="F62" s="7">
        <v>12086751.753469501</v>
      </c>
      <c r="G62" s="8" t="s">
        <v>5</v>
      </c>
      <c r="H62" s="7">
        <v>12088218.880000001</v>
      </c>
      <c r="I62" s="8" t="s">
        <v>443</v>
      </c>
      <c r="J62" s="7">
        <v>0.52421057637668911</v>
      </c>
      <c r="K62" s="7">
        <v>12086751.753469501</v>
      </c>
      <c r="L62" s="7">
        <v>12086751.753469501</v>
      </c>
      <c r="M62" s="7">
        <v>20735.197964620289</v>
      </c>
      <c r="N62" s="7">
        <v>12088218.880000001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66</v>
      </c>
      <c r="X62" s="8" t="s">
        <v>99</v>
      </c>
      <c r="Y62" s="8" t="s">
        <v>413</v>
      </c>
      <c r="Z62" s="8" t="s">
        <v>79</v>
      </c>
      <c r="AA62" s="8" t="s">
        <v>45</v>
      </c>
      <c r="AB62" s="8" t="s">
        <v>49</v>
      </c>
      <c r="AC62" s="7">
        <v>229359812</v>
      </c>
      <c r="AD62" s="10" t="s">
        <v>2790</v>
      </c>
      <c r="AE62" s="8" t="s">
        <v>44</v>
      </c>
      <c r="AF62" s="7">
        <v>229359812</v>
      </c>
      <c r="AG62" s="7">
        <v>11852371</v>
      </c>
      <c r="AH62" s="7">
        <v>11852371</v>
      </c>
      <c r="AI62" s="10" t="s">
        <v>2790</v>
      </c>
      <c r="AJ62" s="8" t="s">
        <v>44</v>
      </c>
    </row>
    <row r="63" spans="2:36" x14ac:dyDescent="0.3">
      <c r="B63" s="6">
        <v>0</v>
      </c>
      <c r="C63" s="10" t="s">
        <v>1331</v>
      </c>
      <c r="D63" s="10" t="s">
        <v>1631</v>
      </c>
      <c r="E63" s="7">
        <v>530000</v>
      </c>
      <c r="F63" s="7">
        <v>26343650</v>
      </c>
      <c r="G63" s="8" t="s">
        <v>5</v>
      </c>
      <c r="H63" s="7">
        <v>26343650</v>
      </c>
      <c r="I63" s="7">
        <v>26343650</v>
      </c>
      <c r="J63" s="7">
        <v>1.142541869977739</v>
      </c>
      <c r="K63" s="7">
        <v>26343650</v>
      </c>
      <c r="L63" s="7">
        <v>26343650</v>
      </c>
      <c r="M63" s="7">
        <v>1895038.8574947319</v>
      </c>
      <c r="N63" s="7">
        <v>26343650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428</v>
      </c>
      <c r="X63" s="8" t="s">
        <v>164</v>
      </c>
      <c r="Y63" s="8" t="s">
        <v>165</v>
      </c>
      <c r="Z63" s="7">
        <v>61352450000</v>
      </c>
      <c r="AA63" s="8" t="s">
        <v>45</v>
      </c>
      <c r="AB63" s="8" t="s">
        <v>49</v>
      </c>
      <c r="AC63" s="7">
        <v>1093857</v>
      </c>
      <c r="AD63" s="10" t="s">
        <v>2790</v>
      </c>
      <c r="AE63" s="8" t="s">
        <v>44</v>
      </c>
      <c r="AF63" s="7">
        <v>1093857</v>
      </c>
      <c r="AG63" s="7">
        <v>11850017</v>
      </c>
      <c r="AH63" s="7">
        <v>11850017</v>
      </c>
      <c r="AI63" s="10" t="s">
        <v>2790</v>
      </c>
      <c r="AJ63" s="8" t="s">
        <v>44</v>
      </c>
    </row>
    <row r="64" spans="2:36" x14ac:dyDescent="0.3">
      <c r="B64" s="6">
        <v>0</v>
      </c>
      <c r="C64" s="10" t="s">
        <v>1332</v>
      </c>
      <c r="D64" s="10" t="s">
        <v>1632</v>
      </c>
      <c r="E64" s="7">
        <v>6400000</v>
      </c>
      <c r="F64" s="7">
        <v>5772401.0958904093</v>
      </c>
      <c r="G64" s="8" t="s">
        <v>5</v>
      </c>
      <c r="H64" s="7">
        <v>5772664.1100000003</v>
      </c>
      <c r="I64" s="8" t="s">
        <v>444</v>
      </c>
      <c r="J64" s="7">
        <v>0.25035292916358132</v>
      </c>
      <c r="K64" s="7">
        <v>5772401.0958904093</v>
      </c>
      <c r="L64" s="7">
        <v>5772401.0958904093</v>
      </c>
      <c r="M64" s="7">
        <v>58035.734708736964</v>
      </c>
      <c r="N64" s="7">
        <v>5772664.1100000003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66</v>
      </c>
      <c r="X64" s="8" t="s">
        <v>164</v>
      </c>
      <c r="Y64" s="8" t="s">
        <v>165</v>
      </c>
      <c r="Z64" s="8" t="s">
        <v>79</v>
      </c>
      <c r="AA64" s="8" t="s">
        <v>45</v>
      </c>
      <c r="AB64" s="8" t="s">
        <v>49</v>
      </c>
      <c r="AC64" s="7">
        <v>521202803</v>
      </c>
      <c r="AD64" s="10" t="s">
        <v>2790</v>
      </c>
      <c r="AE64" s="8" t="s">
        <v>44</v>
      </c>
      <c r="AF64" s="7">
        <v>521202803</v>
      </c>
      <c r="AG64" s="7">
        <v>11853285</v>
      </c>
      <c r="AH64" s="7">
        <v>11853285</v>
      </c>
      <c r="AI64" s="10" t="s">
        <v>2790</v>
      </c>
      <c r="AJ64" s="8" t="s">
        <v>44</v>
      </c>
    </row>
    <row r="65" spans="2:36" x14ac:dyDescent="0.3">
      <c r="B65" s="6">
        <v>0</v>
      </c>
      <c r="C65" s="10" t="s">
        <v>1333</v>
      </c>
      <c r="D65" s="10" t="s">
        <v>1633</v>
      </c>
      <c r="E65" s="7">
        <v>112500</v>
      </c>
      <c r="F65" s="7">
        <v>3723750</v>
      </c>
      <c r="G65" s="8" t="s">
        <v>5</v>
      </c>
      <c r="H65" s="7">
        <v>3723750</v>
      </c>
      <c r="I65" s="7">
        <v>3723750</v>
      </c>
      <c r="J65" s="7">
        <v>0.1615015492663168</v>
      </c>
      <c r="K65" s="7">
        <v>3723750</v>
      </c>
      <c r="L65" s="7">
        <v>3723750</v>
      </c>
      <c r="M65" s="7">
        <v>168893.4475928756</v>
      </c>
      <c r="N65" s="7">
        <v>3723750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428</v>
      </c>
      <c r="X65" s="8" t="s">
        <v>401</v>
      </c>
      <c r="Y65" s="8" t="s">
        <v>411</v>
      </c>
      <c r="Z65" s="8" t="s">
        <v>445</v>
      </c>
      <c r="AA65" s="8" t="s">
        <v>45</v>
      </c>
      <c r="AB65" s="8" t="s">
        <v>49</v>
      </c>
      <c r="AC65" s="7">
        <v>205874689</v>
      </c>
      <c r="AD65" s="10" t="s">
        <v>2790</v>
      </c>
      <c r="AE65" s="8" t="s">
        <v>44</v>
      </c>
      <c r="AF65" s="7">
        <v>205874689</v>
      </c>
      <c r="AG65" s="7">
        <v>11850963</v>
      </c>
      <c r="AH65" s="7">
        <v>11850963</v>
      </c>
      <c r="AI65" s="10" t="s">
        <v>2790</v>
      </c>
      <c r="AJ65" s="8" t="s">
        <v>44</v>
      </c>
    </row>
    <row r="66" spans="2:36" x14ac:dyDescent="0.3">
      <c r="B66" s="6">
        <v>0</v>
      </c>
      <c r="C66" s="10" t="s">
        <v>1334</v>
      </c>
      <c r="D66" s="10" t="s">
        <v>1634</v>
      </c>
      <c r="E66" s="7">
        <v>1430000</v>
      </c>
      <c r="F66" s="7">
        <v>46975500</v>
      </c>
      <c r="G66" s="8" t="s">
        <v>5</v>
      </c>
      <c r="H66" s="7">
        <v>46975500</v>
      </c>
      <c r="I66" s="7">
        <v>46975500</v>
      </c>
      <c r="J66" s="7">
        <v>2.0373591211976811</v>
      </c>
      <c r="K66" s="7">
        <v>46975500</v>
      </c>
      <c r="L66" s="7">
        <v>46975500</v>
      </c>
      <c r="M66" s="7">
        <v>1973995.1058759631</v>
      </c>
      <c r="N66" s="7">
        <v>46975500</v>
      </c>
      <c r="O66" s="8" t="s">
        <v>5</v>
      </c>
      <c r="P66" s="8" t="s">
        <v>44</v>
      </c>
      <c r="Q66" s="8" t="s">
        <v>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428</v>
      </c>
      <c r="X66" s="8" t="s">
        <v>164</v>
      </c>
      <c r="Y66" s="8" t="s">
        <v>165</v>
      </c>
      <c r="Z66" s="7">
        <v>12565470000</v>
      </c>
      <c r="AA66" s="8" t="s">
        <v>45</v>
      </c>
      <c r="AB66" s="8" t="s">
        <v>49</v>
      </c>
      <c r="AC66" s="7">
        <v>1093817</v>
      </c>
      <c r="AD66" s="10" t="s">
        <v>2790</v>
      </c>
      <c r="AE66" s="8" t="s">
        <v>44</v>
      </c>
      <c r="AF66" s="7">
        <v>1093817</v>
      </c>
      <c r="AG66" s="7">
        <v>11850172</v>
      </c>
      <c r="AH66" s="7">
        <v>11850172</v>
      </c>
      <c r="AI66" s="10" t="s">
        <v>2790</v>
      </c>
      <c r="AJ66" s="8" t="s">
        <v>44</v>
      </c>
    </row>
    <row r="67" spans="2:36" x14ac:dyDescent="0.3">
      <c r="B67" s="6">
        <v>0</v>
      </c>
      <c r="C67" s="10" t="s">
        <v>1335</v>
      </c>
      <c r="D67" s="10" t="s">
        <v>1635</v>
      </c>
      <c r="E67" s="7">
        <v>2700000</v>
      </c>
      <c r="F67" s="7">
        <v>2480793.6575342449</v>
      </c>
      <c r="G67" s="8" t="s">
        <v>5</v>
      </c>
      <c r="H67" s="7">
        <v>2481098.79</v>
      </c>
      <c r="I67" s="8" t="s">
        <v>446</v>
      </c>
      <c r="J67" s="7">
        <v>0.1075936942871657</v>
      </c>
      <c r="K67" s="7">
        <v>2480793.6575342449</v>
      </c>
      <c r="L67" s="7">
        <v>2480793.6575342449</v>
      </c>
      <c r="M67" s="7">
        <v>40992.265388986612</v>
      </c>
      <c r="N67" s="7">
        <v>2481098.79</v>
      </c>
      <c r="O67" s="8" t="s">
        <v>5</v>
      </c>
      <c r="P67" s="8" t="s">
        <v>44</v>
      </c>
      <c r="Q67" s="8" t="s">
        <v>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66</v>
      </c>
      <c r="X67" s="8" t="s">
        <v>76</v>
      </c>
      <c r="Y67" s="8" t="s">
        <v>77</v>
      </c>
      <c r="Z67" s="8" t="s">
        <v>79</v>
      </c>
      <c r="AA67" s="8" t="s">
        <v>45</v>
      </c>
      <c r="AB67" s="8" t="s">
        <v>49</v>
      </c>
      <c r="AC67" s="7">
        <v>531772448</v>
      </c>
      <c r="AD67" s="10" t="s">
        <v>2790</v>
      </c>
      <c r="AE67" s="8" t="s">
        <v>44</v>
      </c>
      <c r="AF67" s="7">
        <v>531772448</v>
      </c>
      <c r="AG67" s="7">
        <v>11852682</v>
      </c>
      <c r="AH67" s="7">
        <v>11852682</v>
      </c>
      <c r="AI67" s="10" t="s">
        <v>2790</v>
      </c>
      <c r="AJ67" s="8" t="s">
        <v>44</v>
      </c>
    </row>
    <row r="68" spans="2:36" x14ac:dyDescent="0.3">
      <c r="B68" s="6">
        <v>0</v>
      </c>
      <c r="C68" s="10" t="s">
        <v>1336</v>
      </c>
      <c r="D68" s="10" t="s">
        <v>1636</v>
      </c>
      <c r="E68" s="7">
        <v>3800000</v>
      </c>
      <c r="F68" s="7">
        <v>3981286.2031310061</v>
      </c>
      <c r="G68" s="8" t="s">
        <v>5</v>
      </c>
      <c r="H68" s="7">
        <v>3982886.71</v>
      </c>
      <c r="I68" s="8" t="s">
        <v>447</v>
      </c>
      <c r="J68" s="7">
        <v>0.1726710681109821</v>
      </c>
      <c r="K68" s="7">
        <v>3981286.2031310061</v>
      </c>
      <c r="L68" s="7">
        <v>3981286.2031310061</v>
      </c>
      <c r="M68" s="7">
        <v>627.17435422918629</v>
      </c>
      <c r="N68" s="7">
        <v>3982886.71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66</v>
      </c>
      <c r="X68" s="8" t="s">
        <v>76</v>
      </c>
      <c r="Y68" s="8" t="s">
        <v>77</v>
      </c>
      <c r="Z68" s="8" t="s">
        <v>79</v>
      </c>
      <c r="AA68" s="8" t="s">
        <v>45</v>
      </c>
      <c r="AB68" s="8" t="s">
        <v>49</v>
      </c>
      <c r="AC68" s="7">
        <v>582145934</v>
      </c>
      <c r="AD68" s="10" t="s">
        <v>2790</v>
      </c>
      <c r="AE68" s="8" t="s">
        <v>44</v>
      </c>
      <c r="AF68" s="7">
        <v>582145934</v>
      </c>
      <c r="AG68" s="7">
        <v>11853026</v>
      </c>
      <c r="AH68" s="7">
        <v>11853026</v>
      </c>
      <c r="AI68" s="10" t="s">
        <v>2790</v>
      </c>
      <c r="AJ68" s="8" t="s">
        <v>44</v>
      </c>
    </row>
    <row r="69" spans="2:36" x14ac:dyDescent="0.3">
      <c r="B69" s="6">
        <v>0</v>
      </c>
      <c r="C69" s="10" t="s">
        <v>1337</v>
      </c>
      <c r="D69" s="10" t="s">
        <v>1637</v>
      </c>
      <c r="E69" s="7">
        <v>9900000</v>
      </c>
      <c r="F69" s="7">
        <v>10822010.419701209</v>
      </c>
      <c r="G69" s="8" t="s">
        <v>5</v>
      </c>
      <c r="H69" s="7">
        <v>10833080.99</v>
      </c>
      <c r="I69" s="8" t="s">
        <v>448</v>
      </c>
      <c r="J69" s="7">
        <v>0.46935789163020319</v>
      </c>
      <c r="K69" s="7">
        <v>10822010.419701209</v>
      </c>
      <c r="L69" s="7">
        <v>10822010.419701209</v>
      </c>
      <c r="M69" s="7">
        <v>14911.442686572291</v>
      </c>
      <c r="N69" s="7">
        <v>10833080.99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66</v>
      </c>
      <c r="X69" s="8" t="s">
        <v>76</v>
      </c>
      <c r="Y69" s="8" t="s">
        <v>77</v>
      </c>
      <c r="Z69" s="8" t="s">
        <v>79</v>
      </c>
      <c r="AA69" s="8" t="s">
        <v>45</v>
      </c>
      <c r="AB69" s="8" t="s">
        <v>49</v>
      </c>
      <c r="AC69" s="7">
        <v>103916258</v>
      </c>
      <c r="AD69" s="10" t="s">
        <v>2790</v>
      </c>
      <c r="AE69" s="8" t="s">
        <v>44</v>
      </c>
      <c r="AF69" s="7">
        <v>103916258</v>
      </c>
      <c r="AG69" s="7">
        <v>11852494</v>
      </c>
      <c r="AH69" s="7">
        <v>11852494</v>
      </c>
      <c r="AI69" s="10" t="s">
        <v>2790</v>
      </c>
      <c r="AJ69" s="8" t="s">
        <v>44</v>
      </c>
    </row>
    <row r="70" spans="2:36" x14ac:dyDescent="0.3">
      <c r="B70" s="6">
        <v>0</v>
      </c>
      <c r="C70" s="10" t="s">
        <v>1338</v>
      </c>
      <c r="D70" s="10" t="s">
        <v>1638</v>
      </c>
      <c r="E70" s="7">
        <v>23900000</v>
      </c>
      <c r="F70" s="7">
        <v>27738999.710198801</v>
      </c>
      <c r="G70" s="8" t="s">
        <v>5</v>
      </c>
      <c r="H70" s="7">
        <v>27780187.800000001</v>
      </c>
      <c r="I70" s="8" t="s">
        <v>449</v>
      </c>
      <c r="J70" s="7">
        <v>1.203059128108767</v>
      </c>
      <c r="K70" s="7">
        <v>27738999.710198801</v>
      </c>
      <c r="L70" s="7">
        <v>27738999.710198801</v>
      </c>
      <c r="M70" s="7">
        <v>351802.48983962939</v>
      </c>
      <c r="N70" s="7">
        <v>27780187.800000001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66</v>
      </c>
      <c r="X70" s="8" t="s">
        <v>76</v>
      </c>
      <c r="Y70" s="8" t="s">
        <v>77</v>
      </c>
      <c r="Z70" s="8" t="s">
        <v>79</v>
      </c>
      <c r="AA70" s="8" t="s">
        <v>45</v>
      </c>
      <c r="AB70" s="8" t="s">
        <v>49</v>
      </c>
      <c r="AC70" s="7">
        <v>516642756</v>
      </c>
      <c r="AD70" s="10" t="s">
        <v>2790</v>
      </c>
      <c r="AE70" s="8" t="s">
        <v>44</v>
      </c>
      <c r="AF70" s="7">
        <v>516642756</v>
      </c>
      <c r="AG70" s="7">
        <v>11852656</v>
      </c>
      <c r="AH70" s="7">
        <v>11852656</v>
      </c>
      <c r="AI70" s="10" t="s">
        <v>2790</v>
      </c>
      <c r="AJ70" s="8" t="s">
        <v>44</v>
      </c>
    </row>
    <row r="71" spans="2:36" x14ac:dyDescent="0.3">
      <c r="B71" s="6">
        <v>0</v>
      </c>
      <c r="C71" s="10" t="s">
        <v>1339</v>
      </c>
      <c r="D71" s="10" t="s">
        <v>1639</v>
      </c>
      <c r="E71" s="7">
        <v>44200000</v>
      </c>
      <c r="F71" s="7">
        <v>56228503.896467887</v>
      </c>
      <c r="G71" s="8" t="s">
        <v>5</v>
      </c>
      <c r="H71" s="7">
        <v>56318489.439999998</v>
      </c>
      <c r="I71" s="8" t="s">
        <v>450</v>
      </c>
      <c r="J71" s="7">
        <v>2.4386681415795088</v>
      </c>
      <c r="K71" s="7">
        <v>56228503.896467887</v>
      </c>
      <c r="L71" s="7">
        <v>56228503.896467887</v>
      </c>
      <c r="M71" s="7">
        <v>378652.88465911453</v>
      </c>
      <c r="N71" s="7">
        <v>56318489.439999998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66</v>
      </c>
      <c r="X71" s="8" t="s">
        <v>76</v>
      </c>
      <c r="Y71" s="8" t="s">
        <v>77</v>
      </c>
      <c r="Z71" s="8" t="s">
        <v>79</v>
      </c>
      <c r="AA71" s="8" t="s">
        <v>45</v>
      </c>
      <c r="AB71" s="8" t="s">
        <v>49</v>
      </c>
      <c r="AC71" s="7">
        <v>1094240</v>
      </c>
      <c r="AD71" s="10" t="s">
        <v>2790</v>
      </c>
      <c r="AE71" s="8" t="s">
        <v>44</v>
      </c>
      <c r="AF71" s="7">
        <v>1094240</v>
      </c>
      <c r="AG71" s="7">
        <v>11852984</v>
      </c>
      <c r="AH71" s="7">
        <v>11852984</v>
      </c>
      <c r="AI71" s="10" t="s">
        <v>2790</v>
      </c>
      <c r="AJ71" s="8" t="s">
        <v>44</v>
      </c>
    </row>
    <row r="72" spans="2:36" x14ac:dyDescent="0.3">
      <c r="B72" s="6">
        <v>0</v>
      </c>
      <c r="C72" s="10" t="s">
        <v>1340</v>
      </c>
      <c r="D72" s="10" t="s">
        <v>1640</v>
      </c>
      <c r="E72" s="7">
        <v>10900000</v>
      </c>
      <c r="F72" s="7">
        <v>15423417.58791771</v>
      </c>
      <c r="G72" s="8" t="s">
        <v>5</v>
      </c>
      <c r="H72" s="7">
        <v>15448398.98</v>
      </c>
      <c r="I72" s="8" t="s">
        <v>451</v>
      </c>
      <c r="J72" s="7">
        <v>0.66892402428467779</v>
      </c>
      <c r="K72" s="7">
        <v>15423417.58791771</v>
      </c>
      <c r="L72" s="7">
        <v>15423417.58791771</v>
      </c>
      <c r="M72" s="7">
        <v>53995.581329427732</v>
      </c>
      <c r="N72" s="7">
        <v>15448398.98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66</v>
      </c>
      <c r="X72" s="8" t="s">
        <v>76</v>
      </c>
      <c r="Y72" s="8" t="s">
        <v>77</v>
      </c>
      <c r="Z72" s="8" t="s">
        <v>79</v>
      </c>
      <c r="AA72" s="8" t="s">
        <v>45</v>
      </c>
      <c r="AB72" s="8" t="s">
        <v>49</v>
      </c>
      <c r="AC72" s="7">
        <v>1094221</v>
      </c>
      <c r="AD72" s="10" t="s">
        <v>2790</v>
      </c>
      <c r="AE72" s="8" t="s">
        <v>44</v>
      </c>
      <c r="AF72" s="7">
        <v>1094221</v>
      </c>
      <c r="AG72" s="7">
        <v>11852840</v>
      </c>
      <c r="AH72" s="7">
        <v>11852840</v>
      </c>
      <c r="AI72" s="10" t="s">
        <v>2790</v>
      </c>
      <c r="AJ72" s="8" t="s">
        <v>44</v>
      </c>
    </row>
    <row r="73" spans="2:36" x14ac:dyDescent="0.3">
      <c r="B73" s="6">
        <v>0</v>
      </c>
      <c r="C73" s="10" t="s">
        <v>1341</v>
      </c>
      <c r="D73" s="10" t="s">
        <v>1641</v>
      </c>
      <c r="E73" s="7">
        <v>-450</v>
      </c>
      <c r="F73" s="7">
        <v>0</v>
      </c>
      <c r="G73" s="8" t="s">
        <v>5</v>
      </c>
      <c r="H73" s="7">
        <v>0</v>
      </c>
      <c r="I73" s="7">
        <v>0</v>
      </c>
      <c r="J73" s="7">
        <v>0</v>
      </c>
      <c r="K73" s="7">
        <v>29401965</v>
      </c>
      <c r="L73" s="7">
        <v>-29401965</v>
      </c>
      <c r="M73" s="7">
        <v>1048296.134695438</v>
      </c>
      <c r="N73" s="7">
        <v>0</v>
      </c>
      <c r="O73" s="8" t="s">
        <v>5</v>
      </c>
      <c r="P73" s="8" t="s">
        <v>44</v>
      </c>
      <c r="Q73" s="8" t="s">
        <v>5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154</v>
      </c>
      <c r="X73" s="8" t="s">
        <v>164</v>
      </c>
      <c r="Y73" s="8" t="s">
        <v>165</v>
      </c>
      <c r="Z73" s="8" t="s">
        <v>79</v>
      </c>
      <c r="AA73" s="8" t="s">
        <v>45</v>
      </c>
      <c r="AB73" s="8" t="s">
        <v>49</v>
      </c>
      <c r="AC73" s="7">
        <v>601261504</v>
      </c>
      <c r="AD73" s="10" t="s">
        <v>2790</v>
      </c>
      <c r="AE73" s="8" t="s">
        <v>44</v>
      </c>
      <c r="AF73" s="7">
        <v>601261504</v>
      </c>
      <c r="AG73" s="7">
        <v>11854270</v>
      </c>
      <c r="AH73" s="7">
        <v>11854270</v>
      </c>
      <c r="AI73" s="10" t="s">
        <v>2790</v>
      </c>
      <c r="AJ73" s="8" t="s">
        <v>44</v>
      </c>
    </row>
    <row r="74" spans="2:36" x14ac:dyDescent="0.3">
      <c r="B74" s="6">
        <v>0</v>
      </c>
      <c r="C74" s="10" t="s">
        <v>1342</v>
      </c>
      <c r="D74" s="10" t="s">
        <v>1642</v>
      </c>
      <c r="E74" s="7">
        <v>2200000</v>
      </c>
      <c r="F74" s="7">
        <v>2064005.6438356121</v>
      </c>
      <c r="G74" s="8" t="s">
        <v>5</v>
      </c>
      <c r="H74" s="7">
        <v>2064073.45</v>
      </c>
      <c r="I74" s="8" t="s">
        <v>452</v>
      </c>
      <c r="J74" s="7">
        <v>8.9517316998690297E-2</v>
      </c>
      <c r="K74" s="7">
        <v>2064005.6438356121</v>
      </c>
      <c r="L74" s="7">
        <v>2064005.6438356121</v>
      </c>
      <c r="M74" s="7">
        <v>13551.404020905529</v>
      </c>
      <c r="N74" s="7">
        <v>2064073.45</v>
      </c>
      <c r="O74" s="8" t="s">
        <v>5</v>
      </c>
      <c r="P74" s="8" t="s">
        <v>44</v>
      </c>
      <c r="Q74" s="8" t="s">
        <v>5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66</v>
      </c>
      <c r="X74" s="8" t="s">
        <v>216</v>
      </c>
      <c r="Y74" s="8" t="s">
        <v>217</v>
      </c>
      <c r="Z74" s="8" t="s">
        <v>79</v>
      </c>
      <c r="AA74" s="8" t="s">
        <v>45</v>
      </c>
      <c r="AB74" s="8" t="s">
        <v>49</v>
      </c>
      <c r="AC74" s="7">
        <v>499044589</v>
      </c>
      <c r="AD74" s="10" t="s">
        <v>2790</v>
      </c>
      <c r="AE74" s="8" t="s">
        <v>44</v>
      </c>
      <c r="AF74" s="7">
        <v>499044589</v>
      </c>
      <c r="AG74" s="7">
        <v>11853020</v>
      </c>
      <c r="AH74" s="7">
        <v>11853020</v>
      </c>
      <c r="AI74" s="10" t="s">
        <v>2790</v>
      </c>
      <c r="AJ74" s="8" t="s">
        <v>44</v>
      </c>
    </row>
    <row r="75" spans="2:36" x14ac:dyDescent="0.3">
      <c r="B75" s="6">
        <v>0</v>
      </c>
      <c r="C75" s="10" t="s">
        <v>1343</v>
      </c>
      <c r="D75" s="10" t="s">
        <v>1643</v>
      </c>
      <c r="E75" s="7">
        <v>5800000</v>
      </c>
      <c r="F75" s="7">
        <v>5858974.0818444574</v>
      </c>
      <c r="G75" s="8" t="s">
        <v>5</v>
      </c>
      <c r="H75" s="7">
        <v>5859510.3799999999</v>
      </c>
      <c r="I75" s="8" t="s">
        <v>453</v>
      </c>
      <c r="J75" s="7">
        <v>0.25410765796014118</v>
      </c>
      <c r="K75" s="7">
        <v>5858974.0818444574</v>
      </c>
      <c r="L75" s="7">
        <v>5858974.0818444574</v>
      </c>
      <c r="M75" s="7">
        <v>5181.9517017621529</v>
      </c>
      <c r="N75" s="7">
        <v>5859510.3799999999</v>
      </c>
      <c r="O75" s="8" t="s">
        <v>5</v>
      </c>
      <c r="P75" s="8" t="s">
        <v>44</v>
      </c>
      <c r="Q75" s="8" t="s">
        <v>5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66</v>
      </c>
      <c r="X75" s="8" t="s">
        <v>216</v>
      </c>
      <c r="Y75" s="8" t="s">
        <v>217</v>
      </c>
      <c r="Z75" s="8" t="s">
        <v>79</v>
      </c>
      <c r="AA75" s="8" t="s">
        <v>45</v>
      </c>
      <c r="AB75" s="8" t="s">
        <v>49</v>
      </c>
      <c r="AC75" s="7">
        <v>74770357</v>
      </c>
      <c r="AD75" s="10" t="s">
        <v>2790</v>
      </c>
      <c r="AE75" s="8" t="s">
        <v>44</v>
      </c>
      <c r="AF75" s="7">
        <v>74770357</v>
      </c>
      <c r="AG75" s="7">
        <v>11853057</v>
      </c>
      <c r="AH75" s="7">
        <v>11853057</v>
      </c>
      <c r="AI75" s="10" t="s">
        <v>2790</v>
      </c>
      <c r="AJ75" s="8" t="s">
        <v>44</v>
      </c>
    </row>
    <row r="76" spans="2:36" x14ac:dyDescent="0.3">
      <c r="B76" s="6">
        <v>0</v>
      </c>
      <c r="C76" s="10" t="s">
        <v>1344</v>
      </c>
      <c r="D76" s="10" t="s">
        <v>1644</v>
      </c>
      <c r="E76" s="7">
        <v>8600000</v>
      </c>
      <c r="F76" s="7">
        <v>7988519.9726026636</v>
      </c>
      <c r="G76" s="8" t="s">
        <v>5</v>
      </c>
      <c r="H76" s="7">
        <v>7989403.5300000003</v>
      </c>
      <c r="I76" s="8" t="s">
        <v>454</v>
      </c>
      <c r="J76" s="7">
        <v>0.34646749967646723</v>
      </c>
      <c r="K76" s="7">
        <v>7988519.9726026636</v>
      </c>
      <c r="L76" s="7">
        <v>7988519.9726026636</v>
      </c>
      <c r="M76" s="7">
        <v>87851.416752396341</v>
      </c>
      <c r="N76" s="7">
        <v>7989403.5300000003</v>
      </c>
      <c r="O76" s="8" t="s">
        <v>5</v>
      </c>
      <c r="P76" s="8" t="s">
        <v>44</v>
      </c>
      <c r="Q76" s="8" t="s">
        <v>5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66</v>
      </c>
      <c r="X76" s="8" t="s">
        <v>216</v>
      </c>
      <c r="Y76" s="8" t="s">
        <v>217</v>
      </c>
      <c r="Z76" s="8" t="s">
        <v>79</v>
      </c>
      <c r="AA76" s="8" t="s">
        <v>45</v>
      </c>
      <c r="AB76" s="8" t="s">
        <v>49</v>
      </c>
      <c r="AC76" s="7">
        <v>527192119</v>
      </c>
      <c r="AD76" s="10" t="s">
        <v>2790</v>
      </c>
      <c r="AE76" s="8" t="s">
        <v>44</v>
      </c>
      <c r="AF76" s="7">
        <v>527192119</v>
      </c>
      <c r="AG76" s="7">
        <v>11853074</v>
      </c>
      <c r="AH76" s="7">
        <v>11853074</v>
      </c>
      <c r="AI76" s="10" t="s">
        <v>2790</v>
      </c>
      <c r="AJ76" s="8" t="s">
        <v>44</v>
      </c>
    </row>
    <row r="77" spans="2:36" x14ac:dyDescent="0.3">
      <c r="B77" s="6">
        <v>0</v>
      </c>
      <c r="C77" s="10" t="s">
        <v>1345</v>
      </c>
      <c r="D77" s="10" t="s">
        <v>1645</v>
      </c>
      <c r="E77" s="7">
        <v>3500000</v>
      </c>
      <c r="F77" s="7">
        <v>3491207.7454349338</v>
      </c>
      <c r="G77" s="8" t="s">
        <v>5</v>
      </c>
      <c r="H77" s="7">
        <v>3491675.21</v>
      </c>
      <c r="I77" s="8" t="s">
        <v>455</v>
      </c>
      <c r="J77" s="7">
        <v>0.1514160348300253</v>
      </c>
      <c r="K77" s="7">
        <v>3491207.7454349338</v>
      </c>
      <c r="L77" s="7">
        <v>3491207.7454349338</v>
      </c>
      <c r="M77" s="7">
        <v>19496.533556650262</v>
      </c>
      <c r="N77" s="7">
        <v>3491675.21</v>
      </c>
      <c r="O77" s="8" t="s">
        <v>5</v>
      </c>
      <c r="P77" s="8" t="s">
        <v>44</v>
      </c>
      <c r="Q77" s="8" t="s">
        <v>5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66</v>
      </c>
      <c r="X77" s="8" t="s">
        <v>216</v>
      </c>
      <c r="Y77" s="8" t="s">
        <v>217</v>
      </c>
      <c r="Z77" s="8" t="s">
        <v>79</v>
      </c>
      <c r="AA77" s="8" t="s">
        <v>45</v>
      </c>
      <c r="AB77" s="8" t="s">
        <v>49</v>
      </c>
      <c r="AC77" s="7">
        <v>640133056</v>
      </c>
      <c r="AD77" s="10" t="s">
        <v>2790</v>
      </c>
      <c r="AE77" s="8" t="s">
        <v>44</v>
      </c>
      <c r="AF77" s="7">
        <v>640133056</v>
      </c>
      <c r="AG77" s="7">
        <v>11852669</v>
      </c>
      <c r="AH77" s="7">
        <v>11852669</v>
      </c>
      <c r="AI77" s="10" t="s">
        <v>2790</v>
      </c>
      <c r="AJ77" s="8" t="s">
        <v>44</v>
      </c>
    </row>
    <row r="78" spans="2:36" x14ac:dyDescent="0.3">
      <c r="B78" s="6">
        <v>0</v>
      </c>
      <c r="C78" s="10" t="s">
        <v>1346</v>
      </c>
      <c r="D78" s="10" t="s">
        <v>1646</v>
      </c>
      <c r="E78" s="7">
        <v>3200000</v>
      </c>
      <c r="F78" s="7">
        <v>3294188.7123287679</v>
      </c>
      <c r="G78" s="8" t="s">
        <v>5</v>
      </c>
      <c r="H78" s="7">
        <v>3294912</v>
      </c>
      <c r="I78" s="7">
        <v>3294912</v>
      </c>
      <c r="J78" s="7">
        <v>0.142871186469744</v>
      </c>
      <c r="K78" s="7">
        <v>3294188.7123287679</v>
      </c>
      <c r="L78" s="7">
        <v>3294188.7123287679</v>
      </c>
      <c r="M78" s="7">
        <v>16876.451412645099</v>
      </c>
      <c r="N78" s="7">
        <v>3294912</v>
      </c>
      <c r="O78" s="8" t="s">
        <v>5</v>
      </c>
      <c r="P78" s="8" t="s">
        <v>44</v>
      </c>
      <c r="Q78" s="8" t="s">
        <v>5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66</v>
      </c>
      <c r="X78" s="8" t="s">
        <v>216</v>
      </c>
      <c r="Y78" s="8" t="s">
        <v>217</v>
      </c>
      <c r="Z78" s="8" t="s">
        <v>79</v>
      </c>
      <c r="AA78" s="8" t="s">
        <v>45</v>
      </c>
      <c r="AB78" s="8" t="s">
        <v>49</v>
      </c>
      <c r="AC78" s="7">
        <v>428574357</v>
      </c>
      <c r="AD78" s="10" t="s">
        <v>2790</v>
      </c>
      <c r="AE78" s="8" t="s">
        <v>44</v>
      </c>
      <c r="AF78" s="7">
        <v>428574357</v>
      </c>
      <c r="AG78" s="7">
        <v>11852725</v>
      </c>
      <c r="AH78" s="7">
        <v>11852725</v>
      </c>
      <c r="AI78" s="10" t="s">
        <v>2790</v>
      </c>
      <c r="AJ78" s="8" t="s">
        <v>44</v>
      </c>
    </row>
    <row r="79" spans="2:36" x14ac:dyDescent="0.3">
      <c r="B79" s="6">
        <v>0</v>
      </c>
      <c r="C79" s="10" t="s">
        <v>1347</v>
      </c>
      <c r="D79" s="10" t="s">
        <v>1647</v>
      </c>
      <c r="E79" s="7">
        <v>3200000</v>
      </c>
      <c r="F79" s="7">
        <v>3221930.1978021981</v>
      </c>
      <c r="G79" s="8" t="s">
        <v>5</v>
      </c>
      <c r="H79" s="7">
        <v>3223512.62</v>
      </c>
      <c r="I79" s="8" t="s">
        <v>456</v>
      </c>
      <c r="J79" s="7">
        <v>0.13973728595447751</v>
      </c>
      <c r="K79" s="7">
        <v>3221930.1978021981</v>
      </c>
      <c r="L79" s="7">
        <v>3221930.1978021981</v>
      </c>
      <c r="M79" s="7">
        <v>14432.01042316575</v>
      </c>
      <c r="N79" s="7">
        <v>3223512.62</v>
      </c>
      <c r="O79" s="8" t="s">
        <v>5</v>
      </c>
      <c r="P79" s="8" t="s">
        <v>44</v>
      </c>
      <c r="Q79" s="8" t="s">
        <v>5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66</v>
      </c>
      <c r="X79" s="8" t="s">
        <v>216</v>
      </c>
      <c r="Y79" s="8" t="s">
        <v>217</v>
      </c>
      <c r="Z79" s="8" t="s">
        <v>79</v>
      </c>
      <c r="AA79" s="8" t="s">
        <v>45</v>
      </c>
      <c r="AB79" s="8" t="s">
        <v>49</v>
      </c>
      <c r="AC79" s="7">
        <v>542883878</v>
      </c>
      <c r="AD79" s="10" t="s">
        <v>2790</v>
      </c>
      <c r="AE79" s="8" t="s">
        <v>44</v>
      </c>
      <c r="AF79" s="7">
        <v>542883878</v>
      </c>
      <c r="AG79" s="7">
        <v>11852739</v>
      </c>
      <c r="AH79" s="7">
        <v>11852739</v>
      </c>
      <c r="AI79" s="10" t="s">
        <v>2790</v>
      </c>
      <c r="AJ79" s="8" t="s">
        <v>44</v>
      </c>
    </row>
    <row r="80" spans="2:36" x14ac:dyDescent="0.3">
      <c r="B80" s="6">
        <v>0</v>
      </c>
      <c r="C80" s="10" t="s">
        <v>1348</v>
      </c>
      <c r="D80" s="10" t="s">
        <v>1648</v>
      </c>
      <c r="E80" s="7">
        <v>2100000</v>
      </c>
      <c r="F80" s="7">
        <v>1857960.4166666099</v>
      </c>
      <c r="G80" s="8" t="s">
        <v>5</v>
      </c>
      <c r="H80" s="7">
        <v>1833438.54</v>
      </c>
      <c r="I80" s="8" t="s">
        <v>457</v>
      </c>
      <c r="J80" s="7">
        <v>8.0580996513500938E-2</v>
      </c>
      <c r="K80" s="7">
        <v>1857960.4166666099</v>
      </c>
      <c r="L80" s="7">
        <v>1857960.4166666099</v>
      </c>
      <c r="M80" s="7">
        <v>21353.65650894323</v>
      </c>
      <c r="N80" s="7">
        <v>1833438.54</v>
      </c>
      <c r="O80" s="8" t="s">
        <v>5</v>
      </c>
      <c r="P80" s="8" t="s">
        <v>44</v>
      </c>
      <c r="Q80" s="8" t="s">
        <v>5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66</v>
      </c>
      <c r="X80" s="8" t="s">
        <v>458</v>
      </c>
      <c r="Y80" s="8" t="s">
        <v>459</v>
      </c>
      <c r="Z80" s="8" t="s">
        <v>79</v>
      </c>
      <c r="AA80" s="8" t="s">
        <v>45</v>
      </c>
      <c r="AB80" s="8" t="s">
        <v>49</v>
      </c>
      <c r="AC80" s="7">
        <v>493765819</v>
      </c>
      <c r="AD80" s="10" t="s">
        <v>2790</v>
      </c>
      <c r="AE80" s="8" t="s">
        <v>44</v>
      </c>
      <c r="AF80" s="7">
        <v>493765819</v>
      </c>
      <c r="AG80" s="7">
        <v>11853283</v>
      </c>
      <c r="AH80" s="7">
        <v>11853283</v>
      </c>
      <c r="AI80" s="10" t="s">
        <v>2790</v>
      </c>
      <c r="AJ80" s="8" t="s">
        <v>44</v>
      </c>
    </row>
    <row r="81" spans="2:36" x14ac:dyDescent="0.3">
      <c r="B81" s="6">
        <v>0</v>
      </c>
      <c r="C81" s="10" t="s">
        <v>1349</v>
      </c>
      <c r="D81" s="10" t="s">
        <v>1649</v>
      </c>
      <c r="E81" s="7">
        <v>3900000</v>
      </c>
      <c r="F81" s="7">
        <v>3833860.273972604</v>
      </c>
      <c r="G81" s="8" t="s">
        <v>5</v>
      </c>
      <c r="H81" s="7">
        <v>3834461.3</v>
      </c>
      <c r="I81" s="8" t="s">
        <v>460</v>
      </c>
      <c r="J81" s="7">
        <v>0.166277106120755</v>
      </c>
      <c r="K81" s="7">
        <v>3833860.273972604</v>
      </c>
      <c r="L81" s="7">
        <v>3833860.273972604</v>
      </c>
      <c r="M81" s="7">
        <v>30337.751067093799</v>
      </c>
      <c r="N81" s="7">
        <v>3834461.3</v>
      </c>
      <c r="O81" s="8" t="s">
        <v>5</v>
      </c>
      <c r="P81" s="8" t="s">
        <v>44</v>
      </c>
      <c r="Q81" s="8" t="s">
        <v>5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66</v>
      </c>
      <c r="X81" s="8" t="s">
        <v>164</v>
      </c>
      <c r="Y81" s="8" t="s">
        <v>165</v>
      </c>
      <c r="Z81" s="8" t="s">
        <v>79</v>
      </c>
      <c r="AA81" s="8" t="s">
        <v>45</v>
      </c>
      <c r="AB81" s="8" t="s">
        <v>49</v>
      </c>
      <c r="AC81" s="7">
        <v>636234799</v>
      </c>
      <c r="AD81" s="10" t="s">
        <v>2790</v>
      </c>
      <c r="AE81" s="8" t="s">
        <v>44</v>
      </c>
      <c r="AF81" s="7">
        <v>636234799</v>
      </c>
      <c r="AG81" s="7">
        <v>11853131</v>
      </c>
      <c r="AH81" s="7">
        <v>11853131</v>
      </c>
      <c r="AI81" s="10" t="s">
        <v>2790</v>
      </c>
      <c r="AJ81" s="8" t="s">
        <v>44</v>
      </c>
    </row>
    <row r="82" spans="2:36" x14ac:dyDescent="0.3">
      <c r="B82" s="6">
        <v>0</v>
      </c>
      <c r="C82" s="10" t="s">
        <v>1350</v>
      </c>
      <c r="D82" s="10" t="s">
        <v>1650</v>
      </c>
      <c r="E82" s="7">
        <v>12784000</v>
      </c>
      <c r="F82" s="7">
        <v>3438483.7159910649</v>
      </c>
      <c r="G82" s="8" t="s">
        <v>5</v>
      </c>
      <c r="H82" s="7">
        <v>3441158.77</v>
      </c>
      <c r="I82" s="8" t="s">
        <v>461</v>
      </c>
      <c r="J82" s="7">
        <v>0.1491293581093143</v>
      </c>
      <c r="K82" s="7">
        <v>3438483.7159910649</v>
      </c>
      <c r="L82" s="7">
        <v>3438483.7159910649</v>
      </c>
      <c r="M82" s="7">
        <v>230570.10631245011</v>
      </c>
      <c r="N82" s="7">
        <v>3441158.77</v>
      </c>
      <c r="O82" s="8" t="s">
        <v>5</v>
      </c>
      <c r="P82" s="8" t="s">
        <v>44</v>
      </c>
      <c r="Q82" s="8" t="s">
        <v>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66</v>
      </c>
      <c r="X82" s="8" t="s">
        <v>164</v>
      </c>
      <c r="Y82" s="8" t="s">
        <v>165</v>
      </c>
      <c r="Z82" s="8" t="s">
        <v>79</v>
      </c>
      <c r="AA82" s="8" t="s">
        <v>45</v>
      </c>
      <c r="AB82" s="8" t="s">
        <v>49</v>
      </c>
      <c r="AC82" s="7">
        <v>1093927</v>
      </c>
      <c r="AD82" s="10" t="s">
        <v>2790</v>
      </c>
      <c r="AE82" s="8" t="s">
        <v>44</v>
      </c>
      <c r="AF82" s="7">
        <v>1093927</v>
      </c>
      <c r="AG82" s="7">
        <v>11852994</v>
      </c>
      <c r="AH82" s="7">
        <v>11852994</v>
      </c>
      <c r="AI82" s="10" t="s">
        <v>2790</v>
      </c>
      <c r="AJ82" s="8" t="s">
        <v>44</v>
      </c>
    </row>
    <row r="83" spans="2:36" x14ac:dyDescent="0.3">
      <c r="B83" s="6">
        <v>0</v>
      </c>
      <c r="C83" s="10" t="s">
        <v>1351</v>
      </c>
      <c r="D83" s="10" t="s">
        <v>1651</v>
      </c>
      <c r="E83" s="7">
        <v>7600000</v>
      </c>
      <c r="F83" s="7">
        <v>6624659.7260273993</v>
      </c>
      <c r="G83" s="8" t="s">
        <v>5</v>
      </c>
      <c r="H83" s="7">
        <v>6626611.7800000003</v>
      </c>
      <c r="I83" s="8" t="s">
        <v>462</v>
      </c>
      <c r="J83" s="7">
        <v>0.28731596082325578</v>
      </c>
      <c r="K83" s="7">
        <v>6624659.7260273993</v>
      </c>
      <c r="L83" s="7">
        <v>6624659.7260273993</v>
      </c>
      <c r="M83" s="7">
        <v>345299.70613941638</v>
      </c>
      <c r="N83" s="7">
        <v>6626611.7800000003</v>
      </c>
      <c r="O83" s="8" t="s">
        <v>5</v>
      </c>
      <c r="P83" s="8" t="s">
        <v>44</v>
      </c>
      <c r="Q83" s="8" t="s">
        <v>5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66</v>
      </c>
      <c r="X83" s="8" t="s">
        <v>463</v>
      </c>
      <c r="Y83" s="8" t="s">
        <v>464</v>
      </c>
      <c r="Z83" s="8" t="s">
        <v>79</v>
      </c>
      <c r="AA83" s="8" t="s">
        <v>45</v>
      </c>
      <c r="AB83" s="8" t="s">
        <v>49</v>
      </c>
      <c r="AC83" s="7">
        <v>574762476</v>
      </c>
      <c r="AD83" s="10" t="s">
        <v>2790</v>
      </c>
      <c r="AE83" s="8" t="s">
        <v>44</v>
      </c>
      <c r="AF83" s="7">
        <v>574762476</v>
      </c>
      <c r="AG83" s="7">
        <v>11852780</v>
      </c>
      <c r="AH83" s="7">
        <v>11852780</v>
      </c>
      <c r="AI83" s="10" t="s">
        <v>2790</v>
      </c>
      <c r="AJ83" s="8" t="s">
        <v>44</v>
      </c>
    </row>
    <row r="84" spans="2:36" x14ac:dyDescent="0.3">
      <c r="B84" s="6">
        <v>0</v>
      </c>
      <c r="C84" s="10" t="s">
        <v>1352</v>
      </c>
      <c r="D84" s="10" t="s">
        <v>1652</v>
      </c>
      <c r="E84" s="7">
        <v>3300000</v>
      </c>
      <c r="F84" s="7">
        <v>3257471.5890410952</v>
      </c>
      <c r="G84" s="8" t="s">
        <v>5</v>
      </c>
      <c r="H84" s="7">
        <v>3258014.05</v>
      </c>
      <c r="I84" s="8" t="s">
        <v>465</v>
      </c>
      <c r="J84" s="7">
        <v>0.14127874006610211</v>
      </c>
      <c r="K84" s="7">
        <v>3257471.5890410952</v>
      </c>
      <c r="L84" s="7">
        <v>3257471.5890410952</v>
      </c>
      <c r="M84" s="7">
        <v>13385.73594951767</v>
      </c>
      <c r="N84" s="7">
        <v>3258014.05</v>
      </c>
      <c r="O84" s="8" t="s">
        <v>5</v>
      </c>
      <c r="P84" s="8" t="s">
        <v>44</v>
      </c>
      <c r="Q84" s="8" t="s">
        <v>5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66</v>
      </c>
      <c r="X84" s="8" t="s">
        <v>407</v>
      </c>
      <c r="Y84" s="8" t="s">
        <v>464</v>
      </c>
      <c r="Z84" s="8" t="s">
        <v>79</v>
      </c>
      <c r="AA84" s="8" t="s">
        <v>45</v>
      </c>
      <c r="AB84" s="8" t="s">
        <v>49</v>
      </c>
      <c r="AC84" s="7">
        <v>634347692</v>
      </c>
      <c r="AD84" s="10" t="s">
        <v>2790</v>
      </c>
      <c r="AE84" s="8" t="s">
        <v>44</v>
      </c>
      <c r="AF84" s="7">
        <v>634347692</v>
      </c>
      <c r="AG84" s="7">
        <v>11852589</v>
      </c>
      <c r="AH84" s="7">
        <v>11852589</v>
      </c>
      <c r="AI84" s="10" t="s">
        <v>2790</v>
      </c>
      <c r="AJ84" s="8" t="s">
        <v>44</v>
      </c>
    </row>
    <row r="85" spans="2:36" x14ac:dyDescent="0.3">
      <c r="B85" s="6">
        <v>0</v>
      </c>
      <c r="C85" s="10" t="s">
        <v>1353</v>
      </c>
      <c r="D85" s="10" t="s">
        <v>1653</v>
      </c>
      <c r="E85" s="7">
        <v>5200000</v>
      </c>
      <c r="F85" s="7">
        <v>4702934.1369862957</v>
      </c>
      <c r="G85" s="8" t="s">
        <v>5</v>
      </c>
      <c r="H85" s="7">
        <v>4703254.68</v>
      </c>
      <c r="I85" s="8" t="s">
        <v>466</v>
      </c>
      <c r="J85" s="7">
        <v>0.2039694257726043</v>
      </c>
      <c r="K85" s="7">
        <v>4702934.1369862957</v>
      </c>
      <c r="L85" s="7">
        <v>4702934.1369862957</v>
      </c>
      <c r="M85" s="7">
        <v>32502.743169592071</v>
      </c>
      <c r="N85" s="7">
        <v>4703254.68</v>
      </c>
      <c r="O85" s="8" t="s">
        <v>5</v>
      </c>
      <c r="P85" s="8" t="s">
        <v>44</v>
      </c>
      <c r="Q85" s="8" t="s">
        <v>5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66</v>
      </c>
      <c r="X85" s="8" t="s">
        <v>216</v>
      </c>
      <c r="Y85" s="8" t="s">
        <v>217</v>
      </c>
      <c r="Z85" s="8" t="s">
        <v>79</v>
      </c>
      <c r="AA85" s="8" t="s">
        <v>45</v>
      </c>
      <c r="AB85" s="8" t="s">
        <v>49</v>
      </c>
      <c r="AC85" s="7">
        <v>520933256</v>
      </c>
      <c r="AD85" s="10" t="s">
        <v>2790</v>
      </c>
      <c r="AE85" s="8" t="s">
        <v>44</v>
      </c>
      <c r="AF85" s="7">
        <v>520933256</v>
      </c>
      <c r="AG85" s="7">
        <v>11852922</v>
      </c>
      <c r="AH85" s="7">
        <v>11852922</v>
      </c>
      <c r="AI85" s="10" t="s">
        <v>2790</v>
      </c>
      <c r="AJ85" s="8" t="s">
        <v>44</v>
      </c>
    </row>
    <row r="86" spans="2:36" x14ac:dyDescent="0.3">
      <c r="B86" s="6">
        <v>0</v>
      </c>
      <c r="C86" s="10" t="s">
        <v>1354</v>
      </c>
      <c r="D86" s="10" t="s">
        <v>1654</v>
      </c>
      <c r="E86" s="7">
        <v>4100000</v>
      </c>
      <c r="F86" s="7">
        <v>3997655.5753398561</v>
      </c>
      <c r="G86" s="8" t="s">
        <v>5</v>
      </c>
      <c r="H86" s="7">
        <v>3998413.79</v>
      </c>
      <c r="I86" s="8" t="s">
        <v>467</v>
      </c>
      <c r="J86" s="7">
        <v>0.17338101882524759</v>
      </c>
      <c r="K86" s="7">
        <v>3997655.5753398561</v>
      </c>
      <c r="L86" s="7">
        <v>3997655.5753398561</v>
      </c>
      <c r="M86" s="7">
        <v>24087.004852533089</v>
      </c>
      <c r="N86" s="7">
        <v>3998413.79</v>
      </c>
      <c r="O86" s="8" t="s">
        <v>5</v>
      </c>
      <c r="P86" s="8" t="s">
        <v>44</v>
      </c>
      <c r="Q86" s="8" t="s">
        <v>5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66</v>
      </c>
      <c r="X86" s="8" t="s">
        <v>216</v>
      </c>
      <c r="Y86" s="8" t="s">
        <v>217</v>
      </c>
      <c r="Z86" s="8" t="s">
        <v>79</v>
      </c>
      <c r="AA86" s="8" t="s">
        <v>45</v>
      </c>
      <c r="AB86" s="8" t="s">
        <v>49</v>
      </c>
      <c r="AC86" s="7">
        <v>638194298</v>
      </c>
      <c r="AD86" s="10" t="s">
        <v>2790</v>
      </c>
      <c r="AE86" s="8" t="s">
        <v>44</v>
      </c>
      <c r="AF86" s="7">
        <v>638194298</v>
      </c>
      <c r="AG86" s="7">
        <v>11852863</v>
      </c>
      <c r="AH86" s="7">
        <v>11852863</v>
      </c>
      <c r="AI86" s="10" t="s">
        <v>2790</v>
      </c>
      <c r="AJ86" s="8" t="s">
        <v>44</v>
      </c>
    </row>
    <row r="87" spans="2:36" x14ac:dyDescent="0.3">
      <c r="B87" s="6">
        <v>0</v>
      </c>
      <c r="C87" s="10" t="s">
        <v>1355</v>
      </c>
      <c r="D87" s="10" t="s">
        <v>1655</v>
      </c>
      <c r="E87" s="7">
        <v>3700000</v>
      </c>
      <c r="F87" s="7">
        <v>3634895.7123287669</v>
      </c>
      <c r="G87" s="8" t="s">
        <v>5</v>
      </c>
      <c r="H87" s="7">
        <v>3635846.05</v>
      </c>
      <c r="I87" s="8" t="s">
        <v>468</v>
      </c>
      <c r="J87" s="7">
        <v>0.1576478788754852</v>
      </c>
      <c r="K87" s="7">
        <v>3634895.7123287669</v>
      </c>
      <c r="L87" s="7">
        <v>3634895.7123287669</v>
      </c>
      <c r="M87" s="7">
        <v>29440.624934070249</v>
      </c>
      <c r="N87" s="7">
        <v>3635846.05</v>
      </c>
      <c r="O87" s="8" t="s">
        <v>5</v>
      </c>
      <c r="P87" s="8" t="s">
        <v>44</v>
      </c>
      <c r="Q87" s="8" t="s">
        <v>5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66</v>
      </c>
      <c r="X87" s="8" t="s">
        <v>401</v>
      </c>
      <c r="Y87" s="8" t="s">
        <v>411</v>
      </c>
      <c r="Z87" s="8" t="s">
        <v>79</v>
      </c>
      <c r="AA87" s="8" t="s">
        <v>45</v>
      </c>
      <c r="AB87" s="8" t="s">
        <v>49</v>
      </c>
      <c r="AC87" s="7">
        <v>641048345</v>
      </c>
      <c r="AD87" s="10" t="s">
        <v>2790</v>
      </c>
      <c r="AE87" s="8" t="s">
        <v>44</v>
      </c>
      <c r="AF87" s="7">
        <v>641048345</v>
      </c>
      <c r="AG87" s="7">
        <v>11853028</v>
      </c>
      <c r="AH87" s="7">
        <v>11853028</v>
      </c>
      <c r="AI87" s="10" t="s">
        <v>2790</v>
      </c>
      <c r="AJ87" s="8" t="s">
        <v>44</v>
      </c>
    </row>
    <row r="88" spans="2:36" x14ac:dyDescent="0.3">
      <c r="B88" s="6">
        <v>0</v>
      </c>
      <c r="C88" s="10" t="s">
        <v>1356</v>
      </c>
      <c r="D88" s="10" t="s">
        <v>1656</v>
      </c>
      <c r="E88" s="7">
        <v>6200000</v>
      </c>
      <c r="F88" s="7">
        <v>6863400</v>
      </c>
      <c r="G88" s="8" t="s">
        <v>5</v>
      </c>
      <c r="H88" s="7">
        <v>6863400</v>
      </c>
      <c r="I88" s="7">
        <v>6863400</v>
      </c>
      <c r="J88" s="7">
        <v>0.29767028754197761</v>
      </c>
      <c r="K88" s="7">
        <v>6863400</v>
      </c>
      <c r="L88" s="7">
        <v>6863400</v>
      </c>
      <c r="M88" s="7">
        <v>585706.88459635922</v>
      </c>
      <c r="N88" s="7">
        <v>6863400</v>
      </c>
      <c r="O88" s="8" t="s">
        <v>5</v>
      </c>
      <c r="P88" s="8" t="s">
        <v>44</v>
      </c>
      <c r="Q88" s="8" t="s">
        <v>5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428</v>
      </c>
      <c r="X88" s="8" t="s">
        <v>164</v>
      </c>
      <c r="Y88" s="8" t="s">
        <v>165</v>
      </c>
      <c r="Z88" s="7">
        <v>787950000</v>
      </c>
      <c r="AA88" s="8" t="s">
        <v>45</v>
      </c>
      <c r="AB88" s="8" t="s">
        <v>49</v>
      </c>
      <c r="AC88" s="7">
        <v>1093810</v>
      </c>
      <c r="AD88" s="10" t="s">
        <v>2790</v>
      </c>
      <c r="AE88" s="8" t="s">
        <v>44</v>
      </c>
      <c r="AF88" s="7">
        <v>1093810</v>
      </c>
      <c r="AG88" s="7">
        <v>11849923</v>
      </c>
      <c r="AH88" s="7">
        <v>11849923</v>
      </c>
      <c r="AI88" s="10" t="s">
        <v>2790</v>
      </c>
      <c r="AJ88" s="8" t="s">
        <v>44</v>
      </c>
    </row>
    <row r="89" spans="2:36" x14ac:dyDescent="0.3">
      <c r="B89" s="6">
        <v>0</v>
      </c>
      <c r="C89" s="10" t="s">
        <v>1357</v>
      </c>
      <c r="D89" s="10" t="s">
        <v>1657</v>
      </c>
      <c r="E89" s="7">
        <v>6700000</v>
      </c>
      <c r="F89" s="7">
        <v>6756976.0555555522</v>
      </c>
      <c r="G89" s="8" t="s">
        <v>5</v>
      </c>
      <c r="H89" s="7">
        <v>6761303.1399999997</v>
      </c>
      <c r="I89" s="8" t="s">
        <v>469</v>
      </c>
      <c r="J89" s="7">
        <v>0.29305460928570071</v>
      </c>
      <c r="K89" s="7">
        <v>6756976.0555555522</v>
      </c>
      <c r="L89" s="7">
        <v>6756976.0555555522</v>
      </c>
      <c r="M89" s="7">
        <v>170832.88465116161</v>
      </c>
      <c r="N89" s="7">
        <v>6761303.1399999997</v>
      </c>
      <c r="O89" s="8" t="s">
        <v>5</v>
      </c>
      <c r="P89" s="8" t="s">
        <v>44</v>
      </c>
      <c r="Q89" s="8" t="s">
        <v>5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66</v>
      </c>
      <c r="X89" s="8" t="s">
        <v>164</v>
      </c>
      <c r="Y89" s="8" t="s">
        <v>252</v>
      </c>
      <c r="Z89" s="8" t="s">
        <v>79</v>
      </c>
      <c r="AA89" s="8" t="s">
        <v>45</v>
      </c>
      <c r="AB89" s="8" t="s">
        <v>49</v>
      </c>
      <c r="AC89" s="7">
        <v>530102585</v>
      </c>
      <c r="AD89" s="10" t="s">
        <v>2790</v>
      </c>
      <c r="AE89" s="8" t="s">
        <v>44</v>
      </c>
      <c r="AF89" s="7">
        <v>530102585</v>
      </c>
      <c r="AG89" s="7">
        <v>11852664</v>
      </c>
      <c r="AH89" s="7">
        <v>11852664</v>
      </c>
      <c r="AI89" s="10" t="s">
        <v>2790</v>
      </c>
      <c r="AJ89" s="8" t="s">
        <v>44</v>
      </c>
    </row>
    <row r="90" spans="2:36" x14ac:dyDescent="0.3">
      <c r="B90" s="6">
        <v>0</v>
      </c>
      <c r="C90" s="10" t="s">
        <v>1358</v>
      </c>
      <c r="D90" s="10" t="s">
        <v>1658</v>
      </c>
      <c r="E90" s="7">
        <v>5700000</v>
      </c>
      <c r="F90" s="7">
        <v>5397494.66666603</v>
      </c>
      <c r="G90" s="8" t="s">
        <v>5</v>
      </c>
      <c r="H90" s="7">
        <v>5399572.79</v>
      </c>
      <c r="I90" s="8" t="s">
        <v>470</v>
      </c>
      <c r="J90" s="7">
        <v>0.23409298444397339</v>
      </c>
      <c r="K90" s="7">
        <v>5397494.66666603</v>
      </c>
      <c r="L90" s="7">
        <v>5397494.66666603</v>
      </c>
      <c r="M90" s="7">
        <v>169967.49324757239</v>
      </c>
      <c r="N90" s="7">
        <v>5399572.79</v>
      </c>
      <c r="O90" s="8" t="s">
        <v>5</v>
      </c>
      <c r="P90" s="8" t="s">
        <v>44</v>
      </c>
      <c r="Q90" s="8" t="s">
        <v>5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66</v>
      </c>
      <c r="X90" s="8" t="s">
        <v>157</v>
      </c>
      <c r="Y90" s="8" t="s">
        <v>158</v>
      </c>
      <c r="Z90" s="8" t="s">
        <v>79</v>
      </c>
      <c r="AA90" s="8" t="s">
        <v>45</v>
      </c>
      <c r="AB90" s="8" t="s">
        <v>49</v>
      </c>
      <c r="AC90" s="7">
        <v>492255090</v>
      </c>
      <c r="AD90" s="10" t="s">
        <v>2790</v>
      </c>
      <c r="AE90" s="8" t="s">
        <v>44</v>
      </c>
      <c r="AF90" s="7">
        <v>492255090</v>
      </c>
      <c r="AG90" s="7">
        <v>11852920</v>
      </c>
      <c r="AH90" s="7">
        <v>11852920</v>
      </c>
      <c r="AI90" s="10" t="s">
        <v>2790</v>
      </c>
      <c r="AJ90" s="8" t="s">
        <v>44</v>
      </c>
    </row>
    <row r="91" spans="2:36" x14ac:dyDescent="0.3">
      <c r="B91" s="6">
        <v>0</v>
      </c>
      <c r="C91" s="10" t="s">
        <v>1359</v>
      </c>
      <c r="D91" s="10" t="s">
        <v>1659</v>
      </c>
      <c r="E91" s="7">
        <v>1000000</v>
      </c>
      <c r="F91" s="7">
        <v>918596.11111110123</v>
      </c>
      <c r="G91" s="8" t="s">
        <v>5</v>
      </c>
      <c r="H91" s="7">
        <v>918887.78</v>
      </c>
      <c r="I91" s="8" t="s">
        <v>471</v>
      </c>
      <c r="J91" s="7">
        <v>3.984013295587957E-2</v>
      </c>
      <c r="K91" s="7">
        <v>918596.11111110123</v>
      </c>
      <c r="L91" s="7">
        <v>918596.11111110123</v>
      </c>
      <c r="M91" s="7">
        <v>31732.974624977622</v>
      </c>
      <c r="N91" s="7">
        <v>918887.78</v>
      </c>
      <c r="O91" s="8" t="s">
        <v>5</v>
      </c>
      <c r="P91" s="8" t="s">
        <v>44</v>
      </c>
      <c r="Q91" s="8" t="s">
        <v>5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66</v>
      </c>
      <c r="X91" s="8" t="s">
        <v>164</v>
      </c>
      <c r="Y91" s="8" t="s">
        <v>165</v>
      </c>
      <c r="Z91" s="8" t="s">
        <v>79</v>
      </c>
      <c r="AA91" s="8" t="s">
        <v>45</v>
      </c>
      <c r="AB91" s="8" t="s">
        <v>49</v>
      </c>
      <c r="AC91" s="7">
        <v>545456079</v>
      </c>
      <c r="AD91" s="10" t="s">
        <v>2790</v>
      </c>
      <c r="AE91" s="8" t="s">
        <v>44</v>
      </c>
      <c r="AF91" s="7">
        <v>545456079</v>
      </c>
      <c r="AG91" s="7">
        <v>11853025</v>
      </c>
      <c r="AH91" s="7">
        <v>11853025</v>
      </c>
      <c r="AI91" s="10" t="s">
        <v>2790</v>
      </c>
      <c r="AJ91" s="8" t="s">
        <v>44</v>
      </c>
    </row>
    <row r="92" spans="2:36" x14ac:dyDescent="0.3">
      <c r="B92" s="6">
        <v>0</v>
      </c>
      <c r="C92" s="10" t="s">
        <v>1360</v>
      </c>
      <c r="D92" s="10" t="s">
        <v>1660</v>
      </c>
      <c r="E92" s="7">
        <v>1350000</v>
      </c>
      <c r="F92" s="7">
        <v>15538500</v>
      </c>
      <c r="G92" s="8" t="s">
        <v>5</v>
      </c>
      <c r="H92" s="7">
        <v>15538500</v>
      </c>
      <c r="I92" s="7">
        <v>15538500</v>
      </c>
      <c r="J92" s="7">
        <v>0.67391522612276977</v>
      </c>
      <c r="K92" s="7">
        <v>15538500</v>
      </c>
      <c r="L92" s="7">
        <v>15538500</v>
      </c>
      <c r="M92" s="7">
        <v>1657634.4911207999</v>
      </c>
      <c r="N92" s="7">
        <v>15538500</v>
      </c>
      <c r="O92" s="8" t="s">
        <v>5</v>
      </c>
      <c r="P92" s="8" t="s">
        <v>44</v>
      </c>
      <c r="Q92" s="8" t="s">
        <v>5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428</v>
      </c>
      <c r="X92" s="8" t="s">
        <v>164</v>
      </c>
      <c r="Y92" s="8" t="s">
        <v>165</v>
      </c>
      <c r="Z92" s="7">
        <v>1728570000</v>
      </c>
      <c r="AA92" s="8" t="s">
        <v>45</v>
      </c>
      <c r="AB92" s="8" t="s">
        <v>49</v>
      </c>
      <c r="AC92" s="7">
        <v>1093978</v>
      </c>
      <c r="AD92" s="10" t="s">
        <v>2790</v>
      </c>
      <c r="AE92" s="8" t="s">
        <v>44</v>
      </c>
      <c r="AF92" s="7">
        <v>1093978</v>
      </c>
      <c r="AG92" s="7">
        <v>11851135</v>
      </c>
      <c r="AH92" s="7">
        <v>11851135</v>
      </c>
      <c r="AI92" s="10" t="s">
        <v>2790</v>
      </c>
      <c r="AJ92" s="8" t="s">
        <v>44</v>
      </c>
    </row>
    <row r="93" spans="2:36" x14ac:dyDescent="0.3">
      <c r="B93" s="6">
        <v>0</v>
      </c>
      <c r="C93" s="10" t="s">
        <v>1361</v>
      </c>
      <c r="D93" s="10" t="s">
        <v>1661</v>
      </c>
      <c r="E93" s="7">
        <v>965000</v>
      </c>
      <c r="F93" s="7">
        <v>54358450</v>
      </c>
      <c r="G93" s="8" t="s">
        <v>5</v>
      </c>
      <c r="H93" s="7">
        <v>54358450</v>
      </c>
      <c r="I93" s="7">
        <v>54358450</v>
      </c>
      <c r="J93" s="7">
        <v>2.357562642689659</v>
      </c>
      <c r="K93" s="7">
        <v>54358450</v>
      </c>
      <c r="L93" s="7">
        <v>54358450</v>
      </c>
      <c r="M93" s="7">
        <v>3642347.0771797369</v>
      </c>
      <c r="N93" s="7">
        <v>54358450</v>
      </c>
      <c r="O93" s="8" t="s">
        <v>5</v>
      </c>
      <c r="P93" s="8" t="s">
        <v>44</v>
      </c>
      <c r="Q93" s="8" t="s">
        <v>5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428</v>
      </c>
      <c r="X93" s="8" t="s">
        <v>164</v>
      </c>
      <c r="Y93" s="8" t="s">
        <v>165</v>
      </c>
      <c r="Z93" s="7">
        <v>29517910000</v>
      </c>
      <c r="AA93" s="8" t="s">
        <v>45</v>
      </c>
      <c r="AB93" s="8" t="s">
        <v>49</v>
      </c>
      <c r="AC93" s="7">
        <v>1093842</v>
      </c>
      <c r="AD93" s="10" t="s">
        <v>2790</v>
      </c>
      <c r="AE93" s="8" t="s">
        <v>44</v>
      </c>
      <c r="AF93" s="7">
        <v>1093842</v>
      </c>
      <c r="AG93" s="7">
        <v>11850009</v>
      </c>
      <c r="AH93" s="7">
        <v>11850009</v>
      </c>
      <c r="AI93" s="10" t="s">
        <v>2790</v>
      </c>
      <c r="AJ93" s="8" t="s">
        <v>44</v>
      </c>
    </row>
    <row r="94" spans="2:36" x14ac:dyDescent="0.3">
      <c r="B94" s="6">
        <v>0</v>
      </c>
      <c r="C94" s="10" t="s">
        <v>1362</v>
      </c>
      <c r="D94" s="10" t="s">
        <v>1662</v>
      </c>
      <c r="E94" s="7">
        <v>3850000</v>
      </c>
      <c r="F94" s="7">
        <v>3948358.0068493211</v>
      </c>
      <c r="G94" s="8" t="s">
        <v>5</v>
      </c>
      <c r="H94" s="7">
        <v>3949030.44</v>
      </c>
      <c r="I94" s="8" t="s">
        <v>472</v>
      </c>
      <c r="J94" s="7">
        <v>0.17124295002731979</v>
      </c>
      <c r="K94" s="7">
        <v>3948358.0068493211</v>
      </c>
      <c r="L94" s="7">
        <v>3948358.0068493211</v>
      </c>
      <c r="M94" s="7">
        <v>6561.5952078488999</v>
      </c>
      <c r="N94" s="7">
        <v>3949030.44</v>
      </c>
      <c r="O94" s="8" t="s">
        <v>5</v>
      </c>
      <c r="P94" s="8" t="s">
        <v>44</v>
      </c>
      <c r="Q94" s="8" t="s">
        <v>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66</v>
      </c>
      <c r="X94" s="8" t="s">
        <v>401</v>
      </c>
      <c r="Y94" s="8" t="s">
        <v>158</v>
      </c>
      <c r="Z94" s="8" t="s">
        <v>79</v>
      </c>
      <c r="AA94" s="8" t="s">
        <v>45</v>
      </c>
      <c r="AB94" s="8" t="s">
        <v>49</v>
      </c>
      <c r="AC94" s="7">
        <v>465688591</v>
      </c>
      <c r="AD94" s="10" t="s">
        <v>2790</v>
      </c>
      <c r="AE94" s="8" t="s">
        <v>44</v>
      </c>
      <c r="AF94" s="7">
        <v>465688591</v>
      </c>
      <c r="AG94" s="7">
        <v>11852847</v>
      </c>
      <c r="AH94" s="7">
        <v>11852847</v>
      </c>
      <c r="AI94" s="10" t="s">
        <v>2790</v>
      </c>
      <c r="AJ94" s="8" t="s">
        <v>44</v>
      </c>
    </row>
    <row r="95" spans="2:36" x14ac:dyDescent="0.3">
      <c r="B95" s="6">
        <v>0</v>
      </c>
      <c r="C95" s="10" t="s">
        <v>1363</v>
      </c>
      <c r="D95" s="10" t="s">
        <v>1663</v>
      </c>
      <c r="E95" s="7">
        <v>175000</v>
      </c>
      <c r="F95" s="7">
        <v>5785500</v>
      </c>
      <c r="G95" s="8" t="s">
        <v>5</v>
      </c>
      <c r="H95" s="7">
        <v>5785500</v>
      </c>
      <c r="I95" s="7">
        <v>5785500</v>
      </c>
      <c r="J95" s="7">
        <v>0.25092103747036609</v>
      </c>
      <c r="K95" s="7">
        <v>5785500</v>
      </c>
      <c r="L95" s="7">
        <v>5785500</v>
      </c>
      <c r="M95" s="7">
        <v>266470.49416006729</v>
      </c>
      <c r="N95" s="7">
        <v>5785500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428</v>
      </c>
      <c r="X95" s="8" t="s">
        <v>401</v>
      </c>
      <c r="Y95" s="8" t="s">
        <v>411</v>
      </c>
      <c r="Z95" s="7">
        <v>1958570000</v>
      </c>
      <c r="AA95" s="8" t="s">
        <v>45</v>
      </c>
      <c r="AB95" s="8" t="s">
        <v>49</v>
      </c>
      <c r="AC95" s="7">
        <v>21537832</v>
      </c>
      <c r="AD95" s="10" t="s">
        <v>2790</v>
      </c>
      <c r="AE95" s="8" t="s">
        <v>44</v>
      </c>
      <c r="AF95" s="7">
        <v>21537832</v>
      </c>
      <c r="AG95" s="7">
        <v>11850101</v>
      </c>
      <c r="AH95" s="7">
        <v>11850101</v>
      </c>
      <c r="AI95" s="10" t="s">
        <v>2790</v>
      </c>
      <c r="AJ95" s="8" t="s">
        <v>44</v>
      </c>
    </row>
    <row r="96" spans="2:36" x14ac:dyDescent="0.3">
      <c r="B96" s="6">
        <v>0</v>
      </c>
      <c r="C96" s="10" t="s">
        <v>1364</v>
      </c>
      <c r="D96" s="10" t="s">
        <v>1664</v>
      </c>
      <c r="E96" s="7">
        <v>4000000</v>
      </c>
      <c r="F96" s="7">
        <v>4021070.671292447</v>
      </c>
      <c r="G96" s="8" t="s">
        <v>5</v>
      </c>
      <c r="H96" s="7">
        <v>4026731.11</v>
      </c>
      <c r="I96" s="8" t="s">
        <v>473</v>
      </c>
      <c r="J96" s="7">
        <v>0.17439654733080329</v>
      </c>
      <c r="K96" s="7">
        <v>4021070.671292447</v>
      </c>
      <c r="L96" s="7">
        <v>4021070.671292447</v>
      </c>
      <c r="M96" s="7">
        <v>2471.458453081194</v>
      </c>
      <c r="N96" s="7">
        <v>4026731.11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66</v>
      </c>
      <c r="X96" s="8" t="s">
        <v>164</v>
      </c>
      <c r="Y96" s="8" t="s">
        <v>165</v>
      </c>
      <c r="Z96" s="8" t="s">
        <v>79</v>
      </c>
      <c r="AA96" s="8" t="s">
        <v>45</v>
      </c>
      <c r="AB96" s="8" t="s">
        <v>49</v>
      </c>
      <c r="AC96" s="7">
        <v>1093967</v>
      </c>
      <c r="AD96" s="10" t="s">
        <v>2790</v>
      </c>
      <c r="AE96" s="8" t="s">
        <v>44</v>
      </c>
      <c r="AF96" s="7">
        <v>1093967</v>
      </c>
      <c r="AG96" s="7">
        <v>11852645</v>
      </c>
      <c r="AH96" s="7">
        <v>11852645</v>
      </c>
      <c r="AI96" s="10" t="s">
        <v>2790</v>
      </c>
      <c r="AJ96" s="8" t="s">
        <v>44</v>
      </c>
    </row>
    <row r="97" spans="2:36" x14ac:dyDescent="0.3">
      <c r="B97" s="6">
        <v>0</v>
      </c>
      <c r="C97" s="10" t="s">
        <v>1365</v>
      </c>
      <c r="D97" s="10" t="s">
        <v>1665</v>
      </c>
      <c r="E97" s="7">
        <v>4600000</v>
      </c>
      <c r="F97" s="7">
        <v>47729600</v>
      </c>
      <c r="G97" s="8" t="s">
        <v>5</v>
      </c>
      <c r="H97" s="7">
        <v>47729600</v>
      </c>
      <c r="I97" s="7">
        <v>47729600</v>
      </c>
      <c r="J97" s="7">
        <v>2.0700649468577632</v>
      </c>
      <c r="K97" s="7">
        <v>47729600</v>
      </c>
      <c r="L97" s="7">
        <v>47729600</v>
      </c>
      <c r="M97" s="7">
        <v>3534319.6860238812</v>
      </c>
      <c r="N97" s="7">
        <v>47729600</v>
      </c>
      <c r="O97" s="8" t="s">
        <v>5</v>
      </c>
      <c r="P97" s="8" t="s">
        <v>44</v>
      </c>
      <c r="Q97" s="8" t="s">
        <v>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428</v>
      </c>
      <c r="X97" s="8" t="s">
        <v>164</v>
      </c>
      <c r="Y97" s="8" t="s">
        <v>165</v>
      </c>
      <c r="Z97" s="7">
        <v>31396760000</v>
      </c>
      <c r="AA97" s="8" t="s">
        <v>45</v>
      </c>
      <c r="AB97" s="8" t="s">
        <v>49</v>
      </c>
      <c r="AC97" s="7">
        <v>1093772</v>
      </c>
      <c r="AD97" s="10" t="s">
        <v>2790</v>
      </c>
      <c r="AE97" s="8" t="s">
        <v>44</v>
      </c>
      <c r="AF97" s="7">
        <v>1093772</v>
      </c>
      <c r="AG97" s="7">
        <v>11849948</v>
      </c>
      <c r="AH97" s="7">
        <v>11849948</v>
      </c>
      <c r="AI97" s="10" t="s">
        <v>2790</v>
      </c>
      <c r="AJ97" s="8" t="s">
        <v>44</v>
      </c>
    </row>
    <row r="98" spans="2:36" x14ac:dyDescent="0.3">
      <c r="B98" s="6">
        <v>0</v>
      </c>
      <c r="C98" s="10" t="s">
        <v>1366</v>
      </c>
      <c r="D98" s="10" t="s">
        <v>1666</v>
      </c>
      <c r="E98" s="7">
        <v>310000</v>
      </c>
      <c r="F98" s="7">
        <v>311487.7876713018</v>
      </c>
      <c r="G98" s="8" t="s">
        <v>5</v>
      </c>
      <c r="H98" s="7">
        <v>311576.96999999997</v>
      </c>
      <c r="I98" s="8" t="s">
        <v>474</v>
      </c>
      <c r="J98" s="7">
        <v>1.350943545792622E-2</v>
      </c>
      <c r="K98" s="7">
        <v>311487.7876713018</v>
      </c>
      <c r="L98" s="7">
        <v>311487.7876713018</v>
      </c>
      <c r="M98" s="7">
        <v>2612.4691771602602</v>
      </c>
      <c r="N98" s="7">
        <v>311576.96999999997</v>
      </c>
      <c r="O98" s="8" t="s">
        <v>5</v>
      </c>
      <c r="P98" s="8" t="s">
        <v>44</v>
      </c>
      <c r="Q98" s="8" t="s">
        <v>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66</v>
      </c>
      <c r="X98" s="8" t="s">
        <v>76</v>
      </c>
      <c r="Y98" s="8" t="s">
        <v>77</v>
      </c>
      <c r="Z98" s="8" t="s">
        <v>79</v>
      </c>
      <c r="AA98" s="8" t="s">
        <v>45</v>
      </c>
      <c r="AB98" s="8" t="s">
        <v>49</v>
      </c>
      <c r="AC98" s="7">
        <v>609777965</v>
      </c>
      <c r="AD98" s="10" t="s">
        <v>2790</v>
      </c>
      <c r="AE98" s="8" t="s">
        <v>44</v>
      </c>
      <c r="AF98" s="7">
        <v>609777965</v>
      </c>
      <c r="AG98" s="7">
        <v>11852862</v>
      </c>
      <c r="AH98" s="7">
        <v>11852862</v>
      </c>
      <c r="AI98" s="10" t="s">
        <v>2790</v>
      </c>
      <c r="AJ98" s="8" t="s">
        <v>44</v>
      </c>
    </row>
    <row r="99" spans="2:36" x14ac:dyDescent="0.3">
      <c r="B99" s="6">
        <v>0</v>
      </c>
      <c r="C99" s="10" t="s">
        <v>1367</v>
      </c>
      <c r="D99" s="10" t="s">
        <v>1667</v>
      </c>
      <c r="E99" s="7">
        <v>2100000</v>
      </c>
      <c r="F99" s="7">
        <v>2081444.054793627</v>
      </c>
      <c r="G99" s="8" t="s">
        <v>5</v>
      </c>
      <c r="H99" s="7">
        <v>2081702.96</v>
      </c>
      <c r="I99" s="8" t="s">
        <v>475</v>
      </c>
      <c r="J99" s="7">
        <v>9.0273632644601573E-2</v>
      </c>
      <c r="K99" s="7">
        <v>2081444.054793627</v>
      </c>
      <c r="L99" s="7">
        <v>2081444.054793627</v>
      </c>
      <c r="M99" s="7">
        <v>22701.93077913464</v>
      </c>
      <c r="N99" s="7">
        <v>2081702.96</v>
      </c>
      <c r="O99" s="8" t="s">
        <v>5</v>
      </c>
      <c r="P99" s="8" t="s">
        <v>44</v>
      </c>
      <c r="Q99" s="8" t="s">
        <v>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66</v>
      </c>
      <c r="X99" s="8" t="s">
        <v>76</v>
      </c>
      <c r="Y99" s="8" t="s">
        <v>77</v>
      </c>
      <c r="Z99" s="8" t="s">
        <v>79</v>
      </c>
      <c r="AA99" s="8" t="s">
        <v>45</v>
      </c>
      <c r="AB99" s="8" t="s">
        <v>49</v>
      </c>
      <c r="AC99" s="7">
        <v>391133926</v>
      </c>
      <c r="AD99" s="10" t="s">
        <v>2790</v>
      </c>
      <c r="AE99" s="8" t="s">
        <v>44</v>
      </c>
      <c r="AF99" s="7">
        <v>391133926</v>
      </c>
      <c r="AG99" s="7">
        <v>11852845</v>
      </c>
      <c r="AH99" s="7">
        <v>11852845</v>
      </c>
      <c r="AI99" s="10" t="s">
        <v>2790</v>
      </c>
      <c r="AJ99" s="8" t="s">
        <v>44</v>
      </c>
    </row>
    <row r="100" spans="2:36" x14ac:dyDescent="0.3">
      <c r="B100" s="6">
        <v>0</v>
      </c>
      <c r="C100" s="10" t="s">
        <v>1368</v>
      </c>
      <c r="D100" s="10" t="s">
        <v>1668</v>
      </c>
      <c r="E100" s="7">
        <v>8461</v>
      </c>
      <c r="F100" s="7">
        <v>1311455</v>
      </c>
      <c r="G100" s="8" t="s">
        <v>5</v>
      </c>
      <c r="H100" s="7">
        <v>1311455</v>
      </c>
      <c r="I100" s="7">
        <v>1311455</v>
      </c>
      <c r="J100" s="7">
        <v>5.6878687960539111E-2</v>
      </c>
      <c r="K100" s="7">
        <v>1311455</v>
      </c>
      <c r="L100" s="7">
        <v>1311455</v>
      </c>
      <c r="M100" s="7">
        <v>105327.1872556501</v>
      </c>
      <c r="N100" s="7">
        <v>1311455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428</v>
      </c>
      <c r="X100" s="8" t="s">
        <v>476</v>
      </c>
      <c r="Y100" s="8" t="s">
        <v>160</v>
      </c>
      <c r="Z100" s="7">
        <v>8571910000</v>
      </c>
      <c r="AA100" s="8" t="s">
        <v>45</v>
      </c>
      <c r="AB100" s="8" t="s">
        <v>49</v>
      </c>
      <c r="AC100" s="7">
        <v>370692371</v>
      </c>
      <c r="AD100" s="10" t="s">
        <v>2790</v>
      </c>
      <c r="AE100" s="8" t="s">
        <v>44</v>
      </c>
      <c r="AF100" s="7">
        <v>370692371</v>
      </c>
      <c r="AG100" s="7">
        <v>11850189</v>
      </c>
      <c r="AH100" s="7">
        <v>11850189</v>
      </c>
      <c r="AI100" s="10" t="s">
        <v>2790</v>
      </c>
      <c r="AJ100" s="8" t="s">
        <v>44</v>
      </c>
    </row>
    <row r="101" spans="2:36" x14ac:dyDescent="0.3">
      <c r="B101" s="6">
        <v>0</v>
      </c>
      <c r="C101" s="10" t="s">
        <v>1369</v>
      </c>
      <c r="D101" s="10" t="s">
        <v>1669</v>
      </c>
      <c r="E101" s="7">
        <v>2700000</v>
      </c>
      <c r="F101" s="7">
        <v>2741669.1435683649</v>
      </c>
      <c r="G101" s="8" t="s">
        <v>5</v>
      </c>
      <c r="H101" s="7">
        <v>2742057.49</v>
      </c>
      <c r="I101" s="8" t="s">
        <v>477</v>
      </c>
      <c r="J101" s="7">
        <v>0.1189080400837723</v>
      </c>
      <c r="K101" s="7">
        <v>2741669.1435683649</v>
      </c>
      <c r="L101" s="7">
        <v>2741669.1435683649</v>
      </c>
      <c r="M101" s="7">
        <v>13687.686265957809</v>
      </c>
      <c r="N101" s="7">
        <v>2742057.49</v>
      </c>
      <c r="O101" s="8" t="s">
        <v>5</v>
      </c>
      <c r="P101" s="8" t="s">
        <v>44</v>
      </c>
      <c r="Q101" s="8" t="s">
        <v>5</v>
      </c>
      <c r="R101" s="8" t="s">
        <v>44</v>
      </c>
      <c r="S101" s="10" t="s">
        <v>1969</v>
      </c>
      <c r="T101" s="10" t="s">
        <v>2269</v>
      </c>
      <c r="U101" s="10" t="s">
        <v>2569</v>
      </c>
      <c r="V101" s="8" t="s">
        <v>44</v>
      </c>
      <c r="W101" s="8" t="s">
        <v>66</v>
      </c>
      <c r="X101" s="8" t="s">
        <v>164</v>
      </c>
      <c r="Y101" s="8" t="s">
        <v>165</v>
      </c>
      <c r="Z101" s="8" t="s">
        <v>79</v>
      </c>
      <c r="AA101" s="8" t="s">
        <v>45</v>
      </c>
      <c r="AB101" s="8" t="s">
        <v>49</v>
      </c>
      <c r="AC101" s="7">
        <v>483715486</v>
      </c>
      <c r="AD101" s="10" t="s">
        <v>2790</v>
      </c>
      <c r="AE101" s="8" t="s">
        <v>44</v>
      </c>
      <c r="AF101" s="7">
        <v>483715486</v>
      </c>
      <c r="AG101" s="7">
        <v>11852654</v>
      </c>
      <c r="AH101" s="7">
        <v>11852654</v>
      </c>
      <c r="AI101" s="10" t="s">
        <v>2790</v>
      </c>
      <c r="AJ101" s="8" t="s">
        <v>44</v>
      </c>
    </row>
    <row r="102" spans="2:36" x14ac:dyDescent="0.3">
      <c r="B102" s="6">
        <v>0</v>
      </c>
      <c r="C102" s="10" t="s">
        <v>1370</v>
      </c>
      <c r="D102" s="10" t="s">
        <v>1670</v>
      </c>
      <c r="E102" s="7">
        <v>215000</v>
      </c>
      <c r="F102" s="7">
        <v>34443000</v>
      </c>
      <c r="G102" s="8" t="s">
        <v>5</v>
      </c>
      <c r="H102" s="7">
        <v>34443000</v>
      </c>
      <c r="I102" s="7">
        <v>34443000</v>
      </c>
      <c r="J102" s="7">
        <v>1.4938161427001679</v>
      </c>
      <c r="K102" s="7">
        <v>34443000</v>
      </c>
      <c r="L102" s="7">
        <v>34443000</v>
      </c>
      <c r="M102" s="7">
        <v>1583753.73184276</v>
      </c>
      <c r="N102" s="7">
        <v>34443000</v>
      </c>
      <c r="O102" s="8" t="s">
        <v>5</v>
      </c>
      <c r="P102" s="8" t="s">
        <v>44</v>
      </c>
      <c r="Q102" s="8" t="s">
        <v>5</v>
      </c>
      <c r="R102" s="8" t="s">
        <v>44</v>
      </c>
      <c r="S102" s="10" t="s">
        <v>1970</v>
      </c>
      <c r="T102" s="10" t="s">
        <v>2270</v>
      </c>
      <c r="U102" s="10" t="s">
        <v>2570</v>
      </c>
      <c r="V102" s="8" t="s">
        <v>44</v>
      </c>
      <c r="W102" s="8" t="s">
        <v>428</v>
      </c>
      <c r="X102" s="8" t="s">
        <v>164</v>
      </c>
      <c r="Y102" s="8" t="s">
        <v>165</v>
      </c>
      <c r="Z102" s="7">
        <v>13374620000</v>
      </c>
      <c r="AA102" s="8" t="s">
        <v>45</v>
      </c>
      <c r="AB102" s="8" t="s">
        <v>49</v>
      </c>
      <c r="AC102" s="7">
        <v>1093836</v>
      </c>
      <c r="AD102" s="10" t="s">
        <v>2790</v>
      </c>
      <c r="AE102" s="8" t="s">
        <v>44</v>
      </c>
      <c r="AF102" s="7">
        <v>1093836</v>
      </c>
      <c r="AG102" s="7">
        <v>11850180</v>
      </c>
      <c r="AH102" s="7">
        <v>11850180</v>
      </c>
      <c r="AI102" s="10" t="s">
        <v>2790</v>
      </c>
      <c r="AJ102" s="8" t="s">
        <v>44</v>
      </c>
    </row>
    <row r="103" spans="2:36" x14ac:dyDescent="0.3">
      <c r="B103" s="6">
        <v>0</v>
      </c>
      <c r="C103" s="10" t="s">
        <v>1371</v>
      </c>
      <c r="D103" s="10" t="s">
        <v>1671</v>
      </c>
      <c r="E103" s="7">
        <v>8400000</v>
      </c>
      <c r="F103" s="7">
        <v>8451676.1095889676</v>
      </c>
      <c r="G103" s="8" t="s">
        <v>5</v>
      </c>
      <c r="H103" s="7">
        <v>8452107.6199999992</v>
      </c>
      <c r="I103" s="8" t="s">
        <v>478</v>
      </c>
      <c r="J103" s="7">
        <v>0.3665548937484352</v>
      </c>
      <c r="K103" s="7">
        <v>8451676.1095889676</v>
      </c>
      <c r="L103" s="7">
        <v>8451676.1095889676</v>
      </c>
      <c r="M103" s="7">
        <v>3364.5507898700221</v>
      </c>
      <c r="N103" s="7">
        <v>8452107.6199999992</v>
      </c>
      <c r="O103" s="8" t="s">
        <v>5</v>
      </c>
      <c r="P103" s="8" t="s">
        <v>44</v>
      </c>
      <c r="Q103" s="8" t="s">
        <v>5</v>
      </c>
      <c r="R103" s="8" t="s">
        <v>44</v>
      </c>
      <c r="S103" s="10" t="s">
        <v>1971</v>
      </c>
      <c r="T103" s="10" t="s">
        <v>2271</v>
      </c>
      <c r="U103" s="10" t="s">
        <v>2571</v>
      </c>
      <c r="V103" s="8" t="s">
        <v>44</v>
      </c>
      <c r="W103" s="8" t="s">
        <v>66</v>
      </c>
      <c r="X103" s="8" t="s">
        <v>479</v>
      </c>
      <c r="Y103" s="8" t="s">
        <v>480</v>
      </c>
      <c r="Z103" s="8" t="s">
        <v>79</v>
      </c>
      <c r="AA103" s="8" t="s">
        <v>45</v>
      </c>
      <c r="AB103" s="8" t="s">
        <v>49</v>
      </c>
      <c r="AC103" s="7">
        <v>386950556</v>
      </c>
      <c r="AD103" s="10" t="s">
        <v>2790</v>
      </c>
      <c r="AE103" s="8" t="s">
        <v>44</v>
      </c>
      <c r="AF103" s="7">
        <v>386950556</v>
      </c>
      <c r="AG103" s="7">
        <v>11852973</v>
      </c>
      <c r="AH103" s="7">
        <v>11852973</v>
      </c>
      <c r="AI103" s="10" t="s">
        <v>2790</v>
      </c>
      <c r="AJ103" s="8" t="s">
        <v>44</v>
      </c>
    </row>
    <row r="104" spans="2:36" x14ac:dyDescent="0.3">
      <c r="B104" s="6">
        <v>0</v>
      </c>
      <c r="C104" s="10" t="s">
        <v>1372</v>
      </c>
      <c r="D104" s="10" t="s">
        <v>1672</v>
      </c>
      <c r="E104" s="7">
        <v>6200000</v>
      </c>
      <c r="F104" s="7">
        <v>6303024.4657545574</v>
      </c>
      <c r="G104" s="8" t="s">
        <v>5</v>
      </c>
      <c r="H104" s="7">
        <v>6303852.5499999998</v>
      </c>
      <c r="I104" s="8" t="s">
        <v>481</v>
      </c>
      <c r="J104" s="7">
        <v>0.2733664226338664</v>
      </c>
      <c r="K104" s="7">
        <v>6303024.4657545574</v>
      </c>
      <c r="L104" s="7">
        <v>6303024.4657545574</v>
      </c>
      <c r="M104" s="7">
        <v>19186.363018430471</v>
      </c>
      <c r="N104" s="7">
        <v>6303852.5499999998</v>
      </c>
      <c r="O104" s="8" t="s">
        <v>5</v>
      </c>
      <c r="P104" s="8" t="s">
        <v>44</v>
      </c>
      <c r="Q104" s="8" t="s">
        <v>5</v>
      </c>
      <c r="R104" s="8" t="s">
        <v>44</v>
      </c>
      <c r="S104" s="10" t="s">
        <v>1972</v>
      </c>
      <c r="T104" s="10" t="s">
        <v>2272</v>
      </c>
      <c r="U104" s="10" t="s">
        <v>2572</v>
      </c>
      <c r="V104" s="8" t="s">
        <v>44</v>
      </c>
      <c r="W104" s="8" t="s">
        <v>66</v>
      </c>
      <c r="X104" s="8" t="s">
        <v>479</v>
      </c>
      <c r="Y104" s="8" t="s">
        <v>480</v>
      </c>
      <c r="Z104" s="8" t="s">
        <v>79</v>
      </c>
      <c r="AA104" s="8" t="s">
        <v>45</v>
      </c>
      <c r="AB104" s="8" t="s">
        <v>49</v>
      </c>
      <c r="AC104" s="7">
        <v>472321530</v>
      </c>
      <c r="AD104" s="10" t="s">
        <v>2790</v>
      </c>
      <c r="AE104" s="8" t="s">
        <v>44</v>
      </c>
      <c r="AF104" s="7">
        <v>472321530</v>
      </c>
      <c r="AG104" s="7">
        <v>11852727</v>
      </c>
      <c r="AH104" s="7">
        <v>11852727</v>
      </c>
      <c r="AI104" s="10" t="s">
        <v>2790</v>
      </c>
      <c r="AJ104" s="8" t="s">
        <v>44</v>
      </c>
    </row>
    <row r="105" spans="2:36" x14ac:dyDescent="0.3">
      <c r="B105" s="6">
        <v>0</v>
      </c>
      <c r="C105" s="10" t="s">
        <v>1373</v>
      </c>
      <c r="D105" s="10" t="s">
        <v>1673</v>
      </c>
      <c r="E105" s="7">
        <v>5300000</v>
      </c>
      <c r="F105" s="7">
        <v>4994296.000000014</v>
      </c>
      <c r="G105" s="8" t="s">
        <v>5</v>
      </c>
      <c r="H105" s="7">
        <v>4995289.75</v>
      </c>
      <c r="I105" s="8" t="s">
        <v>482</v>
      </c>
      <c r="J105" s="7">
        <v>0.216605986302671</v>
      </c>
      <c r="K105" s="7">
        <v>4994296.000000014</v>
      </c>
      <c r="L105" s="7">
        <v>4994296.000000014</v>
      </c>
      <c r="M105" s="7">
        <v>56404.581421119547</v>
      </c>
      <c r="N105" s="7">
        <v>4995289.75</v>
      </c>
      <c r="O105" s="8" t="s">
        <v>5</v>
      </c>
      <c r="P105" s="8" t="s">
        <v>44</v>
      </c>
      <c r="Q105" s="8" t="s">
        <v>5</v>
      </c>
      <c r="R105" s="8" t="s">
        <v>44</v>
      </c>
      <c r="S105" s="10" t="s">
        <v>1973</v>
      </c>
      <c r="T105" s="10" t="s">
        <v>2273</v>
      </c>
      <c r="U105" s="10" t="s">
        <v>2573</v>
      </c>
      <c r="V105" s="8" t="s">
        <v>44</v>
      </c>
      <c r="W105" s="8" t="s">
        <v>66</v>
      </c>
      <c r="X105" s="8" t="s">
        <v>164</v>
      </c>
      <c r="Y105" s="8" t="s">
        <v>165</v>
      </c>
      <c r="Z105" s="8" t="s">
        <v>79</v>
      </c>
      <c r="AA105" s="8" t="s">
        <v>45</v>
      </c>
      <c r="AB105" s="8" t="s">
        <v>49</v>
      </c>
      <c r="AC105" s="7">
        <v>553006962</v>
      </c>
      <c r="AD105" s="10" t="s">
        <v>2790</v>
      </c>
      <c r="AE105" s="8" t="s">
        <v>44</v>
      </c>
      <c r="AF105" s="7">
        <v>553006962</v>
      </c>
      <c r="AG105" s="7">
        <v>11853173</v>
      </c>
      <c r="AH105" s="7">
        <v>11853173</v>
      </c>
      <c r="AI105" s="10" t="s">
        <v>2790</v>
      </c>
      <c r="AJ105" s="8" t="s">
        <v>44</v>
      </c>
    </row>
    <row r="106" spans="2:36" x14ac:dyDescent="0.3">
      <c r="B106" s="6">
        <v>0</v>
      </c>
      <c r="C106" s="10" t="s">
        <v>1374</v>
      </c>
      <c r="D106" s="10" t="s">
        <v>1674</v>
      </c>
      <c r="E106" s="7">
        <v>4500000</v>
      </c>
      <c r="F106" s="7">
        <v>4514454.0000082757</v>
      </c>
      <c r="G106" s="8" t="s">
        <v>5</v>
      </c>
      <c r="H106" s="7">
        <v>4514536</v>
      </c>
      <c r="I106" s="7">
        <v>4514536</v>
      </c>
      <c r="J106" s="7">
        <v>0.19579491509710839</v>
      </c>
      <c r="K106" s="7">
        <v>4514454.0000082757</v>
      </c>
      <c r="L106" s="7">
        <v>4514454.0000082757</v>
      </c>
      <c r="M106" s="7">
        <v>1613.82756116826</v>
      </c>
      <c r="N106" s="7">
        <v>4514536</v>
      </c>
      <c r="O106" s="8" t="s">
        <v>5</v>
      </c>
      <c r="P106" s="8" t="s">
        <v>44</v>
      </c>
      <c r="Q106" s="8" t="s">
        <v>5</v>
      </c>
      <c r="R106" s="8" t="s">
        <v>44</v>
      </c>
      <c r="S106" s="10" t="s">
        <v>1974</v>
      </c>
      <c r="T106" s="10" t="s">
        <v>2274</v>
      </c>
      <c r="U106" s="10" t="s">
        <v>2574</v>
      </c>
      <c r="V106" s="8" t="s">
        <v>44</v>
      </c>
      <c r="W106" s="8" t="s">
        <v>66</v>
      </c>
      <c r="X106" s="8" t="s">
        <v>157</v>
      </c>
      <c r="Y106" s="8" t="s">
        <v>179</v>
      </c>
      <c r="Z106" s="8" t="s">
        <v>79</v>
      </c>
      <c r="AA106" s="8" t="s">
        <v>45</v>
      </c>
      <c r="AB106" s="8" t="s">
        <v>49</v>
      </c>
      <c r="AC106" s="7">
        <v>1094440</v>
      </c>
      <c r="AD106" s="10" t="s">
        <v>2790</v>
      </c>
      <c r="AE106" s="8" t="s">
        <v>44</v>
      </c>
      <c r="AF106" s="7">
        <v>1094440</v>
      </c>
      <c r="AG106" s="7">
        <v>11852877</v>
      </c>
      <c r="AH106" s="7">
        <v>11852877</v>
      </c>
      <c r="AI106" s="10" t="s">
        <v>2790</v>
      </c>
      <c r="AJ106" s="8" t="s">
        <v>44</v>
      </c>
    </row>
    <row r="107" spans="2:36" x14ac:dyDescent="0.3">
      <c r="B107" s="6">
        <v>0</v>
      </c>
      <c r="C107" s="10" t="s">
        <v>1375</v>
      </c>
      <c r="D107" s="10" t="s">
        <v>1675</v>
      </c>
      <c r="E107" s="7">
        <v>60000</v>
      </c>
      <c r="F107" s="7">
        <v>6901800</v>
      </c>
      <c r="G107" s="8" t="s">
        <v>5</v>
      </c>
      <c r="H107" s="7">
        <v>6901800</v>
      </c>
      <c r="I107" s="7">
        <v>6901800</v>
      </c>
      <c r="J107" s="7">
        <v>0.29933572144377718</v>
      </c>
      <c r="K107" s="7">
        <v>6901800</v>
      </c>
      <c r="L107" s="7">
        <v>6901800</v>
      </c>
      <c r="M107" s="7">
        <v>227795.6264605828</v>
      </c>
      <c r="N107" s="7">
        <v>6901800</v>
      </c>
      <c r="O107" s="8" t="s">
        <v>5</v>
      </c>
      <c r="P107" s="8" t="s">
        <v>44</v>
      </c>
      <c r="Q107" s="8" t="s">
        <v>5</v>
      </c>
      <c r="R107" s="8" t="s">
        <v>44</v>
      </c>
      <c r="S107" s="10" t="s">
        <v>1975</v>
      </c>
      <c r="T107" s="10" t="s">
        <v>2275</v>
      </c>
      <c r="U107" s="10" t="s">
        <v>2575</v>
      </c>
      <c r="V107" s="8" t="s">
        <v>44</v>
      </c>
      <c r="W107" s="8" t="s">
        <v>98</v>
      </c>
      <c r="X107" s="8" t="s">
        <v>164</v>
      </c>
      <c r="Y107" s="8" t="s">
        <v>79</v>
      </c>
      <c r="Z107" s="8" t="s">
        <v>79</v>
      </c>
      <c r="AA107" s="8" t="s">
        <v>45</v>
      </c>
      <c r="AB107" s="8" t="s">
        <v>49</v>
      </c>
      <c r="AC107" s="7">
        <v>112250264</v>
      </c>
      <c r="AD107" s="10" t="s">
        <v>2790</v>
      </c>
      <c r="AE107" s="8" t="s">
        <v>44</v>
      </c>
      <c r="AF107" s="7">
        <v>112250264</v>
      </c>
      <c r="AG107" s="7">
        <v>11851701</v>
      </c>
      <c r="AH107" s="7">
        <v>11851701</v>
      </c>
      <c r="AI107" s="10" t="s">
        <v>2790</v>
      </c>
      <c r="AJ107" s="8" t="s">
        <v>44</v>
      </c>
    </row>
    <row r="108" spans="2:36" x14ac:dyDescent="0.3">
      <c r="B108" s="6">
        <v>0</v>
      </c>
      <c r="C108" s="10" t="s">
        <v>1376</v>
      </c>
      <c r="D108" s="10" t="s">
        <v>1676</v>
      </c>
      <c r="E108" s="7">
        <v>12500</v>
      </c>
      <c r="F108" s="7">
        <v>1204875</v>
      </c>
      <c r="G108" s="8" t="s">
        <v>5</v>
      </c>
      <c r="H108" s="7">
        <v>1204875</v>
      </c>
      <c r="I108" s="7">
        <v>1204875</v>
      </c>
      <c r="J108" s="7">
        <v>5.2256241469554467E-2</v>
      </c>
      <c r="K108" s="7">
        <v>1204875</v>
      </c>
      <c r="L108" s="7">
        <v>1204875</v>
      </c>
      <c r="M108" s="7">
        <v>43287.33852604698</v>
      </c>
      <c r="N108" s="7">
        <v>1204875</v>
      </c>
      <c r="O108" s="8" t="s">
        <v>5</v>
      </c>
      <c r="P108" s="8" t="s">
        <v>44</v>
      </c>
      <c r="Q108" s="8" t="s">
        <v>5</v>
      </c>
      <c r="R108" s="8" t="s">
        <v>44</v>
      </c>
      <c r="S108" s="10" t="s">
        <v>1976</v>
      </c>
      <c r="T108" s="10" t="s">
        <v>2276</v>
      </c>
      <c r="U108" s="10" t="s">
        <v>2576</v>
      </c>
      <c r="V108" s="8" t="s">
        <v>44</v>
      </c>
      <c r="W108" s="8" t="s">
        <v>98</v>
      </c>
      <c r="X108" s="8" t="s">
        <v>99</v>
      </c>
      <c r="Y108" s="8" t="s">
        <v>79</v>
      </c>
      <c r="Z108" s="8" t="s">
        <v>79</v>
      </c>
      <c r="AA108" s="8" t="s">
        <v>45</v>
      </c>
      <c r="AB108" s="8" t="s">
        <v>49</v>
      </c>
      <c r="AC108" s="7">
        <v>623886467</v>
      </c>
      <c r="AD108" s="10" t="s">
        <v>2790</v>
      </c>
      <c r="AE108" s="8" t="s">
        <v>44</v>
      </c>
      <c r="AF108" s="7">
        <v>623886467</v>
      </c>
      <c r="AG108" s="7">
        <v>11851655</v>
      </c>
      <c r="AH108" s="7">
        <v>11851655</v>
      </c>
      <c r="AI108" s="10" t="s">
        <v>2790</v>
      </c>
      <c r="AJ108" s="8" t="s">
        <v>44</v>
      </c>
    </row>
    <row r="109" spans="2:36" x14ac:dyDescent="0.3">
      <c r="B109" s="6">
        <v>0</v>
      </c>
      <c r="C109" s="10" t="s">
        <v>1377</v>
      </c>
      <c r="D109" s="10" t="s">
        <v>1677</v>
      </c>
      <c r="E109" s="7">
        <v>280000.21950000001</v>
      </c>
      <c r="F109" s="7">
        <v>35926828.164044999</v>
      </c>
      <c r="G109" s="8" t="s">
        <v>5</v>
      </c>
      <c r="H109" s="7">
        <v>35926828.159999996</v>
      </c>
      <c r="I109" s="8" t="s">
        <v>483</v>
      </c>
      <c r="J109" s="7">
        <v>1.558170771055525</v>
      </c>
      <c r="K109" s="7">
        <v>11310770.549790841</v>
      </c>
      <c r="L109" s="7">
        <v>11310770.549790841</v>
      </c>
      <c r="M109" s="7">
        <v>486430.95476721728</v>
      </c>
      <c r="N109" s="7">
        <v>35926828.159999996</v>
      </c>
      <c r="O109" s="8" t="s">
        <v>5</v>
      </c>
      <c r="P109" s="8" t="s">
        <v>44</v>
      </c>
      <c r="Q109" s="8" t="s">
        <v>5</v>
      </c>
      <c r="R109" s="8" t="s">
        <v>44</v>
      </c>
      <c r="S109" s="10" t="s">
        <v>1977</v>
      </c>
      <c r="T109" s="10" t="s">
        <v>2277</v>
      </c>
      <c r="U109" s="10" t="s">
        <v>2577</v>
      </c>
      <c r="V109" s="8" t="s">
        <v>44</v>
      </c>
      <c r="W109" s="8" t="s">
        <v>98</v>
      </c>
      <c r="X109" s="8" t="s">
        <v>99</v>
      </c>
      <c r="Y109" s="8" t="s">
        <v>79</v>
      </c>
      <c r="Z109" s="8" t="s">
        <v>79</v>
      </c>
      <c r="AA109" s="8" t="s">
        <v>45</v>
      </c>
      <c r="AB109" s="8" t="s">
        <v>49</v>
      </c>
      <c r="AC109" s="7">
        <v>1094747</v>
      </c>
      <c r="AD109" s="10" t="s">
        <v>2790</v>
      </c>
      <c r="AE109" s="8" t="s">
        <v>44</v>
      </c>
      <c r="AF109" s="7">
        <v>1094747</v>
      </c>
      <c r="AG109" s="7">
        <v>11851865</v>
      </c>
      <c r="AH109" s="7">
        <v>11851865</v>
      </c>
      <c r="AI109" s="10" t="s">
        <v>2790</v>
      </c>
      <c r="AJ109" s="8" t="s">
        <v>44</v>
      </c>
    </row>
    <row r="110" spans="2:36" x14ac:dyDescent="0.3">
      <c r="B110" s="6">
        <v>0</v>
      </c>
      <c r="C110" s="10" t="s">
        <v>1378</v>
      </c>
      <c r="D110" s="10" t="s">
        <v>1678</v>
      </c>
      <c r="E110" s="7">
        <v>25000</v>
      </c>
      <c r="F110" s="7">
        <v>2931750</v>
      </c>
      <c r="G110" s="8" t="s">
        <v>5</v>
      </c>
      <c r="H110" s="7">
        <v>2931750</v>
      </c>
      <c r="I110" s="7">
        <v>2931750</v>
      </c>
      <c r="J110" s="7">
        <v>0.1271519750416984</v>
      </c>
      <c r="K110" s="7">
        <v>3558710.067031255</v>
      </c>
      <c r="L110" s="7">
        <v>3558710.067031255</v>
      </c>
      <c r="M110" s="7">
        <v>27254.33384129874</v>
      </c>
      <c r="N110" s="7">
        <v>2931750</v>
      </c>
      <c r="O110" s="8" t="s">
        <v>5</v>
      </c>
      <c r="P110" s="8" t="s">
        <v>44</v>
      </c>
      <c r="Q110" s="8" t="s">
        <v>5</v>
      </c>
      <c r="R110" s="8" t="s">
        <v>44</v>
      </c>
      <c r="S110" s="10" t="s">
        <v>1978</v>
      </c>
      <c r="T110" s="10" t="s">
        <v>2278</v>
      </c>
      <c r="U110" s="10" t="s">
        <v>2578</v>
      </c>
      <c r="V110" s="8" t="s">
        <v>44</v>
      </c>
      <c r="W110" s="8" t="s">
        <v>98</v>
      </c>
      <c r="X110" s="8" t="s">
        <v>99</v>
      </c>
      <c r="Y110" s="8" t="s">
        <v>79</v>
      </c>
      <c r="Z110" s="8" t="s">
        <v>79</v>
      </c>
      <c r="AA110" s="8" t="s">
        <v>45</v>
      </c>
      <c r="AB110" s="8" t="s">
        <v>49</v>
      </c>
      <c r="AC110" s="7">
        <v>114098234</v>
      </c>
      <c r="AD110" s="10" t="s">
        <v>2790</v>
      </c>
      <c r="AE110" s="8" t="s">
        <v>44</v>
      </c>
      <c r="AF110" s="7">
        <v>114098234</v>
      </c>
      <c r="AG110" s="7">
        <v>11851648</v>
      </c>
      <c r="AH110" s="7">
        <v>11851648</v>
      </c>
      <c r="AI110" s="10" t="s">
        <v>2790</v>
      </c>
      <c r="AJ110" s="8" t="s">
        <v>44</v>
      </c>
    </row>
    <row r="111" spans="2:36" x14ac:dyDescent="0.3">
      <c r="B111" s="6">
        <v>0</v>
      </c>
      <c r="C111" s="10" t="s">
        <v>1379</v>
      </c>
      <c r="D111" s="10" t="s">
        <v>1679</v>
      </c>
      <c r="E111" s="7">
        <v>215000</v>
      </c>
      <c r="F111" s="7">
        <v>24322950</v>
      </c>
      <c r="G111" s="8" t="s">
        <v>5</v>
      </c>
      <c r="H111" s="7">
        <v>24322950</v>
      </c>
      <c r="I111" s="7">
        <v>24322950</v>
      </c>
      <c r="J111" s="7">
        <v>1.054902747962984</v>
      </c>
      <c r="K111" s="7">
        <v>24737042.876550891</v>
      </c>
      <c r="L111" s="7">
        <v>24737042.876550891</v>
      </c>
      <c r="M111" s="7">
        <v>133206.62330543881</v>
      </c>
      <c r="N111" s="7">
        <v>24322950</v>
      </c>
      <c r="O111" s="8" t="s">
        <v>5</v>
      </c>
      <c r="P111" s="8" t="s">
        <v>44</v>
      </c>
      <c r="Q111" s="8" t="s">
        <v>5</v>
      </c>
      <c r="R111" s="8" t="s">
        <v>44</v>
      </c>
      <c r="S111" s="10" t="s">
        <v>1979</v>
      </c>
      <c r="T111" s="10" t="s">
        <v>2279</v>
      </c>
      <c r="U111" s="10" t="s">
        <v>2579</v>
      </c>
      <c r="V111" s="8" t="s">
        <v>44</v>
      </c>
      <c r="W111" s="8" t="s">
        <v>98</v>
      </c>
      <c r="X111" s="8" t="s">
        <v>99</v>
      </c>
      <c r="Y111" s="8" t="s">
        <v>79</v>
      </c>
      <c r="Z111" s="8" t="s">
        <v>79</v>
      </c>
      <c r="AA111" s="8" t="s">
        <v>45</v>
      </c>
      <c r="AB111" s="8" t="s">
        <v>49</v>
      </c>
      <c r="AC111" s="7">
        <v>113974289</v>
      </c>
      <c r="AD111" s="10" t="s">
        <v>2790</v>
      </c>
      <c r="AE111" s="8" t="s">
        <v>44</v>
      </c>
      <c r="AF111" s="7">
        <v>113974289</v>
      </c>
      <c r="AG111" s="7">
        <v>11851756</v>
      </c>
      <c r="AH111" s="7">
        <v>11851756</v>
      </c>
      <c r="AI111" s="10" t="s">
        <v>2790</v>
      </c>
      <c r="AJ111" s="8" t="s">
        <v>44</v>
      </c>
    </row>
    <row r="112" spans="2:36" x14ac:dyDescent="0.3">
      <c r="B112" s="6">
        <v>0</v>
      </c>
      <c r="C112" s="10" t="s">
        <v>1380</v>
      </c>
      <c r="D112" s="10" t="s">
        <v>1680</v>
      </c>
      <c r="E112" s="7">
        <v>35000</v>
      </c>
      <c r="F112" s="7">
        <v>3087000</v>
      </c>
      <c r="G112" s="8" t="s">
        <v>5</v>
      </c>
      <c r="H112" s="7">
        <v>3087000</v>
      </c>
      <c r="I112" s="7">
        <v>3087000</v>
      </c>
      <c r="J112" s="7">
        <v>0.13388527226186511</v>
      </c>
      <c r="K112" s="7">
        <v>2605363.5489336508</v>
      </c>
      <c r="L112" s="7">
        <v>2605363.5489336508</v>
      </c>
      <c r="M112" s="7">
        <v>38810.182589834352</v>
      </c>
      <c r="N112" s="7">
        <v>3087000</v>
      </c>
      <c r="O112" s="8" t="s">
        <v>5</v>
      </c>
      <c r="P112" s="8" t="s">
        <v>44</v>
      </c>
      <c r="Q112" s="8" t="s">
        <v>5</v>
      </c>
      <c r="R112" s="8" t="s">
        <v>44</v>
      </c>
      <c r="S112" s="10" t="s">
        <v>1980</v>
      </c>
      <c r="T112" s="10" t="s">
        <v>2280</v>
      </c>
      <c r="U112" s="10" t="s">
        <v>2580</v>
      </c>
      <c r="V112" s="8" t="s">
        <v>44</v>
      </c>
      <c r="W112" s="8" t="s">
        <v>98</v>
      </c>
      <c r="X112" s="8" t="s">
        <v>99</v>
      </c>
      <c r="Y112" s="8" t="s">
        <v>79</v>
      </c>
      <c r="Z112" s="8" t="s">
        <v>79</v>
      </c>
      <c r="AA112" s="8" t="s">
        <v>45</v>
      </c>
      <c r="AB112" s="8" t="s">
        <v>49</v>
      </c>
      <c r="AC112" s="7">
        <v>398072862</v>
      </c>
      <c r="AD112" s="10" t="s">
        <v>2790</v>
      </c>
      <c r="AE112" s="8" t="s">
        <v>44</v>
      </c>
      <c r="AF112" s="7">
        <v>398072862</v>
      </c>
      <c r="AG112" s="7">
        <v>11851802</v>
      </c>
      <c r="AH112" s="7">
        <v>11851802</v>
      </c>
      <c r="AI112" s="10" t="s">
        <v>2790</v>
      </c>
      <c r="AJ112" s="8" t="s">
        <v>44</v>
      </c>
    </row>
    <row r="113" spans="2:36" x14ac:dyDescent="0.3">
      <c r="B113" s="6">
        <v>0</v>
      </c>
      <c r="C113" s="10" t="s">
        <v>1381</v>
      </c>
      <c r="D113" s="10" t="s">
        <v>1681</v>
      </c>
      <c r="E113" s="7">
        <v>50000</v>
      </c>
      <c r="F113" s="7">
        <v>9761000.0000000019</v>
      </c>
      <c r="G113" s="8" t="s">
        <v>5</v>
      </c>
      <c r="H113" s="7">
        <v>9761000</v>
      </c>
      <c r="I113" s="7">
        <v>9761000</v>
      </c>
      <c r="J113" s="7">
        <v>0.42334115404861189</v>
      </c>
      <c r="K113" s="7">
        <v>9761000.0000000037</v>
      </c>
      <c r="L113" s="7">
        <v>9761000.0000000037</v>
      </c>
      <c r="M113" s="7">
        <v>402374.29241803451</v>
      </c>
      <c r="N113" s="7">
        <v>9761000</v>
      </c>
      <c r="O113" s="8" t="s">
        <v>5</v>
      </c>
      <c r="P113" s="8" t="s">
        <v>44</v>
      </c>
      <c r="Q113" s="8" t="s">
        <v>5</v>
      </c>
      <c r="R113" s="8" t="s">
        <v>44</v>
      </c>
      <c r="S113" s="10" t="s">
        <v>1981</v>
      </c>
      <c r="T113" s="10" t="s">
        <v>2281</v>
      </c>
      <c r="U113" s="10" t="s">
        <v>2581</v>
      </c>
      <c r="V113" s="8" t="s">
        <v>44</v>
      </c>
      <c r="W113" s="8" t="s">
        <v>98</v>
      </c>
      <c r="X113" s="8" t="s">
        <v>99</v>
      </c>
      <c r="Y113" s="8" t="s">
        <v>79</v>
      </c>
      <c r="Z113" s="8" t="s">
        <v>79</v>
      </c>
      <c r="AA113" s="8" t="s">
        <v>45</v>
      </c>
      <c r="AB113" s="8" t="s">
        <v>49</v>
      </c>
      <c r="AC113" s="7">
        <v>1094764</v>
      </c>
      <c r="AD113" s="10" t="s">
        <v>2790</v>
      </c>
      <c r="AE113" s="8" t="s">
        <v>44</v>
      </c>
      <c r="AF113" s="7">
        <v>1094764</v>
      </c>
      <c r="AG113" s="7">
        <v>11851594</v>
      </c>
      <c r="AH113" s="7">
        <v>11851594</v>
      </c>
      <c r="AI113" s="10" t="s">
        <v>2790</v>
      </c>
      <c r="AJ113" s="8" t="s">
        <v>44</v>
      </c>
    </row>
    <row r="114" spans="2:36" x14ac:dyDescent="0.3">
      <c r="B114" s="6">
        <v>0</v>
      </c>
      <c r="C114" s="10" t="s">
        <v>1382</v>
      </c>
      <c r="D114" s="10" t="s">
        <v>1682</v>
      </c>
      <c r="E114" s="7">
        <v>175000</v>
      </c>
      <c r="F114" s="7">
        <v>19101250</v>
      </c>
      <c r="G114" s="8" t="s">
        <v>5</v>
      </c>
      <c r="H114" s="7">
        <v>19101250</v>
      </c>
      <c r="I114" s="7">
        <v>19101250</v>
      </c>
      <c r="J114" s="7">
        <v>0.82843409679039515</v>
      </c>
      <c r="K114" s="7">
        <v>19101250</v>
      </c>
      <c r="L114" s="7">
        <v>19101250</v>
      </c>
      <c r="M114" s="7">
        <v>898920.29864719266</v>
      </c>
      <c r="N114" s="7">
        <v>19101250</v>
      </c>
      <c r="O114" s="8" t="s">
        <v>5</v>
      </c>
      <c r="P114" s="8" t="s">
        <v>44</v>
      </c>
      <c r="Q114" s="8" t="s">
        <v>5</v>
      </c>
      <c r="R114" s="8" t="s">
        <v>44</v>
      </c>
      <c r="S114" s="10" t="s">
        <v>1982</v>
      </c>
      <c r="T114" s="10" t="s">
        <v>2282</v>
      </c>
      <c r="U114" s="10" t="s">
        <v>2582</v>
      </c>
      <c r="V114" s="8" t="s">
        <v>44</v>
      </c>
      <c r="W114" s="8" t="s">
        <v>98</v>
      </c>
      <c r="X114" s="8" t="s">
        <v>164</v>
      </c>
      <c r="Y114" s="8" t="s">
        <v>79</v>
      </c>
      <c r="Z114" s="8" t="s">
        <v>79</v>
      </c>
      <c r="AA114" s="8" t="s">
        <v>45</v>
      </c>
      <c r="AB114" s="8" t="s">
        <v>49</v>
      </c>
      <c r="AC114" s="7">
        <v>67494353</v>
      </c>
      <c r="AD114" s="10" t="s">
        <v>2790</v>
      </c>
      <c r="AE114" s="8" t="s">
        <v>44</v>
      </c>
      <c r="AF114" s="7">
        <v>67494353</v>
      </c>
      <c r="AG114" s="7">
        <v>11851902</v>
      </c>
      <c r="AH114" s="7">
        <v>11851902</v>
      </c>
      <c r="AI114" s="10" t="s">
        <v>2790</v>
      </c>
      <c r="AJ114" s="8" t="s">
        <v>44</v>
      </c>
    </row>
    <row r="115" spans="2:36" x14ac:dyDescent="0.3">
      <c r="B115" s="6">
        <v>0</v>
      </c>
      <c r="C115" s="10" t="s">
        <v>1383</v>
      </c>
      <c r="D115" s="10" t="s">
        <v>1683</v>
      </c>
      <c r="E115" s="7">
        <v>6800000</v>
      </c>
      <c r="F115" s="7">
        <v>6784830.3333355179</v>
      </c>
      <c r="G115" s="8" t="s">
        <v>5</v>
      </c>
      <c r="H115" s="7">
        <v>6697067.8300000001</v>
      </c>
      <c r="I115" s="8" t="s">
        <v>484</v>
      </c>
      <c r="J115" s="7">
        <v>0.29426266810145341</v>
      </c>
      <c r="K115" s="7">
        <v>6784830.3333355179</v>
      </c>
      <c r="L115" s="7">
        <v>6784830.3333355179</v>
      </c>
      <c r="M115" s="7">
        <v>47029.975539194602</v>
      </c>
      <c r="N115" s="7">
        <v>6697067.8300000001</v>
      </c>
      <c r="O115" s="8" t="s">
        <v>5</v>
      </c>
      <c r="P115" s="8" t="s">
        <v>44</v>
      </c>
      <c r="Q115" s="8" t="s">
        <v>5</v>
      </c>
      <c r="R115" s="8" t="s">
        <v>44</v>
      </c>
      <c r="S115" s="10" t="s">
        <v>1983</v>
      </c>
      <c r="T115" s="10" t="s">
        <v>2283</v>
      </c>
      <c r="U115" s="10" t="s">
        <v>2583</v>
      </c>
      <c r="V115" s="8" t="s">
        <v>44</v>
      </c>
      <c r="W115" s="8" t="s">
        <v>66</v>
      </c>
      <c r="X115" s="8" t="s">
        <v>178</v>
      </c>
      <c r="Y115" s="8" t="s">
        <v>179</v>
      </c>
      <c r="Z115" s="8" t="s">
        <v>79</v>
      </c>
      <c r="AA115" s="8" t="s">
        <v>45</v>
      </c>
      <c r="AB115" s="8" t="s">
        <v>49</v>
      </c>
      <c r="AC115" s="7">
        <v>494631064</v>
      </c>
      <c r="AD115" s="10" t="s">
        <v>2790</v>
      </c>
      <c r="AE115" s="8" t="s">
        <v>44</v>
      </c>
      <c r="AF115" s="7">
        <v>494631064</v>
      </c>
      <c r="AG115" s="7">
        <v>11852728</v>
      </c>
      <c r="AH115" s="7">
        <v>11852728</v>
      </c>
      <c r="AI115" s="10" t="s">
        <v>2790</v>
      </c>
      <c r="AJ115" s="8" t="s">
        <v>44</v>
      </c>
    </row>
    <row r="116" spans="2:36" x14ac:dyDescent="0.3">
      <c r="B116" s="6">
        <v>0</v>
      </c>
      <c r="C116" s="10" t="s">
        <v>1384</v>
      </c>
      <c r="D116" s="10" t="s">
        <v>1684</v>
      </c>
      <c r="E116" s="7">
        <v>6000000</v>
      </c>
      <c r="F116" s="7">
        <v>5782213.3761414308</v>
      </c>
      <c r="G116" s="8" t="s">
        <v>5</v>
      </c>
      <c r="H116" s="7">
        <v>5783463.3300000001</v>
      </c>
      <c r="I116" s="8" t="s">
        <v>485</v>
      </c>
      <c r="J116" s="7">
        <v>0.25077849437670668</v>
      </c>
      <c r="K116" s="7">
        <v>5782213.3761414308</v>
      </c>
      <c r="L116" s="7">
        <v>5782213.3761414308</v>
      </c>
      <c r="M116" s="7">
        <v>93325.410663160132</v>
      </c>
      <c r="N116" s="7">
        <v>5783463.3300000001</v>
      </c>
      <c r="O116" s="8" t="s">
        <v>5</v>
      </c>
      <c r="P116" s="8" t="s">
        <v>44</v>
      </c>
      <c r="Q116" s="8" t="s">
        <v>5</v>
      </c>
      <c r="R116" s="8" t="s">
        <v>44</v>
      </c>
      <c r="S116" s="10" t="s">
        <v>1984</v>
      </c>
      <c r="T116" s="10" t="s">
        <v>2284</v>
      </c>
      <c r="U116" s="10" t="s">
        <v>2584</v>
      </c>
      <c r="V116" s="8" t="s">
        <v>44</v>
      </c>
      <c r="W116" s="8" t="s">
        <v>66</v>
      </c>
      <c r="X116" s="8" t="s">
        <v>401</v>
      </c>
      <c r="Y116" s="8" t="s">
        <v>411</v>
      </c>
      <c r="Z116" s="8" t="s">
        <v>79</v>
      </c>
      <c r="AA116" s="8" t="s">
        <v>45</v>
      </c>
      <c r="AB116" s="8" t="s">
        <v>49</v>
      </c>
      <c r="AC116" s="7">
        <v>422041288</v>
      </c>
      <c r="AD116" s="10" t="s">
        <v>2790</v>
      </c>
      <c r="AE116" s="8" t="s">
        <v>44</v>
      </c>
      <c r="AF116" s="7">
        <v>422041288</v>
      </c>
      <c r="AG116" s="7">
        <v>11852917</v>
      </c>
      <c r="AH116" s="7">
        <v>11852917</v>
      </c>
      <c r="AI116" s="10" t="s">
        <v>2790</v>
      </c>
      <c r="AJ116" s="8" t="s">
        <v>44</v>
      </c>
    </row>
    <row r="117" spans="2:36" x14ac:dyDescent="0.3">
      <c r="B117" s="6">
        <v>0</v>
      </c>
      <c r="C117" s="10" t="s">
        <v>1385</v>
      </c>
      <c r="D117" s="10" t="s">
        <v>1685</v>
      </c>
      <c r="E117" s="7">
        <v>14796266.210000001</v>
      </c>
      <c r="F117" s="7">
        <v>14796266.210000001</v>
      </c>
      <c r="G117" s="8" t="s">
        <v>5</v>
      </c>
      <c r="H117" s="7">
        <v>14796266.210000001</v>
      </c>
      <c r="I117" s="8" t="s">
        <v>486</v>
      </c>
      <c r="J117" s="7">
        <v>0.64172404599445554</v>
      </c>
      <c r="K117" s="7">
        <v>14796266.210000001</v>
      </c>
      <c r="L117" s="7">
        <v>14796266.210000001</v>
      </c>
      <c r="M117" s="7">
        <v>0</v>
      </c>
      <c r="N117" s="7">
        <v>14796266.210000001</v>
      </c>
      <c r="O117" s="8" t="s">
        <v>5</v>
      </c>
      <c r="P117" s="8" t="s">
        <v>44</v>
      </c>
      <c r="Q117" s="8" t="s">
        <v>5</v>
      </c>
      <c r="R117" s="8" t="s">
        <v>44</v>
      </c>
      <c r="S117" s="10" t="s">
        <v>1985</v>
      </c>
      <c r="T117" s="10" t="s">
        <v>2285</v>
      </c>
      <c r="U117" s="10" t="s">
        <v>2585</v>
      </c>
      <c r="V117" s="8" t="s">
        <v>44</v>
      </c>
      <c r="W117" s="8" t="s">
        <v>102</v>
      </c>
      <c r="X117" s="8" t="s">
        <v>79</v>
      </c>
      <c r="Y117" s="8" t="s">
        <v>79</v>
      </c>
      <c r="Z117" s="8" t="s">
        <v>79</v>
      </c>
      <c r="AA117" s="8" t="s">
        <v>45</v>
      </c>
      <c r="AB117" s="8" t="s">
        <v>49</v>
      </c>
      <c r="AC117" s="7">
        <v>149</v>
      </c>
      <c r="AD117" s="10" t="s">
        <v>2790</v>
      </c>
      <c r="AE117" s="8" t="s">
        <v>44</v>
      </c>
      <c r="AF117" s="7">
        <v>149</v>
      </c>
      <c r="AG117" s="7">
        <v>11854575</v>
      </c>
      <c r="AH117" s="7">
        <v>11854575</v>
      </c>
      <c r="AI117" s="10" t="s">
        <v>2790</v>
      </c>
      <c r="AJ117" s="8" t="s">
        <v>44</v>
      </c>
    </row>
    <row r="118" spans="2:36" x14ac:dyDescent="0.3">
      <c r="B118" s="6">
        <v>0</v>
      </c>
      <c r="C118" s="10" t="s">
        <v>1386</v>
      </c>
      <c r="D118" s="10" t="s">
        <v>1686</v>
      </c>
      <c r="E118" s="7">
        <v>4501.63</v>
      </c>
      <c r="F118" s="7">
        <v>4501.63</v>
      </c>
      <c r="G118" s="8" t="s">
        <v>5</v>
      </c>
      <c r="H118" s="7">
        <v>4501.63</v>
      </c>
      <c r="I118" s="8" t="s">
        <v>487</v>
      </c>
      <c r="J118" s="7">
        <v>1.9523872956662771E-4</v>
      </c>
      <c r="K118" s="7">
        <v>4501.63</v>
      </c>
      <c r="L118" s="7">
        <v>4501.63</v>
      </c>
      <c r="M118" s="7">
        <v>0</v>
      </c>
      <c r="N118" s="7">
        <v>4501.63</v>
      </c>
      <c r="O118" s="8" t="s">
        <v>5</v>
      </c>
      <c r="P118" s="8" t="s">
        <v>44</v>
      </c>
      <c r="Q118" s="8" t="s">
        <v>5</v>
      </c>
      <c r="R118" s="8" t="s">
        <v>44</v>
      </c>
      <c r="S118" s="10" t="s">
        <v>1986</v>
      </c>
      <c r="T118" s="10" t="s">
        <v>2286</v>
      </c>
      <c r="U118" s="10" t="s">
        <v>2586</v>
      </c>
      <c r="V118" s="8" t="s">
        <v>44</v>
      </c>
      <c r="W118" s="8" t="s">
        <v>102</v>
      </c>
      <c r="X118" s="8" t="s">
        <v>79</v>
      </c>
      <c r="Y118" s="8" t="s">
        <v>79</v>
      </c>
      <c r="Z118" s="8" t="s">
        <v>79</v>
      </c>
      <c r="AA118" s="8" t="s">
        <v>45</v>
      </c>
      <c r="AB118" s="8" t="s">
        <v>49</v>
      </c>
      <c r="AC118" s="7">
        <v>18155852</v>
      </c>
      <c r="AD118" s="10" t="s">
        <v>2790</v>
      </c>
      <c r="AE118" s="8" t="s">
        <v>44</v>
      </c>
      <c r="AF118" s="7">
        <v>18155852</v>
      </c>
      <c r="AG118" s="7">
        <v>11854544</v>
      </c>
      <c r="AH118" s="7">
        <v>11854544</v>
      </c>
      <c r="AI118" s="10" t="s">
        <v>2790</v>
      </c>
      <c r="AJ118" s="8" t="s">
        <v>44</v>
      </c>
    </row>
    <row r="119" spans="2:36" x14ac:dyDescent="0.3">
      <c r="B119" s="6">
        <v>0</v>
      </c>
      <c r="C119" s="10" t="s">
        <v>1387</v>
      </c>
      <c r="D119" s="10" t="s">
        <v>1687</v>
      </c>
      <c r="E119" s="7">
        <v>10327223</v>
      </c>
      <c r="F119" s="7">
        <v>10327223</v>
      </c>
      <c r="G119" s="8" t="s">
        <v>5</v>
      </c>
      <c r="H119" s="7">
        <v>10327223</v>
      </c>
      <c r="I119" s="7">
        <v>10327223</v>
      </c>
      <c r="J119" s="7">
        <v>0.44789862749076609</v>
      </c>
      <c r="K119" s="7">
        <v>10327223</v>
      </c>
      <c r="L119" s="7">
        <v>10327223</v>
      </c>
      <c r="M119" s="7">
        <v>0</v>
      </c>
      <c r="N119" s="7">
        <v>10327223</v>
      </c>
      <c r="O119" s="8" t="s">
        <v>5</v>
      </c>
      <c r="P119" s="8" t="s">
        <v>44</v>
      </c>
      <c r="Q119" s="8" t="s">
        <v>5</v>
      </c>
      <c r="R119" s="8" t="s">
        <v>44</v>
      </c>
      <c r="S119" s="10" t="s">
        <v>1987</v>
      </c>
      <c r="T119" s="10" t="s">
        <v>2287</v>
      </c>
      <c r="U119" s="10" t="s">
        <v>2587</v>
      </c>
      <c r="V119" s="8" t="s">
        <v>44</v>
      </c>
      <c r="W119" s="8" t="s">
        <v>102</v>
      </c>
      <c r="X119" s="8" t="s">
        <v>79</v>
      </c>
      <c r="Y119" s="8" t="s">
        <v>79</v>
      </c>
      <c r="Z119" s="8" t="s">
        <v>79</v>
      </c>
      <c r="AA119" s="8" t="s">
        <v>45</v>
      </c>
      <c r="AB119" s="8" t="s">
        <v>49</v>
      </c>
      <c r="AC119" s="7">
        <v>165694235</v>
      </c>
      <c r="AD119" s="10" t="s">
        <v>2790</v>
      </c>
      <c r="AE119" s="8" t="s">
        <v>44</v>
      </c>
      <c r="AF119" s="7">
        <v>165694235</v>
      </c>
      <c r="AG119" s="7">
        <v>11854618</v>
      </c>
      <c r="AH119" s="7">
        <v>11854618</v>
      </c>
      <c r="AI119" s="10" t="s">
        <v>2790</v>
      </c>
      <c r="AJ119" s="8" t="s">
        <v>44</v>
      </c>
    </row>
    <row r="120" spans="2:36" x14ac:dyDescent="0.3">
      <c r="B120" s="6">
        <v>0</v>
      </c>
      <c r="C120" s="10" t="s">
        <v>1388</v>
      </c>
      <c r="D120" s="10" t="s">
        <v>1688</v>
      </c>
      <c r="E120" s="7">
        <v>-1885891.05</v>
      </c>
      <c r="F120" s="7">
        <v>-1885891.05</v>
      </c>
      <c r="G120" s="8" t="s">
        <v>5</v>
      </c>
      <c r="H120" s="7">
        <v>-1885891.05</v>
      </c>
      <c r="I120" s="8" t="s">
        <v>488</v>
      </c>
      <c r="J120" s="7">
        <v>-8.1792366921109347E-2</v>
      </c>
      <c r="K120" s="7">
        <v>1885891.05</v>
      </c>
      <c r="L120" s="7">
        <v>-1885891.05</v>
      </c>
      <c r="M120" s="7">
        <v>0</v>
      </c>
      <c r="N120" s="7">
        <v>-1885891.05</v>
      </c>
      <c r="O120" s="8" t="s">
        <v>5</v>
      </c>
      <c r="P120" s="8" t="s">
        <v>44</v>
      </c>
      <c r="Q120" s="8" t="s">
        <v>5</v>
      </c>
      <c r="R120" s="8" t="s">
        <v>44</v>
      </c>
      <c r="S120" s="10" t="s">
        <v>1988</v>
      </c>
      <c r="T120" s="10" t="s">
        <v>2288</v>
      </c>
      <c r="U120" s="10" t="s">
        <v>2588</v>
      </c>
      <c r="V120" s="8" t="s">
        <v>44</v>
      </c>
      <c r="W120" s="8" t="s">
        <v>102</v>
      </c>
      <c r="X120" s="8" t="s">
        <v>79</v>
      </c>
      <c r="Y120" s="8" t="s">
        <v>79</v>
      </c>
      <c r="Z120" s="8" t="s">
        <v>79</v>
      </c>
      <c r="AA120" s="8" t="s">
        <v>45</v>
      </c>
      <c r="AB120" s="8" t="s">
        <v>49</v>
      </c>
      <c r="AC120" s="7">
        <v>17845372</v>
      </c>
      <c r="AD120" s="10" t="s">
        <v>2790</v>
      </c>
      <c r="AE120" s="8" t="s">
        <v>44</v>
      </c>
      <c r="AF120" s="7">
        <v>17845372</v>
      </c>
      <c r="AG120" s="7">
        <v>11854533</v>
      </c>
      <c r="AH120" s="7">
        <v>11854533</v>
      </c>
      <c r="AI120" s="10" t="s">
        <v>2790</v>
      </c>
      <c r="AJ120" s="8" t="s">
        <v>44</v>
      </c>
    </row>
    <row r="121" spans="2:36" x14ac:dyDescent="0.3">
      <c r="B121" s="6">
        <v>0</v>
      </c>
      <c r="C121" s="10" t="s">
        <v>1389</v>
      </c>
      <c r="D121" s="10" t="s">
        <v>1689</v>
      </c>
      <c r="E121" s="7">
        <v>-147397.07999999999</v>
      </c>
      <c r="F121" s="7">
        <v>-147397.07999999999</v>
      </c>
      <c r="G121" s="8" t="s">
        <v>5</v>
      </c>
      <c r="H121" s="7">
        <v>-147397.07999999999</v>
      </c>
      <c r="I121" s="8" t="s">
        <v>489</v>
      </c>
      <c r="J121" s="7">
        <v>-6.3927107827677042E-3</v>
      </c>
      <c r="K121" s="7">
        <v>147397.07999999999</v>
      </c>
      <c r="L121" s="7">
        <v>-147397.07999999999</v>
      </c>
      <c r="M121" s="7">
        <v>0</v>
      </c>
      <c r="N121" s="7">
        <v>-147397.07999999999</v>
      </c>
      <c r="O121" s="8" t="s">
        <v>5</v>
      </c>
      <c r="P121" s="8" t="s">
        <v>44</v>
      </c>
      <c r="Q121" s="8" t="s">
        <v>5</v>
      </c>
      <c r="R121" s="8" t="s">
        <v>44</v>
      </c>
      <c r="S121" s="10" t="s">
        <v>1989</v>
      </c>
      <c r="T121" s="10" t="s">
        <v>2289</v>
      </c>
      <c r="U121" s="10" t="s">
        <v>2589</v>
      </c>
      <c r="V121" s="8" t="s">
        <v>44</v>
      </c>
      <c r="W121" s="8" t="s">
        <v>102</v>
      </c>
      <c r="X121" s="8" t="s">
        <v>79</v>
      </c>
      <c r="Y121" s="8" t="s">
        <v>79</v>
      </c>
      <c r="Z121" s="8" t="s">
        <v>79</v>
      </c>
      <c r="AA121" s="8" t="s">
        <v>45</v>
      </c>
      <c r="AB121" s="8" t="s">
        <v>49</v>
      </c>
      <c r="AC121" s="7">
        <v>17845374</v>
      </c>
      <c r="AD121" s="10" t="s">
        <v>2790</v>
      </c>
      <c r="AE121" s="8" t="s">
        <v>44</v>
      </c>
      <c r="AF121" s="7">
        <v>17845374</v>
      </c>
      <c r="AG121" s="7">
        <v>11854705</v>
      </c>
      <c r="AH121" s="7">
        <v>11854705</v>
      </c>
      <c r="AI121" s="10" t="s">
        <v>2790</v>
      </c>
      <c r="AJ121" s="8" t="s">
        <v>44</v>
      </c>
    </row>
    <row r="122" spans="2:36" x14ac:dyDescent="0.3">
      <c r="B122" s="6">
        <v>0</v>
      </c>
      <c r="C122" s="10" t="s">
        <v>1390</v>
      </c>
      <c r="D122" s="10" t="s">
        <v>1690</v>
      </c>
      <c r="E122" s="7">
        <v>3800000</v>
      </c>
      <c r="F122" s="7">
        <v>3680591.3333333358</v>
      </c>
      <c r="G122" s="8" t="s">
        <v>5</v>
      </c>
      <c r="H122" s="7">
        <v>3681541.33</v>
      </c>
      <c r="I122" s="8" t="s">
        <v>490</v>
      </c>
      <c r="J122" s="7">
        <v>0.15962972878133941</v>
      </c>
      <c r="K122" s="7">
        <v>3680591.3333333358</v>
      </c>
      <c r="L122" s="7">
        <v>3680591.3333333358</v>
      </c>
      <c r="M122" s="7">
        <v>95883.085993719898</v>
      </c>
      <c r="N122" s="7">
        <v>3681541.33</v>
      </c>
      <c r="O122" s="8" t="s">
        <v>5</v>
      </c>
      <c r="P122" s="8" t="s">
        <v>44</v>
      </c>
      <c r="Q122" s="8" t="s">
        <v>5</v>
      </c>
      <c r="R122" s="8" t="s">
        <v>44</v>
      </c>
      <c r="S122" s="10" t="s">
        <v>1990</v>
      </c>
      <c r="T122" s="10" t="s">
        <v>2290</v>
      </c>
      <c r="U122" s="10" t="s">
        <v>2590</v>
      </c>
      <c r="V122" s="8" t="s">
        <v>44</v>
      </c>
      <c r="W122" s="8" t="s">
        <v>66</v>
      </c>
      <c r="X122" s="8" t="s">
        <v>178</v>
      </c>
      <c r="Y122" s="8" t="s">
        <v>165</v>
      </c>
      <c r="Z122" s="8" t="s">
        <v>79</v>
      </c>
      <c r="AA122" s="8" t="s">
        <v>45</v>
      </c>
      <c r="AB122" s="8" t="s">
        <v>49</v>
      </c>
      <c r="AC122" s="7">
        <v>583450233</v>
      </c>
      <c r="AD122" s="10" t="s">
        <v>2790</v>
      </c>
      <c r="AE122" s="8" t="s">
        <v>44</v>
      </c>
      <c r="AF122" s="7">
        <v>583450233</v>
      </c>
      <c r="AG122" s="7">
        <v>11853174</v>
      </c>
      <c r="AH122" s="7">
        <v>11853174</v>
      </c>
      <c r="AI122" s="10" t="s">
        <v>2790</v>
      </c>
      <c r="AJ122" s="8" t="s">
        <v>44</v>
      </c>
    </row>
    <row r="123" spans="2:36" x14ac:dyDescent="0.3">
      <c r="B123" s="6">
        <v>0</v>
      </c>
      <c r="C123" s="10" t="s">
        <v>1391</v>
      </c>
      <c r="D123" s="10" t="s">
        <v>1691</v>
      </c>
      <c r="E123" s="7">
        <v>335000</v>
      </c>
      <c r="F123" s="7">
        <v>2754071.8987304652</v>
      </c>
      <c r="G123" s="8" t="s">
        <v>5</v>
      </c>
      <c r="H123" s="7">
        <v>2752025</v>
      </c>
      <c r="I123" s="7">
        <v>2752025</v>
      </c>
      <c r="J123" s="7">
        <v>0.1194459559411338</v>
      </c>
      <c r="K123" s="7">
        <v>2754071.8987304652</v>
      </c>
      <c r="L123" s="7">
        <v>2754071.8987304652</v>
      </c>
      <c r="M123" s="7">
        <v>17249.145213841821</v>
      </c>
      <c r="N123" s="7">
        <v>2752025</v>
      </c>
      <c r="O123" s="8" t="s">
        <v>5</v>
      </c>
      <c r="P123" s="8" t="s">
        <v>44</v>
      </c>
      <c r="Q123" s="8" t="s">
        <v>5</v>
      </c>
      <c r="R123" s="8" t="s">
        <v>44</v>
      </c>
      <c r="S123" s="10" t="s">
        <v>1991</v>
      </c>
      <c r="T123" s="10" t="s">
        <v>2291</v>
      </c>
      <c r="U123" s="10" t="s">
        <v>2591</v>
      </c>
      <c r="V123" s="8" t="s">
        <v>44</v>
      </c>
      <c r="W123" s="8" t="s">
        <v>422</v>
      </c>
      <c r="X123" s="8" t="s">
        <v>476</v>
      </c>
      <c r="Y123" s="8" t="s">
        <v>160</v>
      </c>
      <c r="Z123" s="8" t="s">
        <v>79</v>
      </c>
      <c r="AA123" s="8" t="s">
        <v>45</v>
      </c>
      <c r="AB123" s="8" t="s">
        <v>49</v>
      </c>
      <c r="AC123" s="7">
        <v>142494818</v>
      </c>
      <c r="AD123" s="10" t="s">
        <v>2790</v>
      </c>
      <c r="AE123" s="8" t="s">
        <v>44</v>
      </c>
      <c r="AF123" s="7">
        <v>142494818</v>
      </c>
      <c r="AG123" s="7">
        <v>11852841</v>
      </c>
      <c r="AH123" s="7">
        <v>11852841</v>
      </c>
      <c r="AI123" s="10" t="s">
        <v>2790</v>
      </c>
      <c r="AJ123" s="8" t="s">
        <v>44</v>
      </c>
    </row>
    <row r="124" spans="2:36" x14ac:dyDescent="0.3">
      <c r="B124" s="6">
        <v>0</v>
      </c>
      <c r="C124" s="10" t="s">
        <v>1392</v>
      </c>
      <c r="D124" s="10" t="s">
        <v>1692</v>
      </c>
      <c r="E124" s="7">
        <v>153084</v>
      </c>
      <c r="F124" s="7">
        <v>1329381.456</v>
      </c>
      <c r="G124" s="8" t="s">
        <v>5</v>
      </c>
      <c r="H124" s="7">
        <v>1329381.46</v>
      </c>
      <c r="I124" s="8" t="s">
        <v>491</v>
      </c>
      <c r="J124" s="7">
        <v>5.7656170449120359E-2</v>
      </c>
      <c r="K124" s="7">
        <v>1329381.456</v>
      </c>
      <c r="L124" s="7">
        <v>1329381.456</v>
      </c>
      <c r="M124" s="7">
        <v>123568.9556591377</v>
      </c>
      <c r="N124" s="7">
        <v>1329381.46</v>
      </c>
      <c r="O124" s="8" t="s">
        <v>5</v>
      </c>
      <c r="P124" s="8" t="s">
        <v>44</v>
      </c>
      <c r="Q124" s="8" t="s">
        <v>5</v>
      </c>
      <c r="R124" s="8" t="s">
        <v>44</v>
      </c>
      <c r="S124" s="10" t="s">
        <v>1992</v>
      </c>
      <c r="T124" s="10" t="s">
        <v>2292</v>
      </c>
      <c r="U124" s="10" t="s">
        <v>2592</v>
      </c>
      <c r="V124" s="8" t="s">
        <v>44</v>
      </c>
      <c r="W124" s="8" t="s">
        <v>428</v>
      </c>
      <c r="X124" s="8" t="s">
        <v>164</v>
      </c>
      <c r="Y124" s="8" t="s">
        <v>165</v>
      </c>
      <c r="Z124" s="7">
        <v>32451540000</v>
      </c>
      <c r="AA124" s="8" t="s">
        <v>45</v>
      </c>
      <c r="AB124" s="8" t="s">
        <v>49</v>
      </c>
      <c r="AC124" s="7">
        <v>1093937</v>
      </c>
      <c r="AD124" s="10" t="s">
        <v>2790</v>
      </c>
      <c r="AE124" s="8" t="s">
        <v>44</v>
      </c>
      <c r="AF124" s="7">
        <v>1093937</v>
      </c>
      <c r="AG124" s="7">
        <v>11849924</v>
      </c>
      <c r="AH124" s="7">
        <v>11849924</v>
      </c>
      <c r="AI124" s="10" t="s">
        <v>2790</v>
      </c>
      <c r="AJ124" s="8" t="s">
        <v>44</v>
      </c>
    </row>
    <row r="125" spans="2:36" x14ac:dyDescent="0.3">
      <c r="B125" s="6">
        <v>0</v>
      </c>
      <c r="C125" s="10" t="s">
        <v>1393</v>
      </c>
      <c r="D125" s="10" t="s">
        <v>1693</v>
      </c>
      <c r="E125" s="7">
        <v>2071729.62226666</v>
      </c>
      <c r="F125" s="7">
        <v>26052000.000003248</v>
      </c>
      <c r="G125" s="8" t="s">
        <v>5</v>
      </c>
      <c r="H125" s="7">
        <v>26052000</v>
      </c>
      <c r="I125" s="7">
        <v>26052000</v>
      </c>
      <c r="J125" s="7">
        <v>1.1298928127523631</v>
      </c>
      <c r="K125" s="7">
        <v>26052000.000003248</v>
      </c>
      <c r="L125" s="7">
        <v>26052000.000003248</v>
      </c>
      <c r="M125" s="7">
        <v>2421591.19814912</v>
      </c>
      <c r="N125" s="7">
        <v>26052000</v>
      </c>
      <c r="O125" s="8" t="s">
        <v>5</v>
      </c>
      <c r="P125" s="8" t="s">
        <v>44</v>
      </c>
      <c r="Q125" s="8" t="s">
        <v>5</v>
      </c>
      <c r="R125" s="8" t="s">
        <v>44</v>
      </c>
      <c r="S125" s="10" t="s">
        <v>1993</v>
      </c>
      <c r="T125" s="10" t="s">
        <v>2293</v>
      </c>
      <c r="U125" s="10" t="s">
        <v>2593</v>
      </c>
      <c r="V125" s="8" t="s">
        <v>44</v>
      </c>
      <c r="W125" s="8" t="s">
        <v>409</v>
      </c>
      <c r="X125" s="8" t="s">
        <v>164</v>
      </c>
      <c r="Y125" s="8" t="s">
        <v>165</v>
      </c>
      <c r="Z125" s="7">
        <v>32451540000</v>
      </c>
      <c r="AA125" s="8" t="s">
        <v>45</v>
      </c>
      <c r="AB125" s="8" t="s">
        <v>49</v>
      </c>
      <c r="AC125" s="7">
        <v>480760660</v>
      </c>
      <c r="AD125" s="10" t="s">
        <v>2790</v>
      </c>
      <c r="AE125" s="8" t="s">
        <v>44</v>
      </c>
      <c r="AF125" s="7">
        <v>480760660</v>
      </c>
      <c r="AG125" s="7">
        <v>11851541</v>
      </c>
      <c r="AH125" s="7">
        <v>11851541</v>
      </c>
      <c r="AI125" s="10" t="s">
        <v>2790</v>
      </c>
      <c r="AJ125" s="8" t="s">
        <v>44</v>
      </c>
    </row>
    <row r="126" spans="2:36" x14ac:dyDescent="0.3">
      <c r="B126" s="6">
        <v>0</v>
      </c>
      <c r="C126" s="10" t="s">
        <v>1394</v>
      </c>
      <c r="D126" s="10" t="s">
        <v>1694</v>
      </c>
      <c r="E126" s="7">
        <v>3900000</v>
      </c>
      <c r="F126" s="7">
        <v>3652524.1643835581</v>
      </c>
      <c r="G126" s="8" t="s">
        <v>5</v>
      </c>
      <c r="H126" s="7">
        <v>3653045.05</v>
      </c>
      <c r="I126" s="8" t="s">
        <v>492</v>
      </c>
      <c r="J126" s="7">
        <v>0.15841243673195129</v>
      </c>
      <c r="K126" s="7">
        <v>3652524.1643835581</v>
      </c>
      <c r="L126" s="7">
        <v>3652524.1643835581</v>
      </c>
      <c r="M126" s="7">
        <v>36650.85505355752</v>
      </c>
      <c r="N126" s="7">
        <v>3653045.05</v>
      </c>
      <c r="O126" s="8" t="s">
        <v>5</v>
      </c>
      <c r="P126" s="8" t="s">
        <v>44</v>
      </c>
      <c r="Q126" s="8" t="s">
        <v>5</v>
      </c>
      <c r="R126" s="8" t="s">
        <v>44</v>
      </c>
      <c r="S126" s="10" t="s">
        <v>1994</v>
      </c>
      <c r="T126" s="10" t="s">
        <v>2294</v>
      </c>
      <c r="U126" s="10" t="s">
        <v>2594</v>
      </c>
      <c r="V126" s="8" t="s">
        <v>44</v>
      </c>
      <c r="W126" s="8" t="s">
        <v>66</v>
      </c>
      <c r="X126" s="8" t="s">
        <v>164</v>
      </c>
      <c r="Y126" s="8" t="s">
        <v>165</v>
      </c>
      <c r="Z126" s="8" t="s">
        <v>79</v>
      </c>
      <c r="AA126" s="8" t="s">
        <v>45</v>
      </c>
      <c r="AB126" s="8" t="s">
        <v>49</v>
      </c>
      <c r="AC126" s="7">
        <v>473526675</v>
      </c>
      <c r="AD126" s="10" t="s">
        <v>2790</v>
      </c>
      <c r="AE126" s="8" t="s">
        <v>44</v>
      </c>
      <c r="AF126" s="7">
        <v>473526675</v>
      </c>
      <c r="AG126" s="7">
        <v>11853019</v>
      </c>
      <c r="AH126" s="7">
        <v>11853019</v>
      </c>
      <c r="AI126" s="10" t="s">
        <v>2790</v>
      </c>
      <c r="AJ126" s="8" t="s">
        <v>44</v>
      </c>
    </row>
    <row r="127" spans="2:36" x14ac:dyDescent="0.3">
      <c r="B127" s="6">
        <v>0</v>
      </c>
      <c r="C127" s="10" t="s">
        <v>1395</v>
      </c>
      <c r="D127" s="10" t="s">
        <v>1695</v>
      </c>
      <c r="E127" s="7">
        <v>800000</v>
      </c>
      <c r="F127" s="7">
        <v>783058.2222081467</v>
      </c>
      <c r="G127" s="8" t="s">
        <v>5</v>
      </c>
      <c r="H127" s="7">
        <v>776174.89</v>
      </c>
      <c r="I127" s="8" t="s">
        <v>493</v>
      </c>
      <c r="J127" s="7">
        <v>3.3961763290323861E-2</v>
      </c>
      <c r="K127" s="7">
        <v>783058.2222081467</v>
      </c>
      <c r="L127" s="7">
        <v>783058.2222081467</v>
      </c>
      <c r="M127" s="7">
        <v>5959.0016931749869</v>
      </c>
      <c r="N127" s="7">
        <v>776174.89</v>
      </c>
      <c r="O127" s="8" t="s">
        <v>5</v>
      </c>
      <c r="P127" s="8" t="s">
        <v>44</v>
      </c>
      <c r="Q127" s="8" t="s">
        <v>5</v>
      </c>
      <c r="R127" s="8" t="s">
        <v>44</v>
      </c>
      <c r="S127" s="10" t="s">
        <v>1995</v>
      </c>
      <c r="T127" s="10" t="s">
        <v>2295</v>
      </c>
      <c r="U127" s="10" t="s">
        <v>2595</v>
      </c>
      <c r="V127" s="8" t="s">
        <v>44</v>
      </c>
      <c r="W127" s="8" t="s">
        <v>66</v>
      </c>
      <c r="X127" s="8" t="s">
        <v>479</v>
      </c>
      <c r="Y127" s="8" t="s">
        <v>165</v>
      </c>
      <c r="Z127" s="8" t="s">
        <v>79</v>
      </c>
      <c r="AA127" s="8" t="s">
        <v>45</v>
      </c>
      <c r="AB127" s="8" t="s">
        <v>49</v>
      </c>
      <c r="AC127" s="7">
        <v>530327708</v>
      </c>
      <c r="AD127" s="10" t="s">
        <v>2790</v>
      </c>
      <c r="AE127" s="8" t="s">
        <v>44</v>
      </c>
      <c r="AF127" s="7">
        <v>530327708</v>
      </c>
      <c r="AG127" s="7">
        <v>11853223</v>
      </c>
      <c r="AH127" s="7">
        <v>11853223</v>
      </c>
      <c r="AI127" s="10" t="s">
        <v>2790</v>
      </c>
      <c r="AJ127" s="8" t="s">
        <v>44</v>
      </c>
    </row>
    <row r="128" spans="2:36" x14ac:dyDescent="0.3">
      <c r="B128" s="6">
        <v>0</v>
      </c>
      <c r="C128" s="10" t="s">
        <v>1396</v>
      </c>
      <c r="D128" s="10" t="s">
        <v>1696</v>
      </c>
      <c r="E128" s="7">
        <v>4700000</v>
      </c>
      <c r="F128" s="7">
        <v>4538669.8888888741</v>
      </c>
      <c r="G128" s="8" t="s">
        <v>5</v>
      </c>
      <c r="H128" s="7">
        <v>4540040.72</v>
      </c>
      <c r="I128" s="8" t="s">
        <v>494</v>
      </c>
      <c r="J128" s="7">
        <v>0.19684517453210751</v>
      </c>
      <c r="K128" s="7">
        <v>4538669.8888888741</v>
      </c>
      <c r="L128" s="7">
        <v>4538669.8888888741</v>
      </c>
      <c r="M128" s="7">
        <v>55420.515445598692</v>
      </c>
      <c r="N128" s="7">
        <v>4540040.72</v>
      </c>
      <c r="O128" s="8" t="s">
        <v>5</v>
      </c>
      <c r="P128" s="8" t="s">
        <v>44</v>
      </c>
      <c r="Q128" s="8" t="s">
        <v>5</v>
      </c>
      <c r="R128" s="8" t="s">
        <v>44</v>
      </c>
      <c r="S128" s="10" t="s">
        <v>1996</v>
      </c>
      <c r="T128" s="10" t="s">
        <v>2296</v>
      </c>
      <c r="U128" s="10" t="s">
        <v>2596</v>
      </c>
      <c r="V128" s="8" t="s">
        <v>44</v>
      </c>
      <c r="W128" s="8" t="s">
        <v>66</v>
      </c>
      <c r="X128" s="8" t="s">
        <v>479</v>
      </c>
      <c r="Y128" s="8" t="s">
        <v>480</v>
      </c>
      <c r="Z128" s="8" t="s">
        <v>79</v>
      </c>
      <c r="AA128" s="8" t="s">
        <v>45</v>
      </c>
      <c r="AB128" s="8" t="s">
        <v>49</v>
      </c>
      <c r="AC128" s="7">
        <v>517693090</v>
      </c>
      <c r="AD128" s="10" t="s">
        <v>2790</v>
      </c>
      <c r="AE128" s="8" t="s">
        <v>44</v>
      </c>
      <c r="AF128" s="7">
        <v>517693090</v>
      </c>
      <c r="AG128" s="7">
        <v>11852633</v>
      </c>
      <c r="AH128" s="7">
        <v>11852633</v>
      </c>
      <c r="AI128" s="10" t="s">
        <v>2790</v>
      </c>
      <c r="AJ128" s="8" t="s">
        <v>44</v>
      </c>
    </row>
    <row r="129" spans="2:36" x14ac:dyDescent="0.3">
      <c r="B129" s="6">
        <v>0</v>
      </c>
      <c r="C129" s="10" t="s">
        <v>1397</v>
      </c>
      <c r="D129" s="10" t="s">
        <v>1697</v>
      </c>
      <c r="E129" s="7">
        <v>7900000</v>
      </c>
      <c r="F129" s="7">
        <v>7868201.9589040959</v>
      </c>
      <c r="G129" s="8" t="s">
        <v>5</v>
      </c>
      <c r="H129" s="7">
        <v>7870799.2199999997</v>
      </c>
      <c r="I129" s="8" t="s">
        <v>495</v>
      </c>
      <c r="J129" s="7">
        <v>0.34124922626472792</v>
      </c>
      <c r="K129" s="7">
        <v>7868201.9589040959</v>
      </c>
      <c r="L129" s="7">
        <v>7868201.9589040959</v>
      </c>
      <c r="M129" s="7">
        <v>61319.100181339447</v>
      </c>
      <c r="N129" s="7">
        <v>7870799.2199999997</v>
      </c>
      <c r="O129" s="8" t="s">
        <v>5</v>
      </c>
      <c r="P129" s="8" t="s">
        <v>44</v>
      </c>
      <c r="Q129" s="8" t="s">
        <v>5</v>
      </c>
      <c r="R129" s="8" t="s">
        <v>44</v>
      </c>
      <c r="S129" s="10" t="s">
        <v>1997</v>
      </c>
      <c r="T129" s="10" t="s">
        <v>2297</v>
      </c>
      <c r="U129" s="10" t="s">
        <v>2597</v>
      </c>
      <c r="V129" s="8" t="s">
        <v>44</v>
      </c>
      <c r="W129" s="8" t="s">
        <v>66</v>
      </c>
      <c r="X129" s="8" t="s">
        <v>164</v>
      </c>
      <c r="Y129" s="8" t="s">
        <v>165</v>
      </c>
      <c r="Z129" s="8" t="s">
        <v>79</v>
      </c>
      <c r="AA129" s="8" t="s">
        <v>45</v>
      </c>
      <c r="AB129" s="8" t="s">
        <v>49</v>
      </c>
      <c r="AC129" s="7">
        <v>458007823</v>
      </c>
      <c r="AD129" s="10" t="s">
        <v>2790</v>
      </c>
      <c r="AE129" s="8" t="s">
        <v>44</v>
      </c>
      <c r="AF129" s="7">
        <v>458007823</v>
      </c>
      <c r="AG129" s="7">
        <v>11853209</v>
      </c>
      <c r="AH129" s="7">
        <v>11853209</v>
      </c>
      <c r="AI129" s="10" t="s">
        <v>2790</v>
      </c>
      <c r="AJ129" s="8" t="s">
        <v>44</v>
      </c>
    </row>
    <row r="130" spans="2:36" x14ac:dyDescent="0.3">
      <c r="B130" s="6">
        <v>0</v>
      </c>
      <c r="C130" s="10" t="s">
        <v>1398</v>
      </c>
      <c r="D130" s="10" t="s">
        <v>1698</v>
      </c>
      <c r="E130" s="7">
        <v>4700000</v>
      </c>
      <c r="F130" s="7">
        <v>4058606.6666666651</v>
      </c>
      <c r="G130" s="8" t="s">
        <v>5</v>
      </c>
      <c r="H130" s="7">
        <v>4060075.42</v>
      </c>
      <c r="I130" s="8" t="s">
        <v>496</v>
      </c>
      <c r="J130" s="7">
        <v>0.17602450876918921</v>
      </c>
      <c r="K130" s="7">
        <v>4058606.6666666651</v>
      </c>
      <c r="L130" s="7">
        <v>4058606.6666666651</v>
      </c>
      <c r="M130" s="7">
        <v>106284.3982468652</v>
      </c>
      <c r="N130" s="7">
        <v>4060075.42</v>
      </c>
      <c r="O130" s="8" t="s">
        <v>5</v>
      </c>
      <c r="P130" s="8" t="s">
        <v>44</v>
      </c>
      <c r="Q130" s="8" t="s">
        <v>5</v>
      </c>
      <c r="R130" s="8" t="s">
        <v>44</v>
      </c>
      <c r="S130" s="10" t="s">
        <v>1998</v>
      </c>
      <c r="T130" s="10" t="s">
        <v>2298</v>
      </c>
      <c r="U130" s="10" t="s">
        <v>2598</v>
      </c>
      <c r="V130" s="8" t="s">
        <v>44</v>
      </c>
      <c r="W130" s="8" t="s">
        <v>66</v>
      </c>
      <c r="X130" s="8" t="s">
        <v>164</v>
      </c>
      <c r="Y130" s="8" t="s">
        <v>165</v>
      </c>
      <c r="Z130" s="8" t="s">
        <v>79</v>
      </c>
      <c r="AA130" s="8" t="s">
        <v>45</v>
      </c>
      <c r="AB130" s="8" t="s">
        <v>49</v>
      </c>
      <c r="AC130" s="7">
        <v>559482740</v>
      </c>
      <c r="AD130" s="10" t="s">
        <v>2790</v>
      </c>
      <c r="AE130" s="8" t="s">
        <v>44</v>
      </c>
      <c r="AF130" s="7">
        <v>559482740</v>
      </c>
      <c r="AG130" s="7">
        <v>11852586</v>
      </c>
      <c r="AH130" s="7">
        <v>11852586</v>
      </c>
      <c r="AI130" s="10" t="s">
        <v>2790</v>
      </c>
      <c r="AJ130" s="8" t="s">
        <v>44</v>
      </c>
    </row>
    <row r="131" spans="2:36" x14ac:dyDescent="0.3">
      <c r="B131" s="6">
        <v>0</v>
      </c>
      <c r="C131" s="10" t="s">
        <v>1399</v>
      </c>
      <c r="D131" s="10" t="s">
        <v>1699</v>
      </c>
      <c r="E131" s="7">
        <v>130731</v>
      </c>
      <c r="F131" s="7">
        <v>4071747.7256899639</v>
      </c>
      <c r="G131" s="8" t="s">
        <v>5</v>
      </c>
      <c r="H131" s="7">
        <v>4071747.73</v>
      </c>
      <c r="I131" s="8" t="s">
        <v>497</v>
      </c>
      <c r="J131" s="7">
        <v>0.17659444536301611</v>
      </c>
      <c r="K131" s="7">
        <v>4071747.7256899639</v>
      </c>
      <c r="L131" s="7">
        <v>4071747.7256899639</v>
      </c>
      <c r="M131" s="7">
        <v>11748.28374709729</v>
      </c>
      <c r="N131" s="7">
        <v>4071747.73</v>
      </c>
      <c r="O131" s="8" t="s">
        <v>5</v>
      </c>
      <c r="P131" s="8" t="s">
        <v>44</v>
      </c>
      <c r="Q131" s="8" t="s">
        <v>5</v>
      </c>
      <c r="R131" s="8" t="s">
        <v>44</v>
      </c>
      <c r="S131" s="10" t="s">
        <v>1999</v>
      </c>
      <c r="T131" s="10" t="s">
        <v>2299</v>
      </c>
      <c r="U131" s="10" t="s">
        <v>2599</v>
      </c>
      <c r="V131" s="8" t="s">
        <v>44</v>
      </c>
      <c r="W131" s="8" t="s">
        <v>422</v>
      </c>
      <c r="X131" s="8" t="s">
        <v>164</v>
      </c>
      <c r="Y131" s="8" t="s">
        <v>165</v>
      </c>
      <c r="Z131" s="8" t="s">
        <v>79</v>
      </c>
      <c r="AA131" s="8" t="s">
        <v>45</v>
      </c>
      <c r="AB131" s="8" t="s">
        <v>49</v>
      </c>
      <c r="AC131" s="7">
        <v>86639717</v>
      </c>
      <c r="AD131" s="10" t="s">
        <v>2790</v>
      </c>
      <c r="AE131" s="8" t="s">
        <v>44</v>
      </c>
      <c r="AF131" s="7">
        <v>86639717</v>
      </c>
      <c r="AG131" s="7">
        <v>11852935</v>
      </c>
      <c r="AH131" s="7">
        <v>11852935</v>
      </c>
      <c r="AI131" s="10" t="s">
        <v>2790</v>
      </c>
      <c r="AJ131" s="8" t="s">
        <v>44</v>
      </c>
    </row>
    <row r="132" spans="2:36" x14ac:dyDescent="0.3">
      <c r="B132" s="6">
        <v>0</v>
      </c>
      <c r="C132" s="10" t="s">
        <v>1400</v>
      </c>
      <c r="D132" s="10" t="s">
        <v>1700</v>
      </c>
      <c r="E132" s="7">
        <v>6000000</v>
      </c>
      <c r="F132" s="7">
        <v>5310525.205479458</v>
      </c>
      <c r="G132" s="8" t="s">
        <v>5</v>
      </c>
      <c r="H132" s="7">
        <v>5311326.58</v>
      </c>
      <c r="I132" s="8" t="s">
        <v>498</v>
      </c>
      <c r="J132" s="7">
        <v>0.23032106024914609</v>
      </c>
      <c r="K132" s="7">
        <v>5310525.205479458</v>
      </c>
      <c r="L132" s="7">
        <v>5310525.205479458</v>
      </c>
      <c r="M132" s="7">
        <v>66095.557928295559</v>
      </c>
      <c r="N132" s="7">
        <v>5311326.58</v>
      </c>
      <c r="O132" s="8" t="s">
        <v>5</v>
      </c>
      <c r="P132" s="8" t="s">
        <v>44</v>
      </c>
      <c r="Q132" s="8" t="s">
        <v>5</v>
      </c>
      <c r="R132" s="8" t="s">
        <v>44</v>
      </c>
      <c r="S132" s="10" t="s">
        <v>2000</v>
      </c>
      <c r="T132" s="10" t="s">
        <v>2300</v>
      </c>
      <c r="U132" s="10" t="s">
        <v>2600</v>
      </c>
      <c r="V132" s="8" t="s">
        <v>44</v>
      </c>
      <c r="W132" s="8" t="s">
        <v>66</v>
      </c>
      <c r="X132" s="8" t="s">
        <v>164</v>
      </c>
      <c r="Y132" s="8" t="s">
        <v>165</v>
      </c>
      <c r="Z132" s="8" t="s">
        <v>79</v>
      </c>
      <c r="AA132" s="8" t="s">
        <v>45</v>
      </c>
      <c r="AB132" s="8" t="s">
        <v>49</v>
      </c>
      <c r="AC132" s="7">
        <v>516084027</v>
      </c>
      <c r="AD132" s="10" t="s">
        <v>2790</v>
      </c>
      <c r="AE132" s="8" t="s">
        <v>44</v>
      </c>
      <c r="AF132" s="7">
        <v>516084027</v>
      </c>
      <c r="AG132" s="7">
        <v>11853064</v>
      </c>
      <c r="AH132" s="7">
        <v>11853064</v>
      </c>
      <c r="AI132" s="10" t="s">
        <v>2790</v>
      </c>
      <c r="AJ132" s="8" t="s">
        <v>44</v>
      </c>
    </row>
    <row r="133" spans="2:36" x14ac:dyDescent="0.3">
      <c r="B133" s="6">
        <v>0</v>
      </c>
      <c r="C133" s="10" t="s">
        <v>1401</v>
      </c>
      <c r="D133" s="10" t="s">
        <v>1701</v>
      </c>
      <c r="E133" s="7">
        <v>5600000</v>
      </c>
      <c r="F133" s="7">
        <v>5614336.0000000251</v>
      </c>
      <c r="G133" s="8" t="s">
        <v>5</v>
      </c>
      <c r="H133" s="7">
        <v>5615199.0099999998</v>
      </c>
      <c r="I133" s="8" t="s">
        <v>499</v>
      </c>
      <c r="J133" s="7">
        <v>0.24349753933579321</v>
      </c>
      <c r="K133" s="7">
        <v>5614336.0000000251</v>
      </c>
      <c r="L133" s="7">
        <v>5614336.0000000251</v>
      </c>
      <c r="M133" s="7">
        <v>9085.3129486457619</v>
      </c>
      <c r="N133" s="7">
        <v>5615199.0099999998</v>
      </c>
      <c r="O133" s="8" t="s">
        <v>5</v>
      </c>
      <c r="P133" s="8" t="s">
        <v>44</v>
      </c>
      <c r="Q133" s="8" t="s">
        <v>5</v>
      </c>
      <c r="R133" s="8" t="s">
        <v>44</v>
      </c>
      <c r="S133" s="10" t="s">
        <v>2001</v>
      </c>
      <c r="T133" s="10" t="s">
        <v>2301</v>
      </c>
      <c r="U133" s="10" t="s">
        <v>2601</v>
      </c>
      <c r="V133" s="8" t="s">
        <v>44</v>
      </c>
      <c r="W133" s="8" t="s">
        <v>66</v>
      </c>
      <c r="X133" s="8" t="s">
        <v>164</v>
      </c>
      <c r="Y133" s="8" t="s">
        <v>165</v>
      </c>
      <c r="Z133" s="8" t="s">
        <v>79</v>
      </c>
      <c r="AA133" s="8" t="s">
        <v>45</v>
      </c>
      <c r="AB133" s="8" t="s">
        <v>49</v>
      </c>
      <c r="AC133" s="7">
        <v>134254333</v>
      </c>
      <c r="AD133" s="10" t="s">
        <v>2790</v>
      </c>
      <c r="AE133" s="8" t="s">
        <v>44</v>
      </c>
      <c r="AF133" s="7">
        <v>134254333</v>
      </c>
      <c r="AG133" s="7">
        <v>11852646</v>
      </c>
      <c r="AH133" s="7">
        <v>11852646</v>
      </c>
      <c r="AI133" s="10" t="s">
        <v>2790</v>
      </c>
      <c r="AJ133" s="8" t="s">
        <v>44</v>
      </c>
    </row>
    <row r="134" spans="2:36" x14ac:dyDescent="0.3">
      <c r="B134" s="6">
        <v>0</v>
      </c>
      <c r="C134" s="10" t="s">
        <v>1402</v>
      </c>
      <c r="D134" s="10" t="s">
        <v>1702</v>
      </c>
      <c r="E134" s="7">
        <v>520000</v>
      </c>
      <c r="F134" s="7">
        <v>3233360</v>
      </c>
      <c r="G134" s="8" t="s">
        <v>5</v>
      </c>
      <c r="H134" s="7">
        <v>3233360</v>
      </c>
      <c r="I134" s="7">
        <v>3233360</v>
      </c>
      <c r="J134" s="7">
        <v>0.14023300418549531</v>
      </c>
      <c r="K134" s="7">
        <v>3233360</v>
      </c>
      <c r="L134" s="7">
        <v>3233360</v>
      </c>
      <c r="M134" s="7">
        <v>169365.53305059989</v>
      </c>
      <c r="N134" s="7">
        <v>3233360</v>
      </c>
      <c r="O134" s="8" t="s">
        <v>5</v>
      </c>
      <c r="P134" s="8" t="s">
        <v>44</v>
      </c>
      <c r="Q134" s="8" t="s">
        <v>5</v>
      </c>
      <c r="R134" s="8" t="s">
        <v>44</v>
      </c>
      <c r="S134" s="10" t="s">
        <v>2002</v>
      </c>
      <c r="T134" s="10" t="s">
        <v>2302</v>
      </c>
      <c r="U134" s="10" t="s">
        <v>2602</v>
      </c>
      <c r="V134" s="8" t="s">
        <v>44</v>
      </c>
      <c r="W134" s="8" t="s">
        <v>428</v>
      </c>
      <c r="X134" s="8" t="s">
        <v>76</v>
      </c>
      <c r="Y134" s="8" t="s">
        <v>77</v>
      </c>
      <c r="Z134" s="7">
        <v>63216420000</v>
      </c>
      <c r="AA134" s="8" t="s">
        <v>45</v>
      </c>
      <c r="AB134" s="8" t="s">
        <v>49</v>
      </c>
      <c r="AC134" s="7">
        <v>1094204</v>
      </c>
      <c r="AD134" s="10" t="s">
        <v>2790</v>
      </c>
      <c r="AE134" s="8" t="s">
        <v>44</v>
      </c>
      <c r="AF134" s="7">
        <v>1094204</v>
      </c>
      <c r="AG134" s="7">
        <v>11850002</v>
      </c>
      <c r="AH134" s="7">
        <v>11850002</v>
      </c>
      <c r="AI134" s="10" t="s">
        <v>2790</v>
      </c>
      <c r="AJ134" s="8" t="s">
        <v>44</v>
      </c>
    </row>
    <row r="135" spans="2:36" x14ac:dyDescent="0.3">
      <c r="B135" s="6">
        <v>0</v>
      </c>
      <c r="C135" s="10" t="s">
        <v>1403</v>
      </c>
      <c r="D135" s="10" t="s">
        <v>1703</v>
      </c>
      <c r="E135" s="7">
        <v>5800000</v>
      </c>
      <c r="F135" s="7">
        <v>5895264.6027397271</v>
      </c>
      <c r="G135" s="8" t="s">
        <v>5</v>
      </c>
      <c r="H135" s="7">
        <v>5896456.3799999999</v>
      </c>
      <c r="I135" s="8" t="s">
        <v>500</v>
      </c>
      <c r="J135" s="7">
        <v>0.25568160233027021</v>
      </c>
      <c r="K135" s="7">
        <v>5895264.6027397271</v>
      </c>
      <c r="L135" s="7">
        <v>5895264.6027397271</v>
      </c>
      <c r="M135" s="7">
        <v>17570.471190502729</v>
      </c>
      <c r="N135" s="7">
        <v>5896456.3799999999</v>
      </c>
      <c r="O135" s="8" t="s">
        <v>5</v>
      </c>
      <c r="P135" s="8" t="s">
        <v>44</v>
      </c>
      <c r="Q135" s="8" t="s">
        <v>5</v>
      </c>
      <c r="R135" s="8" t="s">
        <v>44</v>
      </c>
      <c r="S135" s="10" t="s">
        <v>2003</v>
      </c>
      <c r="T135" s="10" t="s">
        <v>2303</v>
      </c>
      <c r="U135" s="10" t="s">
        <v>2603</v>
      </c>
      <c r="V135" s="8" t="s">
        <v>44</v>
      </c>
      <c r="W135" s="8" t="s">
        <v>66</v>
      </c>
      <c r="X135" s="8" t="s">
        <v>76</v>
      </c>
      <c r="Y135" s="8" t="s">
        <v>77</v>
      </c>
      <c r="Z135" s="8" t="s">
        <v>79</v>
      </c>
      <c r="AA135" s="8" t="s">
        <v>45</v>
      </c>
      <c r="AB135" s="8" t="s">
        <v>49</v>
      </c>
      <c r="AC135" s="7">
        <v>444972521</v>
      </c>
      <c r="AD135" s="10" t="s">
        <v>2790</v>
      </c>
      <c r="AE135" s="8" t="s">
        <v>44</v>
      </c>
      <c r="AF135" s="7">
        <v>444972521</v>
      </c>
      <c r="AG135" s="7">
        <v>11853092</v>
      </c>
      <c r="AH135" s="7">
        <v>11853092</v>
      </c>
      <c r="AI135" s="10" t="s">
        <v>2790</v>
      </c>
      <c r="AJ135" s="8" t="s">
        <v>44</v>
      </c>
    </row>
    <row r="136" spans="2:36" x14ac:dyDescent="0.3">
      <c r="B136" s="6">
        <v>0</v>
      </c>
      <c r="C136" s="10" t="s">
        <v>1404</v>
      </c>
      <c r="D136" s="10" t="s">
        <v>1704</v>
      </c>
      <c r="E136" s="7">
        <v>800000</v>
      </c>
      <c r="F136" s="7">
        <v>855125.45753437351</v>
      </c>
      <c r="G136" s="8" t="s">
        <v>5</v>
      </c>
      <c r="H136" s="7">
        <v>819453.08</v>
      </c>
      <c r="I136" s="8" t="s">
        <v>501</v>
      </c>
      <c r="J136" s="7">
        <v>3.7087367897648688E-2</v>
      </c>
      <c r="K136" s="7">
        <v>855125.45753437351</v>
      </c>
      <c r="L136" s="7">
        <v>855125.45753437351</v>
      </c>
      <c r="M136" s="7">
        <v>2016.772674717937</v>
      </c>
      <c r="N136" s="7">
        <v>819453.08</v>
      </c>
      <c r="O136" s="8" t="s">
        <v>5</v>
      </c>
      <c r="P136" s="8" t="s">
        <v>44</v>
      </c>
      <c r="Q136" s="8" t="s">
        <v>5</v>
      </c>
      <c r="R136" s="8" t="s">
        <v>44</v>
      </c>
      <c r="S136" s="10" t="s">
        <v>2004</v>
      </c>
      <c r="T136" s="10" t="s">
        <v>2304</v>
      </c>
      <c r="U136" s="10" t="s">
        <v>2604</v>
      </c>
      <c r="V136" s="8" t="s">
        <v>44</v>
      </c>
      <c r="W136" s="8" t="s">
        <v>66</v>
      </c>
      <c r="X136" s="8" t="s">
        <v>441</v>
      </c>
      <c r="Y136" s="8" t="s">
        <v>442</v>
      </c>
      <c r="Z136" s="8" t="s">
        <v>79</v>
      </c>
      <c r="AA136" s="8" t="s">
        <v>45</v>
      </c>
      <c r="AB136" s="8" t="s">
        <v>49</v>
      </c>
      <c r="AC136" s="7">
        <v>516090911</v>
      </c>
      <c r="AD136" s="10" t="s">
        <v>2790</v>
      </c>
      <c r="AE136" s="8" t="s">
        <v>44</v>
      </c>
      <c r="AF136" s="7">
        <v>516090911</v>
      </c>
      <c r="AG136" s="7">
        <v>11852850</v>
      </c>
      <c r="AH136" s="7">
        <v>11852850</v>
      </c>
      <c r="AI136" s="10" t="s">
        <v>2790</v>
      </c>
      <c r="AJ136" s="8" t="s">
        <v>44</v>
      </c>
    </row>
    <row r="137" spans="2:36" x14ac:dyDescent="0.3">
      <c r="B137" s="6">
        <v>0</v>
      </c>
      <c r="C137" s="10" t="s">
        <v>1405</v>
      </c>
      <c r="D137" s="10" t="s">
        <v>1705</v>
      </c>
      <c r="E137" s="7">
        <v>620000</v>
      </c>
      <c r="F137" s="7">
        <v>8301800</v>
      </c>
      <c r="G137" s="8" t="s">
        <v>5</v>
      </c>
      <c r="H137" s="7">
        <v>8301800</v>
      </c>
      <c r="I137" s="7">
        <v>8301800</v>
      </c>
      <c r="J137" s="7">
        <v>0.36005466578022388</v>
      </c>
      <c r="K137" s="7">
        <v>8301800</v>
      </c>
      <c r="L137" s="7">
        <v>8301800</v>
      </c>
      <c r="M137" s="7">
        <v>444897.50687465852</v>
      </c>
      <c r="N137" s="7">
        <v>8301800</v>
      </c>
      <c r="O137" s="8" t="s">
        <v>5</v>
      </c>
      <c r="P137" s="8" t="s">
        <v>44</v>
      </c>
      <c r="Q137" s="8" t="s">
        <v>5</v>
      </c>
      <c r="R137" s="8" t="s">
        <v>44</v>
      </c>
      <c r="S137" s="10" t="s">
        <v>2005</v>
      </c>
      <c r="T137" s="10" t="s">
        <v>2305</v>
      </c>
      <c r="U137" s="10" t="s">
        <v>2605</v>
      </c>
      <c r="V137" s="8" t="s">
        <v>44</v>
      </c>
      <c r="W137" s="8" t="s">
        <v>428</v>
      </c>
      <c r="X137" s="8" t="s">
        <v>76</v>
      </c>
      <c r="Y137" s="8" t="s">
        <v>77</v>
      </c>
      <c r="Z137" s="7">
        <v>48278920000</v>
      </c>
      <c r="AA137" s="8" t="s">
        <v>45</v>
      </c>
      <c r="AB137" s="8" t="s">
        <v>49</v>
      </c>
      <c r="AC137" s="7">
        <v>1094205</v>
      </c>
      <c r="AD137" s="10" t="s">
        <v>2790</v>
      </c>
      <c r="AE137" s="8" t="s">
        <v>44</v>
      </c>
      <c r="AF137" s="7">
        <v>1094205</v>
      </c>
      <c r="AG137" s="7">
        <v>11849942</v>
      </c>
      <c r="AH137" s="7">
        <v>11849942</v>
      </c>
      <c r="AI137" s="10" t="s">
        <v>2790</v>
      </c>
      <c r="AJ137" s="8" t="s">
        <v>44</v>
      </c>
    </row>
    <row r="138" spans="2:36" x14ac:dyDescent="0.3">
      <c r="B138" s="6">
        <v>0</v>
      </c>
      <c r="C138" s="10" t="s">
        <v>1406</v>
      </c>
      <c r="D138" s="10" t="s">
        <v>1706</v>
      </c>
      <c r="E138" s="7">
        <v>11000</v>
      </c>
      <c r="F138" s="7">
        <v>1801800</v>
      </c>
      <c r="G138" s="8" t="s">
        <v>5</v>
      </c>
      <c r="H138" s="7">
        <v>1801800</v>
      </c>
      <c r="I138" s="7">
        <v>1801800</v>
      </c>
      <c r="J138" s="7">
        <v>7.8145281361006971E-2</v>
      </c>
      <c r="K138" s="7">
        <v>1801800</v>
      </c>
      <c r="L138" s="7">
        <v>1801800</v>
      </c>
      <c r="M138" s="7">
        <v>88238.440369476302</v>
      </c>
      <c r="N138" s="7">
        <v>1801800</v>
      </c>
      <c r="O138" s="8" t="s">
        <v>5</v>
      </c>
      <c r="P138" s="8" t="s">
        <v>44</v>
      </c>
      <c r="Q138" s="8" t="s">
        <v>5</v>
      </c>
      <c r="R138" s="8" t="s">
        <v>44</v>
      </c>
      <c r="S138" s="10" t="s">
        <v>2006</v>
      </c>
      <c r="T138" s="10" t="s">
        <v>2306</v>
      </c>
      <c r="U138" s="10" t="s">
        <v>2606</v>
      </c>
      <c r="V138" s="8" t="s">
        <v>44</v>
      </c>
      <c r="W138" s="8" t="s">
        <v>428</v>
      </c>
      <c r="X138" s="8" t="s">
        <v>164</v>
      </c>
      <c r="Y138" s="8" t="s">
        <v>165</v>
      </c>
      <c r="Z138" s="7">
        <v>72473500000</v>
      </c>
      <c r="AA138" s="8" t="s">
        <v>45</v>
      </c>
      <c r="AB138" s="8" t="s">
        <v>49</v>
      </c>
      <c r="AC138" s="7">
        <v>1093834</v>
      </c>
      <c r="AD138" s="10" t="s">
        <v>2790</v>
      </c>
      <c r="AE138" s="8" t="s">
        <v>44</v>
      </c>
      <c r="AF138" s="7">
        <v>1093834</v>
      </c>
      <c r="AG138" s="7">
        <v>11850931</v>
      </c>
      <c r="AH138" s="7">
        <v>11850931</v>
      </c>
      <c r="AI138" s="10" t="s">
        <v>2790</v>
      </c>
      <c r="AJ138" s="8" t="s">
        <v>44</v>
      </c>
    </row>
    <row r="139" spans="2:36" x14ac:dyDescent="0.3">
      <c r="B139" s="6">
        <v>0</v>
      </c>
      <c r="C139" s="10" t="s">
        <v>1407</v>
      </c>
      <c r="D139" s="10" t="s">
        <v>1707</v>
      </c>
      <c r="E139" s="7">
        <v>-3050</v>
      </c>
      <c r="F139" s="7">
        <v>0</v>
      </c>
      <c r="G139" s="8" t="s">
        <v>5</v>
      </c>
      <c r="H139" s="7">
        <v>0</v>
      </c>
      <c r="I139" s="7">
        <v>0</v>
      </c>
      <c r="J139" s="7">
        <v>0</v>
      </c>
      <c r="K139" s="7">
        <v>115987230</v>
      </c>
      <c r="L139" s="7">
        <v>-115987230</v>
      </c>
      <c r="M139" s="7">
        <v>4364529.9311648207</v>
      </c>
      <c r="N139" s="7">
        <v>0</v>
      </c>
      <c r="O139" s="8" t="s">
        <v>5</v>
      </c>
      <c r="P139" s="8" t="s">
        <v>44</v>
      </c>
      <c r="Q139" s="8" t="s">
        <v>5</v>
      </c>
      <c r="R139" s="8" t="s">
        <v>44</v>
      </c>
      <c r="S139" s="10" t="s">
        <v>2007</v>
      </c>
      <c r="T139" s="10" t="s">
        <v>2307</v>
      </c>
      <c r="U139" s="10" t="s">
        <v>2607</v>
      </c>
      <c r="V139" s="8" t="s">
        <v>44</v>
      </c>
      <c r="W139" s="8" t="s">
        <v>154</v>
      </c>
      <c r="X139" s="8" t="s">
        <v>157</v>
      </c>
      <c r="Y139" s="8" t="s">
        <v>156</v>
      </c>
      <c r="Z139" s="8" t="s">
        <v>79</v>
      </c>
      <c r="AA139" s="8" t="s">
        <v>45</v>
      </c>
      <c r="AB139" s="8" t="s">
        <v>49</v>
      </c>
      <c r="AC139" s="7">
        <v>601127125</v>
      </c>
      <c r="AD139" s="10" t="s">
        <v>2790</v>
      </c>
      <c r="AE139" s="8" t="s">
        <v>44</v>
      </c>
      <c r="AF139" s="7">
        <v>601127125</v>
      </c>
      <c r="AG139" s="7">
        <v>11854265</v>
      </c>
      <c r="AH139" s="7">
        <v>11854265</v>
      </c>
      <c r="AI139" s="10" t="s">
        <v>2790</v>
      </c>
      <c r="AJ139" s="8" t="s">
        <v>44</v>
      </c>
    </row>
    <row r="140" spans="2:36" x14ac:dyDescent="0.3">
      <c r="B140" s="6">
        <v>0</v>
      </c>
      <c r="C140" s="10" t="s">
        <v>1408</v>
      </c>
      <c r="D140" s="10" t="s">
        <v>1708</v>
      </c>
      <c r="E140" s="7">
        <v>-700</v>
      </c>
      <c r="F140" s="7">
        <v>0</v>
      </c>
      <c r="G140" s="8" t="s">
        <v>5</v>
      </c>
      <c r="H140" s="7">
        <v>0</v>
      </c>
      <c r="I140" s="7">
        <v>0</v>
      </c>
      <c r="J140" s="7">
        <v>0</v>
      </c>
      <c r="K140" s="7">
        <v>89026000.000000432</v>
      </c>
      <c r="L140" s="7">
        <v>-89026000.000000432</v>
      </c>
      <c r="M140" s="7">
        <v>594094.88062477345</v>
      </c>
      <c r="N140" s="7">
        <v>0</v>
      </c>
      <c r="O140" s="8" t="s">
        <v>5</v>
      </c>
      <c r="P140" s="8" t="s">
        <v>44</v>
      </c>
      <c r="Q140" s="8" t="s">
        <v>5</v>
      </c>
      <c r="R140" s="8" t="s">
        <v>44</v>
      </c>
      <c r="S140" s="10" t="s">
        <v>2008</v>
      </c>
      <c r="T140" s="10" t="s">
        <v>2308</v>
      </c>
      <c r="U140" s="10" t="s">
        <v>2608</v>
      </c>
      <c r="V140" s="8" t="s">
        <v>44</v>
      </c>
      <c r="W140" s="8" t="s">
        <v>154</v>
      </c>
      <c r="X140" s="8" t="s">
        <v>157</v>
      </c>
      <c r="Y140" s="8" t="s">
        <v>158</v>
      </c>
      <c r="Z140" s="8" t="s">
        <v>79</v>
      </c>
      <c r="AA140" s="8" t="s">
        <v>45</v>
      </c>
      <c r="AB140" s="8" t="s">
        <v>49</v>
      </c>
      <c r="AC140" s="7">
        <v>601126562</v>
      </c>
      <c r="AD140" s="10" t="s">
        <v>2790</v>
      </c>
      <c r="AE140" s="8" t="s">
        <v>44</v>
      </c>
      <c r="AF140" s="7">
        <v>601126562</v>
      </c>
      <c r="AG140" s="7">
        <v>11854275</v>
      </c>
      <c r="AH140" s="7">
        <v>11854275</v>
      </c>
      <c r="AI140" s="10" t="s">
        <v>2790</v>
      </c>
      <c r="AJ140" s="8" t="s">
        <v>44</v>
      </c>
    </row>
    <row r="141" spans="2:36" x14ac:dyDescent="0.3">
      <c r="B141" s="6">
        <v>0</v>
      </c>
      <c r="C141" s="10" t="s">
        <v>1409</v>
      </c>
      <c r="D141" s="10" t="s">
        <v>1709</v>
      </c>
      <c r="E141" s="7">
        <v>1930000</v>
      </c>
      <c r="F141" s="7">
        <v>20477300</v>
      </c>
      <c r="G141" s="8" t="s">
        <v>5</v>
      </c>
      <c r="H141" s="7">
        <v>20477300</v>
      </c>
      <c r="I141" s="7">
        <v>20477300</v>
      </c>
      <c r="J141" s="7">
        <v>0.88811431347194347</v>
      </c>
      <c r="K141" s="7">
        <v>20477300</v>
      </c>
      <c r="L141" s="7">
        <v>20477300</v>
      </c>
      <c r="M141" s="7">
        <v>1426707.0586108901</v>
      </c>
      <c r="N141" s="7">
        <v>20477300</v>
      </c>
      <c r="O141" s="8" t="s">
        <v>5</v>
      </c>
      <c r="P141" s="8" t="s">
        <v>44</v>
      </c>
      <c r="Q141" s="8" t="s">
        <v>5</v>
      </c>
      <c r="R141" s="8" t="s">
        <v>44</v>
      </c>
      <c r="S141" s="10" t="s">
        <v>2009</v>
      </c>
      <c r="T141" s="10" t="s">
        <v>2309</v>
      </c>
      <c r="U141" s="10" t="s">
        <v>2609</v>
      </c>
      <c r="V141" s="8" t="s">
        <v>44</v>
      </c>
      <c r="W141" s="8" t="s">
        <v>428</v>
      </c>
      <c r="X141" s="8" t="s">
        <v>164</v>
      </c>
      <c r="Y141" s="8" t="s">
        <v>165</v>
      </c>
      <c r="Z141" s="7">
        <v>2446080000</v>
      </c>
      <c r="AA141" s="8" t="s">
        <v>45</v>
      </c>
      <c r="AB141" s="8" t="s">
        <v>49</v>
      </c>
      <c r="AC141" s="7">
        <v>1093934</v>
      </c>
      <c r="AD141" s="10" t="s">
        <v>2790</v>
      </c>
      <c r="AE141" s="8" t="s">
        <v>44</v>
      </c>
      <c r="AF141" s="7">
        <v>1093934</v>
      </c>
      <c r="AG141" s="7">
        <v>11851017</v>
      </c>
      <c r="AH141" s="7">
        <v>11851017</v>
      </c>
      <c r="AI141" s="10" t="s">
        <v>2790</v>
      </c>
      <c r="AJ141" s="8" t="s">
        <v>44</v>
      </c>
    </row>
    <row r="142" spans="2:36" x14ac:dyDescent="0.3">
      <c r="B142" s="6">
        <v>0</v>
      </c>
      <c r="C142" s="10" t="s">
        <v>1410</v>
      </c>
      <c r="D142" s="10" t="s">
        <v>1710</v>
      </c>
      <c r="E142" s="7">
        <v>16500000</v>
      </c>
      <c r="F142" s="7">
        <v>15716098.750000009</v>
      </c>
      <c r="G142" s="8" t="s">
        <v>5</v>
      </c>
      <c r="H142" s="7">
        <v>15719708.119999999</v>
      </c>
      <c r="I142" s="8" t="s">
        <v>502</v>
      </c>
      <c r="J142" s="7">
        <v>0.68161780370525071</v>
      </c>
      <c r="K142" s="7">
        <v>15716098.750000009</v>
      </c>
      <c r="L142" s="7">
        <v>15716098.750000009</v>
      </c>
      <c r="M142" s="7">
        <v>121501.97286375531</v>
      </c>
      <c r="N142" s="7">
        <v>15719708.119999999</v>
      </c>
      <c r="O142" s="8" t="s">
        <v>5</v>
      </c>
      <c r="P142" s="8" t="s">
        <v>44</v>
      </c>
      <c r="Q142" s="8" t="s">
        <v>5</v>
      </c>
      <c r="R142" s="8" t="s">
        <v>44</v>
      </c>
      <c r="S142" s="10" t="s">
        <v>2010</v>
      </c>
      <c r="T142" s="10" t="s">
        <v>2310</v>
      </c>
      <c r="U142" s="10" t="s">
        <v>2610</v>
      </c>
      <c r="V142" s="8" t="s">
        <v>44</v>
      </c>
      <c r="W142" s="8" t="s">
        <v>66</v>
      </c>
      <c r="X142" s="8" t="s">
        <v>164</v>
      </c>
      <c r="Y142" s="8" t="s">
        <v>165</v>
      </c>
      <c r="Z142" s="8" t="s">
        <v>79</v>
      </c>
      <c r="AA142" s="8" t="s">
        <v>45</v>
      </c>
      <c r="AB142" s="8" t="s">
        <v>49</v>
      </c>
      <c r="AC142" s="7">
        <v>139677489</v>
      </c>
      <c r="AD142" s="10" t="s">
        <v>2790</v>
      </c>
      <c r="AE142" s="8" t="s">
        <v>44</v>
      </c>
      <c r="AF142" s="7">
        <v>139677489</v>
      </c>
      <c r="AG142" s="7">
        <v>11852828</v>
      </c>
      <c r="AH142" s="7">
        <v>11852828</v>
      </c>
      <c r="AI142" s="10" t="s">
        <v>2790</v>
      </c>
      <c r="AJ142" s="8" t="s">
        <v>44</v>
      </c>
    </row>
    <row r="143" spans="2:36" x14ac:dyDescent="0.3">
      <c r="B143" s="6">
        <v>0</v>
      </c>
      <c r="C143" s="10" t="s">
        <v>1411</v>
      </c>
      <c r="D143" s="10" t="s">
        <v>1711</v>
      </c>
      <c r="E143" s="7">
        <v>5000000</v>
      </c>
      <c r="F143" s="7">
        <v>4450698.6111109694</v>
      </c>
      <c r="G143" s="8" t="s">
        <v>5</v>
      </c>
      <c r="H143" s="7">
        <v>4451844.4400000004</v>
      </c>
      <c r="I143" s="8" t="s">
        <v>503</v>
      </c>
      <c r="J143" s="7">
        <v>0.19302980087596261</v>
      </c>
      <c r="K143" s="7">
        <v>4450698.6111109694</v>
      </c>
      <c r="L143" s="7">
        <v>4450698.6111109694</v>
      </c>
      <c r="M143" s="7">
        <v>55720.479275434947</v>
      </c>
      <c r="N143" s="7">
        <v>4451844.4400000004</v>
      </c>
      <c r="O143" s="8" t="s">
        <v>5</v>
      </c>
      <c r="P143" s="8" t="s">
        <v>44</v>
      </c>
      <c r="Q143" s="8" t="s">
        <v>5</v>
      </c>
      <c r="R143" s="8" t="s">
        <v>44</v>
      </c>
      <c r="S143" s="10" t="s">
        <v>2011</v>
      </c>
      <c r="T143" s="10" t="s">
        <v>2311</v>
      </c>
      <c r="U143" s="10" t="s">
        <v>2611</v>
      </c>
      <c r="V143" s="8" t="s">
        <v>44</v>
      </c>
      <c r="W143" s="8" t="s">
        <v>66</v>
      </c>
      <c r="X143" s="8" t="s">
        <v>164</v>
      </c>
      <c r="Y143" s="8" t="s">
        <v>165</v>
      </c>
      <c r="Z143" s="8" t="s">
        <v>79</v>
      </c>
      <c r="AA143" s="8" t="s">
        <v>45</v>
      </c>
      <c r="AB143" s="8" t="s">
        <v>49</v>
      </c>
      <c r="AC143" s="7">
        <v>595541962</v>
      </c>
      <c r="AD143" s="10" t="s">
        <v>2790</v>
      </c>
      <c r="AE143" s="8" t="s">
        <v>44</v>
      </c>
      <c r="AF143" s="7">
        <v>595541962</v>
      </c>
      <c r="AG143" s="7">
        <v>11852685</v>
      </c>
      <c r="AH143" s="7">
        <v>11852685</v>
      </c>
      <c r="AI143" s="10" t="s">
        <v>2790</v>
      </c>
      <c r="AJ143" s="8" t="s">
        <v>44</v>
      </c>
    </row>
    <row r="144" spans="2:36" x14ac:dyDescent="0.3">
      <c r="B144" s="6">
        <v>0</v>
      </c>
      <c r="C144" s="10" t="s">
        <v>1412</v>
      </c>
      <c r="D144" s="10" t="s">
        <v>1712</v>
      </c>
      <c r="E144" s="7">
        <v>2300000</v>
      </c>
      <c r="F144" s="7">
        <v>2147146.4722212818</v>
      </c>
      <c r="G144" s="8" t="s">
        <v>5</v>
      </c>
      <c r="H144" s="7">
        <v>2147745.4300000002</v>
      </c>
      <c r="I144" s="8" t="s">
        <v>504</v>
      </c>
      <c r="J144" s="7">
        <v>9.3123190806430001E-2</v>
      </c>
      <c r="K144" s="7">
        <v>2147146.4722212818</v>
      </c>
      <c r="L144" s="7">
        <v>2147146.4722212818</v>
      </c>
      <c r="M144" s="7">
        <v>22039.916336336169</v>
      </c>
      <c r="N144" s="7">
        <v>2147745.4300000002</v>
      </c>
      <c r="O144" s="8" t="s">
        <v>5</v>
      </c>
      <c r="P144" s="8" t="s">
        <v>44</v>
      </c>
      <c r="Q144" s="8" t="s">
        <v>5</v>
      </c>
      <c r="R144" s="8" t="s">
        <v>44</v>
      </c>
      <c r="S144" s="10" t="s">
        <v>2012</v>
      </c>
      <c r="T144" s="10" t="s">
        <v>2312</v>
      </c>
      <c r="U144" s="10" t="s">
        <v>2612</v>
      </c>
      <c r="V144" s="8" t="s">
        <v>44</v>
      </c>
      <c r="W144" s="8" t="s">
        <v>66</v>
      </c>
      <c r="X144" s="8" t="s">
        <v>164</v>
      </c>
      <c r="Y144" s="8" t="s">
        <v>165</v>
      </c>
      <c r="Z144" s="8" t="s">
        <v>79</v>
      </c>
      <c r="AA144" s="8" t="s">
        <v>45</v>
      </c>
      <c r="AB144" s="8" t="s">
        <v>49</v>
      </c>
      <c r="AC144" s="7">
        <v>583252673</v>
      </c>
      <c r="AD144" s="10" t="s">
        <v>2790</v>
      </c>
      <c r="AE144" s="8" t="s">
        <v>44</v>
      </c>
      <c r="AF144" s="7">
        <v>583252673</v>
      </c>
      <c r="AG144" s="7">
        <v>11853101</v>
      </c>
      <c r="AH144" s="7">
        <v>11853101</v>
      </c>
      <c r="AI144" s="10" t="s">
        <v>2790</v>
      </c>
      <c r="AJ144" s="8" t="s">
        <v>44</v>
      </c>
    </row>
    <row r="145" spans="2:36" x14ac:dyDescent="0.3">
      <c r="B145" s="6">
        <v>0</v>
      </c>
      <c r="C145" s="10" t="s">
        <v>1413</v>
      </c>
      <c r="D145" s="10" t="s">
        <v>1713</v>
      </c>
      <c r="E145" s="7">
        <v>3400000</v>
      </c>
      <c r="F145" s="7">
        <v>3316598.0000000051</v>
      </c>
      <c r="G145" s="8" t="s">
        <v>5</v>
      </c>
      <c r="H145" s="7">
        <v>3316598</v>
      </c>
      <c r="I145" s="7">
        <v>3316598</v>
      </c>
      <c r="J145" s="7">
        <v>0.14384309239169349</v>
      </c>
      <c r="K145" s="7">
        <v>3316598.0000000051</v>
      </c>
      <c r="L145" s="7">
        <v>3316598.0000000051</v>
      </c>
      <c r="M145" s="7">
        <v>8145.094689475678</v>
      </c>
      <c r="N145" s="7">
        <v>3316598</v>
      </c>
      <c r="O145" s="8" t="s">
        <v>5</v>
      </c>
      <c r="P145" s="8" t="s">
        <v>44</v>
      </c>
      <c r="Q145" s="8" t="s">
        <v>5</v>
      </c>
      <c r="R145" s="8" t="s">
        <v>44</v>
      </c>
      <c r="S145" s="10" t="s">
        <v>2013</v>
      </c>
      <c r="T145" s="10" t="s">
        <v>2313</v>
      </c>
      <c r="U145" s="10" t="s">
        <v>2613</v>
      </c>
      <c r="V145" s="8" t="s">
        <v>44</v>
      </c>
      <c r="W145" s="8" t="s">
        <v>66</v>
      </c>
      <c r="X145" s="8" t="s">
        <v>76</v>
      </c>
      <c r="Y145" s="8" t="s">
        <v>480</v>
      </c>
      <c r="Z145" s="8" t="s">
        <v>79</v>
      </c>
      <c r="AA145" s="8" t="s">
        <v>45</v>
      </c>
      <c r="AB145" s="8" t="s">
        <v>49</v>
      </c>
      <c r="AC145" s="7">
        <v>535388313</v>
      </c>
      <c r="AD145" s="10" t="s">
        <v>2790</v>
      </c>
      <c r="AE145" s="8" t="s">
        <v>44</v>
      </c>
      <c r="AF145" s="7">
        <v>535388313</v>
      </c>
      <c r="AG145" s="7">
        <v>11852738</v>
      </c>
      <c r="AH145" s="7">
        <v>11852738</v>
      </c>
      <c r="AI145" s="10" t="s">
        <v>2790</v>
      </c>
      <c r="AJ145" s="8" t="s">
        <v>44</v>
      </c>
    </row>
    <row r="146" spans="2:36" x14ac:dyDescent="0.3">
      <c r="B146" s="6">
        <v>0</v>
      </c>
      <c r="C146" s="10" t="s">
        <v>1414</v>
      </c>
      <c r="D146" s="10" t="s">
        <v>1714</v>
      </c>
      <c r="E146" s="7">
        <v>6400000</v>
      </c>
      <c r="F146" s="7">
        <v>6408134.1369801648</v>
      </c>
      <c r="G146" s="8" t="s">
        <v>5</v>
      </c>
      <c r="H146" s="7">
        <v>6408265.6399999997</v>
      </c>
      <c r="I146" s="8" t="s">
        <v>505</v>
      </c>
      <c r="J146" s="7">
        <v>0.27792509997413062</v>
      </c>
      <c r="K146" s="7">
        <v>6408134.1369801648</v>
      </c>
      <c r="L146" s="7">
        <v>6408134.1369801648</v>
      </c>
      <c r="M146" s="7">
        <v>4287.3626321530692</v>
      </c>
      <c r="N146" s="7">
        <v>6408265.6399999997</v>
      </c>
      <c r="O146" s="8" t="s">
        <v>5</v>
      </c>
      <c r="P146" s="8" t="s">
        <v>44</v>
      </c>
      <c r="Q146" s="8" t="s">
        <v>5</v>
      </c>
      <c r="R146" s="8" t="s">
        <v>44</v>
      </c>
      <c r="S146" s="10" t="s">
        <v>2014</v>
      </c>
      <c r="T146" s="10" t="s">
        <v>2314</v>
      </c>
      <c r="U146" s="10" t="s">
        <v>2614</v>
      </c>
      <c r="V146" s="8" t="s">
        <v>44</v>
      </c>
      <c r="W146" s="8" t="s">
        <v>66</v>
      </c>
      <c r="X146" s="8" t="s">
        <v>76</v>
      </c>
      <c r="Y146" s="8" t="s">
        <v>77</v>
      </c>
      <c r="Z146" s="8" t="s">
        <v>79</v>
      </c>
      <c r="AA146" s="8" t="s">
        <v>45</v>
      </c>
      <c r="AB146" s="8" t="s">
        <v>49</v>
      </c>
      <c r="AC146" s="7">
        <v>426964757</v>
      </c>
      <c r="AD146" s="10" t="s">
        <v>2790</v>
      </c>
      <c r="AE146" s="8" t="s">
        <v>44</v>
      </c>
      <c r="AF146" s="7">
        <v>426964757</v>
      </c>
      <c r="AG146" s="7">
        <v>11853280</v>
      </c>
      <c r="AH146" s="7">
        <v>11853280</v>
      </c>
      <c r="AI146" s="10" t="s">
        <v>2790</v>
      </c>
      <c r="AJ146" s="8" t="s">
        <v>44</v>
      </c>
    </row>
    <row r="147" spans="2:36" x14ac:dyDescent="0.3">
      <c r="B147" s="6">
        <v>0</v>
      </c>
      <c r="C147" s="10" t="s">
        <v>1415</v>
      </c>
      <c r="D147" s="10" t="s">
        <v>1715</v>
      </c>
      <c r="E147" s="7">
        <v>8800000</v>
      </c>
      <c r="F147" s="7">
        <v>8902387.3972599525</v>
      </c>
      <c r="G147" s="8" t="s">
        <v>5</v>
      </c>
      <c r="H147" s="7">
        <v>8903291.5099999998</v>
      </c>
      <c r="I147" s="8" t="s">
        <v>506</v>
      </c>
      <c r="J147" s="7">
        <v>0.38610254631122293</v>
      </c>
      <c r="K147" s="7">
        <v>8902387.3972599525</v>
      </c>
      <c r="L147" s="7">
        <v>8902387.3972599525</v>
      </c>
      <c r="M147" s="7">
        <v>397.22163186348968</v>
      </c>
      <c r="N147" s="7">
        <v>8903291.5099999998</v>
      </c>
      <c r="O147" s="8" t="s">
        <v>5</v>
      </c>
      <c r="P147" s="8" t="s">
        <v>44</v>
      </c>
      <c r="Q147" s="8" t="s">
        <v>5</v>
      </c>
      <c r="R147" s="8" t="s">
        <v>44</v>
      </c>
      <c r="S147" s="10" t="s">
        <v>2015</v>
      </c>
      <c r="T147" s="10" t="s">
        <v>2315</v>
      </c>
      <c r="U147" s="10" t="s">
        <v>2615</v>
      </c>
      <c r="V147" s="8" t="s">
        <v>44</v>
      </c>
      <c r="W147" s="8" t="s">
        <v>66</v>
      </c>
      <c r="X147" s="8" t="s">
        <v>76</v>
      </c>
      <c r="Y147" s="8" t="s">
        <v>480</v>
      </c>
      <c r="Z147" s="8" t="s">
        <v>79</v>
      </c>
      <c r="AA147" s="8" t="s">
        <v>45</v>
      </c>
      <c r="AB147" s="8" t="s">
        <v>49</v>
      </c>
      <c r="AC147" s="7">
        <v>288164120</v>
      </c>
      <c r="AD147" s="10" t="s">
        <v>2790</v>
      </c>
      <c r="AE147" s="8" t="s">
        <v>44</v>
      </c>
      <c r="AF147" s="7">
        <v>288164120</v>
      </c>
      <c r="AG147" s="7">
        <v>11852996</v>
      </c>
      <c r="AH147" s="7">
        <v>11852996</v>
      </c>
      <c r="AI147" s="10" t="s">
        <v>2790</v>
      </c>
      <c r="AJ147" s="8" t="s">
        <v>44</v>
      </c>
    </row>
    <row r="148" spans="2:36" x14ac:dyDescent="0.3">
      <c r="B148" s="6">
        <v>0</v>
      </c>
      <c r="C148" s="10" t="s">
        <v>1416</v>
      </c>
      <c r="D148" s="10" t="s">
        <v>1716</v>
      </c>
      <c r="E148" s="7">
        <v>8928000</v>
      </c>
      <c r="F148" s="7">
        <v>9347879.056946123</v>
      </c>
      <c r="G148" s="8" t="s">
        <v>5</v>
      </c>
      <c r="H148" s="7">
        <v>9351364.5399999991</v>
      </c>
      <c r="I148" s="8" t="s">
        <v>507</v>
      </c>
      <c r="J148" s="7">
        <v>0.40542382008753419</v>
      </c>
      <c r="K148" s="7">
        <v>9347879.056946123</v>
      </c>
      <c r="L148" s="7">
        <v>9347879.056946123</v>
      </c>
      <c r="M148" s="7">
        <v>1268.3100959350161</v>
      </c>
      <c r="N148" s="7">
        <v>9351364.5399999991</v>
      </c>
      <c r="O148" s="8" t="s">
        <v>5</v>
      </c>
      <c r="P148" s="8" t="s">
        <v>44</v>
      </c>
      <c r="Q148" s="8" t="s">
        <v>5</v>
      </c>
      <c r="R148" s="8" t="s">
        <v>44</v>
      </c>
      <c r="S148" s="10" t="s">
        <v>2016</v>
      </c>
      <c r="T148" s="10" t="s">
        <v>2316</v>
      </c>
      <c r="U148" s="10" t="s">
        <v>2616</v>
      </c>
      <c r="V148" s="8" t="s">
        <v>44</v>
      </c>
      <c r="W148" s="8" t="s">
        <v>66</v>
      </c>
      <c r="X148" s="8" t="s">
        <v>99</v>
      </c>
      <c r="Y148" s="8" t="s">
        <v>411</v>
      </c>
      <c r="Z148" s="8" t="s">
        <v>79</v>
      </c>
      <c r="AA148" s="8" t="s">
        <v>45</v>
      </c>
      <c r="AB148" s="8" t="s">
        <v>49</v>
      </c>
      <c r="AC148" s="7">
        <v>132461625</v>
      </c>
      <c r="AD148" s="10" t="s">
        <v>2790</v>
      </c>
      <c r="AE148" s="8" t="s">
        <v>44</v>
      </c>
      <c r="AF148" s="7">
        <v>132461625</v>
      </c>
      <c r="AG148" s="7">
        <v>11852995</v>
      </c>
      <c r="AH148" s="7">
        <v>11852995</v>
      </c>
      <c r="AI148" s="10" t="s">
        <v>2790</v>
      </c>
      <c r="AJ148" s="8" t="s">
        <v>44</v>
      </c>
    </row>
    <row r="149" spans="2:36" x14ac:dyDescent="0.3">
      <c r="B149" s="6">
        <v>0</v>
      </c>
      <c r="C149" s="10" t="s">
        <v>1417</v>
      </c>
      <c r="D149" s="10" t="s">
        <v>1717</v>
      </c>
      <c r="E149" s="7">
        <v>35808</v>
      </c>
      <c r="F149" s="7">
        <v>2818860.7251912211</v>
      </c>
      <c r="G149" s="8" t="s">
        <v>5</v>
      </c>
      <c r="H149" s="7">
        <v>2819106.45</v>
      </c>
      <c r="I149" s="8" t="s">
        <v>508</v>
      </c>
      <c r="J149" s="7">
        <v>0.1222558910464869</v>
      </c>
      <c r="K149" s="7">
        <v>2818860.7251912211</v>
      </c>
      <c r="L149" s="7">
        <v>2818860.7251912211</v>
      </c>
      <c r="M149" s="7">
        <v>41931.560040818731</v>
      </c>
      <c r="N149" s="7">
        <v>2819106.45</v>
      </c>
      <c r="O149" s="8" t="s">
        <v>5</v>
      </c>
      <c r="P149" s="8" t="s">
        <v>44</v>
      </c>
      <c r="Q149" s="8" t="s">
        <v>5</v>
      </c>
      <c r="R149" s="8" t="s">
        <v>44</v>
      </c>
      <c r="S149" s="10" t="s">
        <v>2017</v>
      </c>
      <c r="T149" s="10" t="s">
        <v>2317</v>
      </c>
      <c r="U149" s="10" t="s">
        <v>2617</v>
      </c>
      <c r="V149" s="8" t="s">
        <v>44</v>
      </c>
      <c r="W149" s="8" t="s">
        <v>422</v>
      </c>
      <c r="X149" s="8" t="s">
        <v>164</v>
      </c>
      <c r="Y149" s="8" t="s">
        <v>165</v>
      </c>
      <c r="Z149" s="8" t="s">
        <v>79</v>
      </c>
      <c r="AA149" s="8" t="s">
        <v>45</v>
      </c>
      <c r="AB149" s="8" t="s">
        <v>49</v>
      </c>
      <c r="AC149" s="7">
        <v>529327347</v>
      </c>
      <c r="AD149" s="10" t="s">
        <v>2790</v>
      </c>
      <c r="AE149" s="8" t="s">
        <v>44</v>
      </c>
      <c r="AF149" s="7">
        <v>529327347</v>
      </c>
      <c r="AG149" s="7">
        <v>11853171</v>
      </c>
      <c r="AH149" s="7">
        <v>11853171</v>
      </c>
      <c r="AI149" s="10" t="s">
        <v>2790</v>
      </c>
      <c r="AJ149" s="8" t="s">
        <v>44</v>
      </c>
    </row>
    <row r="150" spans="2:36" x14ac:dyDescent="0.3">
      <c r="B150" s="6">
        <v>0</v>
      </c>
      <c r="C150" s="10" t="s">
        <v>1418</v>
      </c>
      <c r="D150" s="10" t="s">
        <v>1718</v>
      </c>
      <c r="E150" s="7">
        <v>6300000</v>
      </c>
      <c r="F150" s="7">
        <v>6313484.6250000047</v>
      </c>
      <c r="G150" s="8" t="s">
        <v>5</v>
      </c>
      <c r="H150" s="7">
        <v>6314469</v>
      </c>
      <c r="I150" s="7">
        <v>6314469</v>
      </c>
      <c r="J150" s="7">
        <v>0.27382008679599112</v>
      </c>
      <c r="K150" s="7">
        <v>6313484.6250000047</v>
      </c>
      <c r="L150" s="7">
        <v>6313484.6250000047</v>
      </c>
      <c r="M150" s="7">
        <v>25606.38168492592</v>
      </c>
      <c r="N150" s="7">
        <v>6314469</v>
      </c>
      <c r="O150" s="8" t="s">
        <v>5</v>
      </c>
      <c r="P150" s="8" t="s">
        <v>44</v>
      </c>
      <c r="Q150" s="8" t="s">
        <v>5</v>
      </c>
      <c r="R150" s="8" t="s">
        <v>44</v>
      </c>
      <c r="S150" s="10" t="s">
        <v>2018</v>
      </c>
      <c r="T150" s="10" t="s">
        <v>2318</v>
      </c>
      <c r="U150" s="10" t="s">
        <v>2618</v>
      </c>
      <c r="V150" s="8" t="s">
        <v>44</v>
      </c>
      <c r="W150" s="8" t="s">
        <v>66</v>
      </c>
      <c r="X150" s="8" t="s">
        <v>164</v>
      </c>
      <c r="Y150" s="8" t="s">
        <v>165</v>
      </c>
      <c r="Z150" s="8" t="s">
        <v>79</v>
      </c>
      <c r="AA150" s="8" t="s">
        <v>45</v>
      </c>
      <c r="AB150" s="8" t="s">
        <v>49</v>
      </c>
      <c r="AC150" s="7">
        <v>314899618</v>
      </c>
      <c r="AD150" s="10" t="s">
        <v>2790</v>
      </c>
      <c r="AE150" s="8" t="s">
        <v>44</v>
      </c>
      <c r="AF150" s="7">
        <v>314899618</v>
      </c>
      <c r="AG150" s="7">
        <v>11852575</v>
      </c>
      <c r="AH150" s="7">
        <v>11852575</v>
      </c>
      <c r="AI150" s="10" t="s">
        <v>2790</v>
      </c>
      <c r="AJ150" s="8" t="s">
        <v>44</v>
      </c>
    </row>
    <row r="151" spans="2:36" x14ac:dyDescent="0.3">
      <c r="B151" s="6">
        <v>0</v>
      </c>
      <c r="C151" s="10" t="s">
        <v>1419</v>
      </c>
      <c r="D151" s="10" t="s">
        <v>1719</v>
      </c>
      <c r="E151" s="7">
        <v>3700000</v>
      </c>
      <c r="F151" s="7">
        <v>3710450.9583333349</v>
      </c>
      <c r="G151" s="8" t="s">
        <v>5</v>
      </c>
      <c r="H151" s="7">
        <v>3711260.33</v>
      </c>
      <c r="I151" s="8" t="s">
        <v>509</v>
      </c>
      <c r="J151" s="7">
        <v>0.16092476085868371</v>
      </c>
      <c r="K151" s="7">
        <v>3710450.9583333349</v>
      </c>
      <c r="L151" s="7">
        <v>3710450.9583333349</v>
      </c>
      <c r="M151" s="7">
        <v>27061.158485778498</v>
      </c>
      <c r="N151" s="7">
        <v>3711260.33</v>
      </c>
      <c r="O151" s="8" t="s">
        <v>5</v>
      </c>
      <c r="P151" s="8" t="s">
        <v>44</v>
      </c>
      <c r="Q151" s="8" t="s">
        <v>5</v>
      </c>
      <c r="R151" s="8" t="s">
        <v>44</v>
      </c>
      <c r="S151" s="10" t="s">
        <v>2019</v>
      </c>
      <c r="T151" s="10" t="s">
        <v>2319</v>
      </c>
      <c r="U151" s="10" t="s">
        <v>2619</v>
      </c>
      <c r="V151" s="8" t="s">
        <v>44</v>
      </c>
      <c r="W151" s="8" t="s">
        <v>66</v>
      </c>
      <c r="X151" s="8" t="s">
        <v>164</v>
      </c>
      <c r="Y151" s="8" t="s">
        <v>165</v>
      </c>
      <c r="Z151" s="8" t="s">
        <v>79</v>
      </c>
      <c r="AA151" s="8" t="s">
        <v>45</v>
      </c>
      <c r="AB151" s="8" t="s">
        <v>49</v>
      </c>
      <c r="AC151" s="7">
        <v>314899701</v>
      </c>
      <c r="AD151" s="10" t="s">
        <v>2790</v>
      </c>
      <c r="AE151" s="8" t="s">
        <v>44</v>
      </c>
      <c r="AF151" s="7">
        <v>314899701</v>
      </c>
      <c r="AG151" s="7">
        <v>11852829</v>
      </c>
      <c r="AH151" s="7">
        <v>11852829</v>
      </c>
      <c r="AI151" s="10" t="s">
        <v>2790</v>
      </c>
      <c r="AJ151" s="8" t="s">
        <v>44</v>
      </c>
    </row>
    <row r="152" spans="2:36" x14ac:dyDescent="0.3">
      <c r="B152" s="6">
        <v>0</v>
      </c>
      <c r="C152" s="10" t="s">
        <v>1420</v>
      </c>
      <c r="D152" s="10" t="s">
        <v>1720</v>
      </c>
      <c r="E152" s="7">
        <v>2000000</v>
      </c>
      <c r="F152" s="7">
        <v>1992520.0000000009</v>
      </c>
      <c r="G152" s="8" t="s">
        <v>5</v>
      </c>
      <c r="H152" s="7">
        <v>1992520</v>
      </c>
      <c r="I152" s="7">
        <v>1992520</v>
      </c>
      <c r="J152" s="7">
        <v>8.6416936406612063E-2</v>
      </c>
      <c r="K152" s="7">
        <v>1992520.0000000009</v>
      </c>
      <c r="L152" s="7">
        <v>1992520.0000000009</v>
      </c>
      <c r="M152" s="7">
        <v>2599.8607705952249</v>
      </c>
      <c r="N152" s="7">
        <v>1992520</v>
      </c>
      <c r="O152" s="8" t="s">
        <v>5</v>
      </c>
      <c r="P152" s="8" t="s">
        <v>44</v>
      </c>
      <c r="Q152" s="8" t="s">
        <v>5</v>
      </c>
      <c r="R152" s="8" t="s">
        <v>44</v>
      </c>
      <c r="S152" s="10" t="s">
        <v>2020</v>
      </c>
      <c r="T152" s="10" t="s">
        <v>2320</v>
      </c>
      <c r="U152" s="10" t="s">
        <v>2620</v>
      </c>
      <c r="V152" s="8" t="s">
        <v>44</v>
      </c>
      <c r="W152" s="8" t="s">
        <v>66</v>
      </c>
      <c r="X152" s="8" t="s">
        <v>155</v>
      </c>
      <c r="Y152" s="8" t="s">
        <v>252</v>
      </c>
      <c r="Z152" s="8" t="s">
        <v>79</v>
      </c>
      <c r="AA152" s="8" t="s">
        <v>45</v>
      </c>
      <c r="AB152" s="8" t="s">
        <v>49</v>
      </c>
      <c r="AC152" s="7">
        <v>485080420</v>
      </c>
      <c r="AD152" s="10" t="s">
        <v>2790</v>
      </c>
      <c r="AE152" s="8" t="s">
        <v>44</v>
      </c>
      <c r="AF152" s="7">
        <v>485080420</v>
      </c>
      <c r="AG152" s="7">
        <v>11852631</v>
      </c>
      <c r="AH152" s="7">
        <v>11852631</v>
      </c>
      <c r="AI152" s="10" t="s">
        <v>2790</v>
      </c>
      <c r="AJ152" s="8" t="s">
        <v>44</v>
      </c>
    </row>
    <row r="153" spans="2:36" x14ac:dyDescent="0.3">
      <c r="B153" s="6">
        <v>0</v>
      </c>
      <c r="C153" s="10" t="s">
        <v>1421</v>
      </c>
      <c r="D153" s="10" t="s">
        <v>1721</v>
      </c>
      <c r="E153" s="7">
        <v>2100000</v>
      </c>
      <c r="F153" s="7">
        <v>2053169.4749999989</v>
      </c>
      <c r="G153" s="8" t="s">
        <v>5</v>
      </c>
      <c r="H153" s="7">
        <v>2053205.7</v>
      </c>
      <c r="I153" s="8" t="s">
        <v>510</v>
      </c>
      <c r="J153" s="7">
        <v>8.9047345047011811E-2</v>
      </c>
      <c r="K153" s="7">
        <v>2053169.4749999989</v>
      </c>
      <c r="L153" s="7">
        <v>2053169.4749999989</v>
      </c>
      <c r="M153" s="7">
        <v>7067.4826886488236</v>
      </c>
      <c r="N153" s="7">
        <v>2053205.7</v>
      </c>
      <c r="O153" s="8" t="s">
        <v>5</v>
      </c>
      <c r="P153" s="8" t="s">
        <v>44</v>
      </c>
      <c r="Q153" s="8" t="s">
        <v>5</v>
      </c>
      <c r="R153" s="8" t="s">
        <v>44</v>
      </c>
      <c r="S153" s="10" t="s">
        <v>2021</v>
      </c>
      <c r="T153" s="10" t="s">
        <v>2321</v>
      </c>
      <c r="U153" s="10" t="s">
        <v>2621</v>
      </c>
      <c r="V153" s="8" t="s">
        <v>44</v>
      </c>
      <c r="W153" s="8" t="s">
        <v>66</v>
      </c>
      <c r="X153" s="8" t="s">
        <v>155</v>
      </c>
      <c r="Y153" s="8" t="s">
        <v>252</v>
      </c>
      <c r="Z153" s="8" t="s">
        <v>79</v>
      </c>
      <c r="AA153" s="8" t="s">
        <v>45</v>
      </c>
      <c r="AB153" s="8" t="s">
        <v>49</v>
      </c>
      <c r="AC153" s="7">
        <v>484872564</v>
      </c>
      <c r="AD153" s="10" t="s">
        <v>2790</v>
      </c>
      <c r="AE153" s="8" t="s">
        <v>44</v>
      </c>
      <c r="AF153" s="7">
        <v>484872564</v>
      </c>
      <c r="AG153" s="7">
        <v>11852511</v>
      </c>
      <c r="AH153" s="7">
        <v>11852511</v>
      </c>
      <c r="AI153" s="10" t="s">
        <v>2790</v>
      </c>
      <c r="AJ153" s="8" t="s">
        <v>44</v>
      </c>
    </row>
    <row r="154" spans="2:36" x14ac:dyDescent="0.3">
      <c r="B154" s="6">
        <v>0</v>
      </c>
      <c r="C154" s="10" t="s">
        <v>1422</v>
      </c>
      <c r="D154" s="10" t="s">
        <v>1722</v>
      </c>
      <c r="E154" s="7">
        <v>8300000</v>
      </c>
      <c r="F154" s="7">
        <v>8096232.9509355444</v>
      </c>
      <c r="G154" s="8" t="s">
        <v>5</v>
      </c>
      <c r="H154" s="7">
        <v>8097422.7000000002</v>
      </c>
      <c r="I154" s="8" t="s">
        <v>511</v>
      </c>
      <c r="J154" s="7">
        <v>0.35113908420197232</v>
      </c>
      <c r="K154" s="7">
        <v>8096232.9509355444</v>
      </c>
      <c r="L154" s="7">
        <v>8096232.9509355444</v>
      </c>
      <c r="M154" s="7">
        <v>42793.89613212047</v>
      </c>
      <c r="N154" s="7">
        <v>8097422.7000000002</v>
      </c>
      <c r="O154" s="8" t="s">
        <v>5</v>
      </c>
      <c r="P154" s="8" t="s">
        <v>44</v>
      </c>
      <c r="Q154" s="8" t="s">
        <v>5</v>
      </c>
      <c r="R154" s="8" t="s">
        <v>44</v>
      </c>
      <c r="S154" s="10" t="s">
        <v>2022</v>
      </c>
      <c r="T154" s="10" t="s">
        <v>2322</v>
      </c>
      <c r="U154" s="10" t="s">
        <v>2622</v>
      </c>
      <c r="V154" s="8" t="s">
        <v>44</v>
      </c>
      <c r="W154" s="8" t="s">
        <v>66</v>
      </c>
      <c r="X154" s="8" t="s">
        <v>155</v>
      </c>
      <c r="Y154" s="8" t="s">
        <v>252</v>
      </c>
      <c r="Z154" s="8" t="s">
        <v>79</v>
      </c>
      <c r="AA154" s="8" t="s">
        <v>45</v>
      </c>
      <c r="AB154" s="8" t="s">
        <v>49</v>
      </c>
      <c r="AC154" s="7">
        <v>438516604</v>
      </c>
      <c r="AD154" s="10" t="s">
        <v>2790</v>
      </c>
      <c r="AE154" s="8" t="s">
        <v>44</v>
      </c>
      <c r="AF154" s="7">
        <v>438516604</v>
      </c>
      <c r="AG154" s="7">
        <v>11853017</v>
      </c>
      <c r="AH154" s="7">
        <v>11853017</v>
      </c>
      <c r="AI154" s="10" t="s">
        <v>2790</v>
      </c>
      <c r="AJ154" s="8" t="s">
        <v>44</v>
      </c>
    </row>
    <row r="155" spans="2:36" x14ac:dyDescent="0.3">
      <c r="B155" s="6">
        <v>0</v>
      </c>
      <c r="C155" s="10" t="s">
        <v>1423</v>
      </c>
      <c r="D155" s="10" t="s">
        <v>1723</v>
      </c>
      <c r="E155" s="7">
        <v>3300000</v>
      </c>
      <c r="F155" s="7">
        <v>3115035</v>
      </c>
      <c r="G155" s="8" t="s">
        <v>5</v>
      </c>
      <c r="H155" s="7">
        <v>3115035</v>
      </c>
      <c r="I155" s="7">
        <v>3115035</v>
      </c>
      <c r="J155" s="7">
        <v>0.13510116912220241</v>
      </c>
      <c r="K155" s="7">
        <v>3115035</v>
      </c>
      <c r="L155" s="7">
        <v>3115035</v>
      </c>
      <c r="M155" s="7">
        <v>14888.202134655079</v>
      </c>
      <c r="N155" s="7">
        <v>3115035</v>
      </c>
      <c r="O155" s="8" t="s">
        <v>5</v>
      </c>
      <c r="P155" s="8" t="s">
        <v>44</v>
      </c>
      <c r="Q155" s="8" t="s">
        <v>5</v>
      </c>
      <c r="R155" s="8" t="s">
        <v>44</v>
      </c>
      <c r="S155" s="10" t="s">
        <v>2023</v>
      </c>
      <c r="T155" s="10" t="s">
        <v>2323</v>
      </c>
      <c r="U155" s="10" t="s">
        <v>2623</v>
      </c>
      <c r="V155" s="8" t="s">
        <v>44</v>
      </c>
      <c r="W155" s="8" t="s">
        <v>66</v>
      </c>
      <c r="X155" s="8" t="s">
        <v>479</v>
      </c>
      <c r="Y155" s="8" t="s">
        <v>158</v>
      </c>
      <c r="Z155" s="8" t="s">
        <v>79</v>
      </c>
      <c r="AA155" s="8" t="s">
        <v>45</v>
      </c>
      <c r="AB155" s="8" t="s">
        <v>49</v>
      </c>
      <c r="AC155" s="7">
        <v>531222956</v>
      </c>
      <c r="AD155" s="10" t="s">
        <v>2790</v>
      </c>
      <c r="AE155" s="8" t="s">
        <v>44</v>
      </c>
      <c r="AF155" s="7">
        <v>531222956</v>
      </c>
      <c r="AG155" s="7">
        <v>11853295</v>
      </c>
      <c r="AH155" s="7">
        <v>11853295</v>
      </c>
      <c r="AI155" s="10" t="s">
        <v>2790</v>
      </c>
      <c r="AJ155" s="8" t="s">
        <v>44</v>
      </c>
    </row>
    <row r="156" spans="2:36" x14ac:dyDescent="0.3">
      <c r="B156" s="6">
        <v>0</v>
      </c>
      <c r="C156" s="10" t="s">
        <v>1424</v>
      </c>
      <c r="D156" s="10" t="s">
        <v>1724</v>
      </c>
      <c r="E156" s="7">
        <v>145000</v>
      </c>
      <c r="F156" s="7">
        <v>4901000</v>
      </c>
      <c r="G156" s="8" t="s">
        <v>5</v>
      </c>
      <c r="H156" s="7">
        <v>4901000</v>
      </c>
      <c r="I156" s="7">
        <v>4901000</v>
      </c>
      <c r="J156" s="7">
        <v>0.2125596758520896</v>
      </c>
      <c r="K156" s="7">
        <v>4901000</v>
      </c>
      <c r="L156" s="7">
        <v>4901000</v>
      </c>
      <c r="M156" s="7">
        <v>240557.2954190335</v>
      </c>
      <c r="N156" s="7">
        <v>4901000</v>
      </c>
      <c r="O156" s="8" t="s">
        <v>5</v>
      </c>
      <c r="P156" s="8" t="s">
        <v>44</v>
      </c>
      <c r="Q156" s="8" t="s">
        <v>5</v>
      </c>
      <c r="R156" s="8" t="s">
        <v>44</v>
      </c>
      <c r="S156" s="10" t="s">
        <v>2024</v>
      </c>
      <c r="T156" s="10" t="s">
        <v>2324</v>
      </c>
      <c r="U156" s="10" t="s">
        <v>2624</v>
      </c>
      <c r="V156" s="8" t="s">
        <v>44</v>
      </c>
      <c r="W156" s="8" t="s">
        <v>428</v>
      </c>
      <c r="X156" s="8" t="s">
        <v>157</v>
      </c>
      <c r="Y156" s="8" t="s">
        <v>158</v>
      </c>
      <c r="Z156" s="7">
        <v>18877370000</v>
      </c>
      <c r="AA156" s="8" t="s">
        <v>45</v>
      </c>
      <c r="AB156" s="8" t="s">
        <v>49</v>
      </c>
      <c r="AC156" s="7">
        <v>1093667</v>
      </c>
      <c r="AD156" s="10" t="s">
        <v>2790</v>
      </c>
      <c r="AE156" s="8" t="s">
        <v>44</v>
      </c>
      <c r="AF156" s="7">
        <v>1093667</v>
      </c>
      <c r="AG156" s="7">
        <v>11850961</v>
      </c>
      <c r="AH156" s="7">
        <v>11850961</v>
      </c>
      <c r="AI156" s="10" t="s">
        <v>2790</v>
      </c>
      <c r="AJ156" s="8" t="s">
        <v>44</v>
      </c>
    </row>
    <row r="157" spans="2:36" x14ac:dyDescent="0.3">
      <c r="B157" s="6">
        <v>0</v>
      </c>
      <c r="C157" s="10" t="s">
        <v>1425</v>
      </c>
      <c r="D157" s="10" t="s">
        <v>1725</v>
      </c>
      <c r="E157" s="7">
        <v>5500000</v>
      </c>
      <c r="F157" s="7">
        <v>5516492.4657534231</v>
      </c>
      <c r="G157" s="8" t="s">
        <v>5</v>
      </c>
      <c r="H157" s="7">
        <v>5517396.5800000001</v>
      </c>
      <c r="I157" s="8" t="s">
        <v>512</v>
      </c>
      <c r="J157" s="7">
        <v>0.23925399925750709</v>
      </c>
      <c r="K157" s="7">
        <v>5516492.4657534231</v>
      </c>
      <c r="L157" s="7">
        <v>5516492.4657534231</v>
      </c>
      <c r="M157" s="7">
        <v>30447.398065629339</v>
      </c>
      <c r="N157" s="7">
        <v>5517396.5800000001</v>
      </c>
      <c r="O157" s="8" t="s">
        <v>5</v>
      </c>
      <c r="P157" s="8" t="s">
        <v>44</v>
      </c>
      <c r="Q157" s="8" t="s">
        <v>5</v>
      </c>
      <c r="R157" s="8" t="s">
        <v>44</v>
      </c>
      <c r="S157" s="10" t="s">
        <v>2025</v>
      </c>
      <c r="T157" s="10" t="s">
        <v>2325</v>
      </c>
      <c r="U157" s="10" t="s">
        <v>2625</v>
      </c>
      <c r="V157" s="8" t="s">
        <v>44</v>
      </c>
      <c r="W157" s="8" t="s">
        <v>66</v>
      </c>
      <c r="X157" s="8" t="s">
        <v>441</v>
      </c>
      <c r="Y157" s="8" t="s">
        <v>442</v>
      </c>
      <c r="Z157" s="8" t="s">
        <v>79</v>
      </c>
      <c r="AA157" s="8" t="s">
        <v>45</v>
      </c>
      <c r="AB157" s="8" t="s">
        <v>49</v>
      </c>
      <c r="AC157" s="7">
        <v>470719425</v>
      </c>
      <c r="AD157" s="10" t="s">
        <v>2790</v>
      </c>
      <c r="AE157" s="8" t="s">
        <v>44</v>
      </c>
      <c r="AF157" s="7">
        <v>470719425</v>
      </c>
      <c r="AG157" s="7">
        <v>11852609</v>
      </c>
      <c r="AH157" s="7">
        <v>11852609</v>
      </c>
      <c r="AI157" s="10" t="s">
        <v>2790</v>
      </c>
      <c r="AJ157" s="8" t="s">
        <v>44</v>
      </c>
    </row>
    <row r="158" spans="2:36" x14ac:dyDescent="0.3">
      <c r="B158" s="6">
        <v>0</v>
      </c>
      <c r="C158" s="10" t="s">
        <v>1426</v>
      </c>
      <c r="D158" s="10" t="s">
        <v>1726</v>
      </c>
      <c r="E158" s="7">
        <v>4500000</v>
      </c>
      <c r="F158" s="7">
        <v>4375095.4164601071</v>
      </c>
      <c r="G158" s="8" t="s">
        <v>5</v>
      </c>
      <c r="H158" s="7">
        <v>4375465.2699999996</v>
      </c>
      <c r="I158" s="8" t="s">
        <v>513</v>
      </c>
      <c r="J158" s="7">
        <v>0.18975083932763179</v>
      </c>
      <c r="K158" s="7">
        <v>4375095.4164601071</v>
      </c>
      <c r="L158" s="7">
        <v>4375095.4164601071</v>
      </c>
      <c r="M158" s="7">
        <v>17952.101603303861</v>
      </c>
      <c r="N158" s="7">
        <v>4375465.2699999996</v>
      </c>
      <c r="O158" s="8" t="s">
        <v>5</v>
      </c>
      <c r="P158" s="8" t="s">
        <v>44</v>
      </c>
      <c r="Q158" s="8" t="s">
        <v>5</v>
      </c>
      <c r="R158" s="8" t="s">
        <v>44</v>
      </c>
      <c r="S158" s="10" t="s">
        <v>2026</v>
      </c>
      <c r="T158" s="10" t="s">
        <v>2326</v>
      </c>
      <c r="U158" s="10" t="s">
        <v>2626</v>
      </c>
      <c r="V158" s="8" t="s">
        <v>44</v>
      </c>
      <c r="W158" s="8" t="s">
        <v>66</v>
      </c>
      <c r="X158" s="8" t="s">
        <v>155</v>
      </c>
      <c r="Y158" s="8" t="s">
        <v>252</v>
      </c>
      <c r="Z158" s="8" t="s">
        <v>79</v>
      </c>
      <c r="AA158" s="8" t="s">
        <v>45</v>
      </c>
      <c r="AB158" s="8" t="s">
        <v>49</v>
      </c>
      <c r="AC158" s="7">
        <v>625898645</v>
      </c>
      <c r="AD158" s="10" t="s">
        <v>2790</v>
      </c>
      <c r="AE158" s="8" t="s">
        <v>44</v>
      </c>
      <c r="AF158" s="7">
        <v>625898645</v>
      </c>
      <c r="AG158" s="7">
        <v>11852757</v>
      </c>
      <c r="AH158" s="7">
        <v>11852757</v>
      </c>
      <c r="AI158" s="10" t="s">
        <v>2790</v>
      </c>
      <c r="AJ158" s="8" t="s">
        <v>44</v>
      </c>
    </row>
    <row r="159" spans="2:36" x14ac:dyDescent="0.3">
      <c r="B159" s="6">
        <v>0</v>
      </c>
      <c r="C159" s="10" t="s">
        <v>1427</v>
      </c>
      <c r="D159" s="10" t="s">
        <v>1727</v>
      </c>
      <c r="E159" s="7">
        <v>6900000</v>
      </c>
      <c r="F159" s="7">
        <v>6935531.1666666651</v>
      </c>
      <c r="G159" s="8" t="s">
        <v>5</v>
      </c>
      <c r="H159" s="7">
        <v>6937543.6699999999</v>
      </c>
      <c r="I159" s="8" t="s">
        <v>514</v>
      </c>
      <c r="J159" s="7">
        <v>0.30079866489466051</v>
      </c>
      <c r="K159" s="7">
        <v>6935531.1666666651</v>
      </c>
      <c r="L159" s="7">
        <v>6935531.1666666651</v>
      </c>
      <c r="M159" s="7">
        <v>46604.944374793078</v>
      </c>
      <c r="N159" s="7">
        <v>6937543.6699999999</v>
      </c>
      <c r="O159" s="8" t="s">
        <v>5</v>
      </c>
      <c r="P159" s="8" t="s">
        <v>44</v>
      </c>
      <c r="Q159" s="8" t="s">
        <v>5</v>
      </c>
      <c r="R159" s="8" t="s">
        <v>44</v>
      </c>
      <c r="S159" s="10" t="s">
        <v>2027</v>
      </c>
      <c r="T159" s="10" t="s">
        <v>2327</v>
      </c>
      <c r="U159" s="10" t="s">
        <v>2627</v>
      </c>
      <c r="V159" s="8" t="s">
        <v>44</v>
      </c>
      <c r="W159" s="8" t="s">
        <v>66</v>
      </c>
      <c r="X159" s="8" t="s">
        <v>164</v>
      </c>
      <c r="Y159" s="8" t="s">
        <v>165</v>
      </c>
      <c r="Z159" s="8" t="s">
        <v>79</v>
      </c>
      <c r="AA159" s="8" t="s">
        <v>45</v>
      </c>
      <c r="AB159" s="8" t="s">
        <v>49</v>
      </c>
      <c r="AC159" s="7">
        <v>495042521</v>
      </c>
      <c r="AD159" s="10" t="s">
        <v>2790</v>
      </c>
      <c r="AE159" s="8" t="s">
        <v>44</v>
      </c>
      <c r="AF159" s="7">
        <v>495042521</v>
      </c>
      <c r="AG159" s="7">
        <v>11853048</v>
      </c>
      <c r="AH159" s="7">
        <v>11853048</v>
      </c>
      <c r="AI159" s="10" t="s">
        <v>2790</v>
      </c>
      <c r="AJ159" s="8" t="s">
        <v>44</v>
      </c>
    </row>
    <row r="160" spans="2:36" x14ac:dyDescent="0.3">
      <c r="B160" s="6">
        <v>0</v>
      </c>
      <c r="C160" s="10" t="s">
        <v>1428</v>
      </c>
      <c r="D160" s="10" t="s">
        <v>1728</v>
      </c>
      <c r="E160" s="7">
        <v>4700000</v>
      </c>
      <c r="F160" s="7">
        <v>4554186.0410958882</v>
      </c>
      <c r="G160" s="8" t="s">
        <v>5</v>
      </c>
      <c r="H160" s="7">
        <v>4554524.05</v>
      </c>
      <c r="I160" s="8" t="s">
        <v>515</v>
      </c>
      <c r="J160" s="7">
        <v>0.19751812051937431</v>
      </c>
      <c r="K160" s="7">
        <v>4554186.0410958882</v>
      </c>
      <c r="L160" s="7">
        <v>4554186.0410958882</v>
      </c>
      <c r="M160" s="7">
        <v>16542.804227651079</v>
      </c>
      <c r="N160" s="7">
        <v>4554524.05</v>
      </c>
      <c r="O160" s="8" t="s">
        <v>5</v>
      </c>
      <c r="P160" s="8" t="s">
        <v>44</v>
      </c>
      <c r="Q160" s="8" t="s">
        <v>5</v>
      </c>
      <c r="R160" s="8" t="s">
        <v>44</v>
      </c>
      <c r="S160" s="10" t="s">
        <v>2028</v>
      </c>
      <c r="T160" s="10" t="s">
        <v>2328</v>
      </c>
      <c r="U160" s="10" t="s">
        <v>2628</v>
      </c>
      <c r="V160" s="8" t="s">
        <v>44</v>
      </c>
      <c r="W160" s="8" t="s">
        <v>66</v>
      </c>
      <c r="X160" s="8" t="s">
        <v>516</v>
      </c>
      <c r="Y160" s="8" t="s">
        <v>517</v>
      </c>
      <c r="Z160" s="8" t="s">
        <v>79</v>
      </c>
      <c r="AA160" s="8" t="s">
        <v>45</v>
      </c>
      <c r="AB160" s="8" t="s">
        <v>49</v>
      </c>
      <c r="AC160" s="7">
        <v>599449422</v>
      </c>
      <c r="AD160" s="10" t="s">
        <v>2790</v>
      </c>
      <c r="AE160" s="8" t="s">
        <v>44</v>
      </c>
      <c r="AF160" s="7">
        <v>599449422</v>
      </c>
      <c r="AG160" s="7">
        <v>11852781</v>
      </c>
      <c r="AH160" s="7">
        <v>11852781</v>
      </c>
      <c r="AI160" s="10" t="s">
        <v>2790</v>
      </c>
      <c r="AJ160" s="8" t="s">
        <v>44</v>
      </c>
    </row>
    <row r="161" spans="2:36" x14ac:dyDescent="0.3">
      <c r="B161" s="6">
        <v>0</v>
      </c>
      <c r="C161" s="10" t="s">
        <v>1429</v>
      </c>
      <c r="D161" s="10" t="s">
        <v>1729</v>
      </c>
      <c r="E161" s="7">
        <v>3800000</v>
      </c>
      <c r="F161" s="7">
        <v>3424548.3888888899</v>
      </c>
      <c r="G161" s="8" t="s">
        <v>5</v>
      </c>
      <c r="H161" s="7">
        <v>3425775.47</v>
      </c>
      <c r="I161" s="8" t="s">
        <v>518</v>
      </c>
      <c r="J161" s="7">
        <v>0.14852497357315211</v>
      </c>
      <c r="K161" s="7">
        <v>3424548.3888888899</v>
      </c>
      <c r="L161" s="7">
        <v>3424548.3888888899</v>
      </c>
      <c r="M161" s="7">
        <v>125315.9495062066</v>
      </c>
      <c r="N161" s="7">
        <v>3425775.47</v>
      </c>
      <c r="O161" s="8" t="s">
        <v>5</v>
      </c>
      <c r="P161" s="8" t="s">
        <v>44</v>
      </c>
      <c r="Q161" s="8" t="s">
        <v>5</v>
      </c>
      <c r="R161" s="8" t="s">
        <v>44</v>
      </c>
      <c r="S161" s="10" t="s">
        <v>2029</v>
      </c>
      <c r="T161" s="10" t="s">
        <v>2329</v>
      </c>
      <c r="U161" s="10" t="s">
        <v>2629</v>
      </c>
      <c r="V161" s="8" t="s">
        <v>44</v>
      </c>
      <c r="W161" s="8" t="s">
        <v>66</v>
      </c>
      <c r="X161" s="8" t="s">
        <v>216</v>
      </c>
      <c r="Y161" s="8" t="s">
        <v>217</v>
      </c>
      <c r="Z161" s="8" t="s">
        <v>79</v>
      </c>
      <c r="AA161" s="8" t="s">
        <v>45</v>
      </c>
      <c r="AB161" s="8" t="s">
        <v>49</v>
      </c>
      <c r="AC161" s="7">
        <v>585012357</v>
      </c>
      <c r="AD161" s="10" t="s">
        <v>2790</v>
      </c>
      <c r="AE161" s="8" t="s">
        <v>44</v>
      </c>
      <c r="AF161" s="7">
        <v>585012357</v>
      </c>
      <c r="AG161" s="7">
        <v>11852667</v>
      </c>
      <c r="AH161" s="7">
        <v>11852667</v>
      </c>
      <c r="AI161" s="10" t="s">
        <v>2790</v>
      </c>
      <c r="AJ161" s="8" t="s">
        <v>44</v>
      </c>
    </row>
    <row r="162" spans="2:36" x14ac:dyDescent="0.3">
      <c r="B162" s="6">
        <v>0</v>
      </c>
      <c r="C162" s="10" t="s">
        <v>1430</v>
      </c>
      <c r="D162" s="10" t="s">
        <v>1730</v>
      </c>
      <c r="E162" s="7">
        <v>2400000</v>
      </c>
      <c r="F162" s="7">
        <v>2200967.9999998729</v>
      </c>
      <c r="G162" s="8" t="s">
        <v>5</v>
      </c>
      <c r="H162" s="7">
        <v>2201418</v>
      </c>
      <c r="I162" s="7">
        <v>2201418</v>
      </c>
      <c r="J162" s="7">
        <v>9.5457466770209123E-2</v>
      </c>
      <c r="K162" s="7">
        <v>2200967.9999998729</v>
      </c>
      <c r="L162" s="7">
        <v>2200967.9999998729</v>
      </c>
      <c r="M162" s="7">
        <v>24887.810606817751</v>
      </c>
      <c r="N162" s="7">
        <v>2201418</v>
      </c>
      <c r="O162" s="8" t="s">
        <v>5</v>
      </c>
      <c r="P162" s="8" t="s">
        <v>44</v>
      </c>
      <c r="Q162" s="8" t="s">
        <v>5</v>
      </c>
      <c r="R162" s="8" t="s">
        <v>44</v>
      </c>
      <c r="S162" s="10" t="s">
        <v>2030</v>
      </c>
      <c r="T162" s="10" t="s">
        <v>2330</v>
      </c>
      <c r="U162" s="10" t="s">
        <v>2630</v>
      </c>
      <c r="V162" s="8" t="s">
        <v>44</v>
      </c>
      <c r="W162" s="8" t="s">
        <v>66</v>
      </c>
      <c r="X162" s="8" t="s">
        <v>216</v>
      </c>
      <c r="Y162" s="8" t="s">
        <v>217</v>
      </c>
      <c r="Z162" s="8" t="s">
        <v>79</v>
      </c>
      <c r="AA162" s="8" t="s">
        <v>45</v>
      </c>
      <c r="AB162" s="8" t="s">
        <v>49</v>
      </c>
      <c r="AC162" s="7">
        <v>538460919</v>
      </c>
      <c r="AD162" s="10" t="s">
        <v>2790</v>
      </c>
      <c r="AE162" s="8" t="s">
        <v>44</v>
      </c>
      <c r="AF162" s="7">
        <v>538460919</v>
      </c>
      <c r="AG162" s="7">
        <v>11853172</v>
      </c>
      <c r="AH162" s="7">
        <v>11853172</v>
      </c>
      <c r="AI162" s="10" t="s">
        <v>2790</v>
      </c>
      <c r="AJ162" s="8" t="s">
        <v>44</v>
      </c>
    </row>
    <row r="163" spans="2:36" x14ac:dyDescent="0.3">
      <c r="B163" s="6">
        <v>0</v>
      </c>
      <c r="C163" s="10" t="s">
        <v>1431</v>
      </c>
      <c r="D163" s="10" t="s">
        <v>1731</v>
      </c>
      <c r="E163" s="7">
        <v>3700000</v>
      </c>
      <c r="F163" s="7">
        <v>3509530.1666666591</v>
      </c>
      <c r="G163" s="8" t="s">
        <v>5</v>
      </c>
      <c r="H163" s="7">
        <v>3510802.04</v>
      </c>
      <c r="I163" s="8" t="s">
        <v>519</v>
      </c>
      <c r="J163" s="7">
        <v>0.15221069059779541</v>
      </c>
      <c r="K163" s="7">
        <v>3509530.1666666591</v>
      </c>
      <c r="L163" s="7">
        <v>3509530.1666666591</v>
      </c>
      <c r="M163" s="7">
        <v>115698.7099430407</v>
      </c>
      <c r="N163" s="7">
        <v>3510802.04</v>
      </c>
      <c r="O163" s="8" t="s">
        <v>5</v>
      </c>
      <c r="P163" s="8" t="s">
        <v>44</v>
      </c>
      <c r="Q163" s="8" t="s">
        <v>5</v>
      </c>
      <c r="R163" s="8" t="s">
        <v>44</v>
      </c>
      <c r="S163" s="10" t="s">
        <v>2031</v>
      </c>
      <c r="T163" s="10" t="s">
        <v>2331</v>
      </c>
      <c r="U163" s="10" t="s">
        <v>2631</v>
      </c>
      <c r="V163" s="8" t="s">
        <v>44</v>
      </c>
      <c r="W163" s="8" t="s">
        <v>66</v>
      </c>
      <c r="X163" s="8" t="s">
        <v>157</v>
      </c>
      <c r="Y163" s="8" t="s">
        <v>158</v>
      </c>
      <c r="Z163" s="8" t="s">
        <v>79</v>
      </c>
      <c r="AA163" s="8" t="s">
        <v>45</v>
      </c>
      <c r="AB163" s="8" t="s">
        <v>49</v>
      </c>
      <c r="AC163" s="7">
        <v>560787530</v>
      </c>
      <c r="AD163" s="10" t="s">
        <v>2790</v>
      </c>
      <c r="AE163" s="8" t="s">
        <v>44</v>
      </c>
      <c r="AF163" s="7">
        <v>560787530</v>
      </c>
      <c r="AG163" s="7">
        <v>11852684</v>
      </c>
      <c r="AH163" s="7">
        <v>11852684</v>
      </c>
      <c r="AI163" s="10" t="s">
        <v>2790</v>
      </c>
      <c r="AJ163" s="8" t="s">
        <v>44</v>
      </c>
    </row>
    <row r="164" spans="2:36" x14ac:dyDescent="0.3">
      <c r="B164" s="6">
        <v>0</v>
      </c>
      <c r="C164" s="10" t="s">
        <v>1432</v>
      </c>
      <c r="D164" s="10" t="s">
        <v>1732</v>
      </c>
      <c r="E164" s="7">
        <v>4600000</v>
      </c>
      <c r="F164" s="7">
        <v>4257587.9726027343</v>
      </c>
      <c r="G164" s="8" t="s">
        <v>5</v>
      </c>
      <c r="H164" s="7">
        <v>4257918.79</v>
      </c>
      <c r="I164" s="8" t="s">
        <v>520</v>
      </c>
      <c r="J164" s="7">
        <v>0.18465446222570761</v>
      </c>
      <c r="K164" s="7">
        <v>4257587.9726027343</v>
      </c>
      <c r="L164" s="7">
        <v>4257587.9726027343</v>
      </c>
      <c r="M164" s="7">
        <v>27098.71675482269</v>
      </c>
      <c r="N164" s="7">
        <v>4257918.79</v>
      </c>
      <c r="O164" s="8" t="s">
        <v>5</v>
      </c>
      <c r="P164" s="8" t="s">
        <v>44</v>
      </c>
      <c r="Q164" s="8" t="s">
        <v>5</v>
      </c>
      <c r="R164" s="8" t="s">
        <v>44</v>
      </c>
      <c r="S164" s="10" t="s">
        <v>2032</v>
      </c>
      <c r="T164" s="10" t="s">
        <v>2332</v>
      </c>
      <c r="U164" s="10" t="s">
        <v>2632</v>
      </c>
      <c r="V164" s="8" t="s">
        <v>44</v>
      </c>
      <c r="W164" s="8" t="s">
        <v>66</v>
      </c>
      <c r="X164" s="8" t="s">
        <v>516</v>
      </c>
      <c r="Y164" s="8" t="s">
        <v>517</v>
      </c>
      <c r="Z164" s="8" t="s">
        <v>79</v>
      </c>
      <c r="AA164" s="8" t="s">
        <v>45</v>
      </c>
      <c r="AB164" s="8" t="s">
        <v>49</v>
      </c>
      <c r="AC164" s="7">
        <v>491989485</v>
      </c>
      <c r="AD164" s="10" t="s">
        <v>2790</v>
      </c>
      <c r="AE164" s="8" t="s">
        <v>44</v>
      </c>
      <c r="AF164" s="7">
        <v>491989485</v>
      </c>
      <c r="AG164" s="7">
        <v>11853211</v>
      </c>
      <c r="AH164" s="7">
        <v>11853211</v>
      </c>
      <c r="AI164" s="10" t="s">
        <v>2790</v>
      </c>
      <c r="AJ164" s="8" t="s">
        <v>44</v>
      </c>
    </row>
    <row r="165" spans="2:36" x14ac:dyDescent="0.3">
      <c r="B165" s="6">
        <v>0</v>
      </c>
      <c r="C165" s="10" t="s">
        <v>1433</v>
      </c>
      <c r="D165" s="10" t="s">
        <v>1733</v>
      </c>
      <c r="E165" s="7">
        <v>3300000</v>
      </c>
      <c r="F165" s="7">
        <v>3520000.1507889018</v>
      </c>
      <c r="G165" s="8" t="s">
        <v>5</v>
      </c>
      <c r="H165" s="7">
        <v>3521051.18</v>
      </c>
      <c r="I165" s="8" t="s">
        <v>521</v>
      </c>
      <c r="J165" s="7">
        <v>0.15266478087145391</v>
      </c>
      <c r="K165" s="7">
        <v>3520000.1507889018</v>
      </c>
      <c r="L165" s="7">
        <v>3520000.1507889018</v>
      </c>
      <c r="M165" s="7">
        <v>3101.8246320099552</v>
      </c>
      <c r="N165" s="7">
        <v>3521051.18</v>
      </c>
      <c r="O165" s="8" t="s">
        <v>5</v>
      </c>
      <c r="P165" s="8" t="s">
        <v>44</v>
      </c>
      <c r="Q165" s="8" t="s">
        <v>5</v>
      </c>
      <c r="R165" s="8" t="s">
        <v>44</v>
      </c>
      <c r="S165" s="10" t="s">
        <v>2033</v>
      </c>
      <c r="T165" s="10" t="s">
        <v>2333</v>
      </c>
      <c r="U165" s="10" t="s">
        <v>2633</v>
      </c>
      <c r="V165" s="8" t="s">
        <v>44</v>
      </c>
      <c r="W165" s="8" t="s">
        <v>66</v>
      </c>
      <c r="X165" s="8" t="s">
        <v>155</v>
      </c>
      <c r="Y165" s="8" t="s">
        <v>252</v>
      </c>
      <c r="Z165" s="8" t="s">
        <v>79</v>
      </c>
      <c r="AA165" s="8" t="s">
        <v>45</v>
      </c>
      <c r="AB165" s="8" t="s">
        <v>49</v>
      </c>
      <c r="AC165" s="7">
        <v>464134658</v>
      </c>
      <c r="AD165" s="10" t="s">
        <v>2790</v>
      </c>
      <c r="AE165" s="8" t="s">
        <v>44</v>
      </c>
      <c r="AF165" s="7">
        <v>464134658</v>
      </c>
      <c r="AG165" s="7">
        <v>11853018</v>
      </c>
      <c r="AH165" s="7">
        <v>11853018</v>
      </c>
      <c r="AI165" s="10" t="s">
        <v>2790</v>
      </c>
      <c r="AJ165" s="8" t="s">
        <v>44</v>
      </c>
    </row>
    <row r="166" spans="2:36" x14ac:dyDescent="0.3">
      <c r="B166" s="6">
        <v>0</v>
      </c>
      <c r="C166" s="10" t="s">
        <v>1434</v>
      </c>
      <c r="D166" s="10" t="s">
        <v>1734</v>
      </c>
      <c r="E166" s="7">
        <v>5100000</v>
      </c>
      <c r="F166" s="7">
        <v>4530292.9726027427</v>
      </c>
      <c r="G166" s="8" t="s">
        <v>5</v>
      </c>
      <c r="H166" s="7">
        <v>4530554.96</v>
      </c>
      <c r="I166" s="8" t="s">
        <v>522</v>
      </c>
      <c r="J166" s="7">
        <v>0.19648186202232981</v>
      </c>
      <c r="K166" s="7">
        <v>4530292.9726027427</v>
      </c>
      <c r="L166" s="7">
        <v>4530292.9726027427</v>
      </c>
      <c r="M166" s="7">
        <v>34731.940542881202</v>
      </c>
      <c r="N166" s="7">
        <v>4530554.96</v>
      </c>
      <c r="O166" s="8" t="s">
        <v>5</v>
      </c>
      <c r="P166" s="8" t="s">
        <v>44</v>
      </c>
      <c r="Q166" s="8" t="s">
        <v>5</v>
      </c>
      <c r="R166" s="8" t="s">
        <v>44</v>
      </c>
      <c r="S166" s="10" t="s">
        <v>2034</v>
      </c>
      <c r="T166" s="10" t="s">
        <v>2334</v>
      </c>
      <c r="U166" s="10" t="s">
        <v>2634</v>
      </c>
      <c r="V166" s="8" t="s">
        <v>44</v>
      </c>
      <c r="W166" s="8" t="s">
        <v>66</v>
      </c>
      <c r="X166" s="8" t="s">
        <v>164</v>
      </c>
      <c r="Y166" s="8" t="s">
        <v>165</v>
      </c>
      <c r="Z166" s="8" t="s">
        <v>79</v>
      </c>
      <c r="AA166" s="8" t="s">
        <v>45</v>
      </c>
      <c r="AB166" s="8" t="s">
        <v>49</v>
      </c>
      <c r="AC166" s="7">
        <v>579233486</v>
      </c>
      <c r="AD166" s="10" t="s">
        <v>2790</v>
      </c>
      <c r="AE166" s="8" t="s">
        <v>44</v>
      </c>
      <c r="AF166" s="7">
        <v>579233486</v>
      </c>
      <c r="AG166" s="7">
        <v>11853077</v>
      </c>
      <c r="AH166" s="7">
        <v>11853077</v>
      </c>
      <c r="AI166" s="10" t="s">
        <v>2790</v>
      </c>
      <c r="AJ166" s="8" t="s">
        <v>44</v>
      </c>
    </row>
    <row r="167" spans="2:36" x14ac:dyDescent="0.3">
      <c r="B167" s="6">
        <v>0</v>
      </c>
      <c r="C167" s="10" t="s">
        <v>1435</v>
      </c>
      <c r="D167" s="10" t="s">
        <v>1735</v>
      </c>
      <c r="E167" s="7">
        <v>4000000</v>
      </c>
      <c r="F167" s="7">
        <v>4083852.6027397262</v>
      </c>
      <c r="G167" s="8" t="s">
        <v>5</v>
      </c>
      <c r="H167" s="7">
        <v>4084838.9</v>
      </c>
      <c r="I167" s="8" t="s">
        <v>523</v>
      </c>
      <c r="J167" s="7">
        <v>0.17711944204571889</v>
      </c>
      <c r="K167" s="7">
        <v>4083852.6027397262</v>
      </c>
      <c r="L167" s="7">
        <v>4083852.6027397262</v>
      </c>
      <c r="M167" s="7">
        <v>62100.664292603913</v>
      </c>
      <c r="N167" s="7">
        <v>4084838.9</v>
      </c>
      <c r="O167" s="8" t="s">
        <v>5</v>
      </c>
      <c r="P167" s="8" t="s">
        <v>44</v>
      </c>
      <c r="Q167" s="8" t="s">
        <v>5</v>
      </c>
      <c r="R167" s="8" t="s">
        <v>44</v>
      </c>
      <c r="S167" s="10" t="s">
        <v>2035</v>
      </c>
      <c r="T167" s="10" t="s">
        <v>2335</v>
      </c>
      <c r="U167" s="10" t="s">
        <v>2635</v>
      </c>
      <c r="V167" s="8" t="s">
        <v>44</v>
      </c>
      <c r="W167" s="8" t="s">
        <v>66</v>
      </c>
      <c r="X167" s="8" t="s">
        <v>99</v>
      </c>
      <c r="Y167" s="8" t="s">
        <v>524</v>
      </c>
      <c r="Z167" s="8" t="s">
        <v>79</v>
      </c>
      <c r="AA167" s="8" t="s">
        <v>45</v>
      </c>
      <c r="AB167" s="8" t="s">
        <v>49</v>
      </c>
      <c r="AC167" s="7">
        <v>559207369</v>
      </c>
      <c r="AD167" s="10" t="s">
        <v>2790</v>
      </c>
      <c r="AE167" s="8" t="s">
        <v>44</v>
      </c>
      <c r="AF167" s="7">
        <v>559207369</v>
      </c>
      <c r="AG167" s="7">
        <v>11853297</v>
      </c>
      <c r="AH167" s="7">
        <v>11853297</v>
      </c>
      <c r="AI167" s="10" t="s">
        <v>2790</v>
      </c>
      <c r="AJ167" s="8" t="s">
        <v>44</v>
      </c>
    </row>
    <row r="168" spans="2:36" x14ac:dyDescent="0.3">
      <c r="B168" s="6">
        <v>0</v>
      </c>
      <c r="C168" s="10" t="s">
        <v>1436</v>
      </c>
      <c r="D168" s="10" t="s">
        <v>1736</v>
      </c>
      <c r="E168" s="7">
        <v>2300000</v>
      </c>
      <c r="F168" s="7">
        <v>2145144.0876712459</v>
      </c>
      <c r="G168" s="8" t="s">
        <v>5</v>
      </c>
      <c r="H168" s="7">
        <v>2145498.35</v>
      </c>
      <c r="I168" s="8" t="s">
        <v>525</v>
      </c>
      <c r="J168" s="7">
        <v>9.3036346037834436E-2</v>
      </c>
      <c r="K168" s="7">
        <v>2145144.0876712459</v>
      </c>
      <c r="L168" s="7">
        <v>2145144.0876712459</v>
      </c>
      <c r="M168" s="7">
        <v>18904.234257073669</v>
      </c>
      <c r="N168" s="7">
        <v>2145498.35</v>
      </c>
      <c r="O168" s="8" t="s">
        <v>5</v>
      </c>
      <c r="P168" s="8" t="s">
        <v>44</v>
      </c>
      <c r="Q168" s="8" t="s">
        <v>5</v>
      </c>
      <c r="R168" s="8" t="s">
        <v>44</v>
      </c>
      <c r="S168" s="10" t="s">
        <v>2036</v>
      </c>
      <c r="T168" s="10" t="s">
        <v>2336</v>
      </c>
      <c r="U168" s="10" t="s">
        <v>2636</v>
      </c>
      <c r="V168" s="8" t="s">
        <v>44</v>
      </c>
      <c r="W168" s="8" t="s">
        <v>66</v>
      </c>
      <c r="X168" s="8" t="s">
        <v>401</v>
      </c>
      <c r="Y168" s="8" t="s">
        <v>217</v>
      </c>
      <c r="Z168" s="8" t="s">
        <v>79</v>
      </c>
      <c r="AA168" s="8" t="s">
        <v>45</v>
      </c>
      <c r="AB168" s="8" t="s">
        <v>49</v>
      </c>
      <c r="AC168" s="7">
        <v>599535615</v>
      </c>
      <c r="AD168" s="10" t="s">
        <v>2790</v>
      </c>
      <c r="AE168" s="8" t="s">
        <v>44</v>
      </c>
      <c r="AF168" s="7">
        <v>599535615</v>
      </c>
      <c r="AG168" s="7">
        <v>11852741</v>
      </c>
      <c r="AH168" s="7">
        <v>11852741</v>
      </c>
      <c r="AI168" s="10" t="s">
        <v>2790</v>
      </c>
      <c r="AJ168" s="8" t="s">
        <v>44</v>
      </c>
    </row>
    <row r="169" spans="2:36" x14ac:dyDescent="0.3">
      <c r="B169" s="6">
        <v>0</v>
      </c>
      <c r="C169" s="10" t="s">
        <v>1437</v>
      </c>
      <c r="D169" s="10" t="s">
        <v>1737</v>
      </c>
      <c r="E169" s="7">
        <v>1400000</v>
      </c>
      <c r="F169" s="7">
        <v>1404977.287671241</v>
      </c>
      <c r="G169" s="8" t="s">
        <v>5</v>
      </c>
      <c r="H169" s="7">
        <v>1405279.34</v>
      </c>
      <c r="I169" s="8" t="s">
        <v>526</v>
      </c>
      <c r="J169" s="7">
        <v>6.0934812660058561E-2</v>
      </c>
      <c r="K169" s="7">
        <v>1404977.287671241</v>
      </c>
      <c r="L169" s="7">
        <v>1404977.287671241</v>
      </c>
      <c r="M169" s="7">
        <v>5511.8201668742022</v>
      </c>
      <c r="N169" s="7">
        <v>1405279.34</v>
      </c>
      <c r="O169" s="8" t="s">
        <v>5</v>
      </c>
      <c r="P169" s="8" t="s">
        <v>44</v>
      </c>
      <c r="Q169" s="8" t="s">
        <v>5</v>
      </c>
      <c r="R169" s="8" t="s">
        <v>44</v>
      </c>
      <c r="S169" s="10" t="s">
        <v>2037</v>
      </c>
      <c r="T169" s="10" t="s">
        <v>2337</v>
      </c>
      <c r="U169" s="10" t="s">
        <v>2637</v>
      </c>
      <c r="V169" s="8" t="s">
        <v>44</v>
      </c>
      <c r="W169" s="8" t="s">
        <v>66</v>
      </c>
      <c r="X169" s="8" t="s">
        <v>401</v>
      </c>
      <c r="Y169" s="8" t="s">
        <v>217</v>
      </c>
      <c r="Z169" s="8" t="s">
        <v>79</v>
      </c>
      <c r="AA169" s="8" t="s">
        <v>45</v>
      </c>
      <c r="AB169" s="8" t="s">
        <v>49</v>
      </c>
      <c r="AC169" s="7">
        <v>623302101</v>
      </c>
      <c r="AD169" s="10" t="s">
        <v>2790</v>
      </c>
      <c r="AE169" s="8" t="s">
        <v>44</v>
      </c>
      <c r="AF169" s="7">
        <v>623302101</v>
      </c>
      <c r="AG169" s="7">
        <v>11853227</v>
      </c>
      <c r="AH169" s="7">
        <v>11853227</v>
      </c>
      <c r="AI169" s="10" t="s">
        <v>2790</v>
      </c>
      <c r="AJ169" s="8" t="s">
        <v>44</v>
      </c>
    </row>
    <row r="170" spans="2:36" x14ac:dyDescent="0.3">
      <c r="B170" s="6">
        <v>0</v>
      </c>
      <c r="C170" s="10" t="s">
        <v>1438</v>
      </c>
      <c r="D170" s="10" t="s">
        <v>1738</v>
      </c>
      <c r="E170" s="7">
        <v>2200000</v>
      </c>
      <c r="F170" s="7">
        <v>2087917.33333332</v>
      </c>
      <c r="G170" s="8" t="s">
        <v>5</v>
      </c>
      <c r="H170" s="7">
        <v>2088604.83</v>
      </c>
      <c r="I170" s="8" t="s">
        <v>527</v>
      </c>
      <c r="J170" s="7">
        <v>9.0554383101262945E-2</v>
      </c>
      <c r="K170" s="7">
        <v>2087917.33333332</v>
      </c>
      <c r="L170" s="7">
        <v>2087917.33333332</v>
      </c>
      <c r="M170" s="7">
        <v>21700.681180141699</v>
      </c>
      <c r="N170" s="7">
        <v>2088604.83</v>
      </c>
      <c r="O170" s="8" t="s">
        <v>5</v>
      </c>
      <c r="P170" s="8" t="s">
        <v>44</v>
      </c>
      <c r="Q170" s="8" t="s">
        <v>5</v>
      </c>
      <c r="R170" s="8" t="s">
        <v>44</v>
      </c>
      <c r="S170" s="10" t="s">
        <v>2038</v>
      </c>
      <c r="T170" s="10" t="s">
        <v>2338</v>
      </c>
      <c r="U170" s="10" t="s">
        <v>2638</v>
      </c>
      <c r="V170" s="8" t="s">
        <v>44</v>
      </c>
      <c r="W170" s="8" t="s">
        <v>66</v>
      </c>
      <c r="X170" s="8" t="s">
        <v>157</v>
      </c>
      <c r="Y170" s="8" t="s">
        <v>158</v>
      </c>
      <c r="Z170" s="8" t="s">
        <v>79</v>
      </c>
      <c r="AA170" s="8" t="s">
        <v>45</v>
      </c>
      <c r="AB170" s="8" t="s">
        <v>49</v>
      </c>
      <c r="AC170" s="7">
        <v>516082931</v>
      </c>
      <c r="AD170" s="10" t="s">
        <v>2790</v>
      </c>
      <c r="AE170" s="8" t="s">
        <v>44</v>
      </c>
      <c r="AF170" s="7">
        <v>516082931</v>
      </c>
      <c r="AG170" s="7">
        <v>11853021</v>
      </c>
      <c r="AH170" s="7">
        <v>11853021</v>
      </c>
      <c r="AI170" s="10" t="s">
        <v>2790</v>
      </c>
      <c r="AJ170" s="8" t="s">
        <v>44</v>
      </c>
    </row>
    <row r="171" spans="2:36" x14ac:dyDescent="0.3">
      <c r="B171" s="6">
        <v>0</v>
      </c>
      <c r="C171" s="10" t="s">
        <v>1439</v>
      </c>
      <c r="D171" s="10" t="s">
        <v>1739</v>
      </c>
      <c r="E171" s="7">
        <v>7000000</v>
      </c>
      <c r="F171" s="7">
        <v>6800451.3888888899</v>
      </c>
      <c r="G171" s="8" t="s">
        <v>5</v>
      </c>
      <c r="H171" s="7">
        <v>6803440.9699999997</v>
      </c>
      <c r="I171" s="8" t="s">
        <v>528</v>
      </c>
      <c r="J171" s="7">
        <v>0.29494016381761168</v>
      </c>
      <c r="K171" s="7">
        <v>6800451.3888888899</v>
      </c>
      <c r="L171" s="7">
        <v>6800451.3888888899</v>
      </c>
      <c r="M171" s="7">
        <v>85324.234008324609</v>
      </c>
      <c r="N171" s="7">
        <v>6803440.9699999997</v>
      </c>
      <c r="O171" s="8" t="s">
        <v>5</v>
      </c>
      <c r="P171" s="8" t="s">
        <v>44</v>
      </c>
      <c r="Q171" s="8" t="s">
        <v>5</v>
      </c>
      <c r="R171" s="8" t="s">
        <v>44</v>
      </c>
      <c r="S171" s="10" t="s">
        <v>2039</v>
      </c>
      <c r="T171" s="10" t="s">
        <v>2339</v>
      </c>
      <c r="U171" s="10" t="s">
        <v>2639</v>
      </c>
      <c r="V171" s="8" t="s">
        <v>44</v>
      </c>
      <c r="W171" s="8" t="s">
        <v>66</v>
      </c>
      <c r="X171" s="8" t="s">
        <v>164</v>
      </c>
      <c r="Y171" s="8" t="s">
        <v>165</v>
      </c>
      <c r="Z171" s="8" t="s">
        <v>79</v>
      </c>
      <c r="AA171" s="8" t="s">
        <v>45</v>
      </c>
      <c r="AB171" s="8" t="s">
        <v>49</v>
      </c>
      <c r="AC171" s="7">
        <v>589650267</v>
      </c>
      <c r="AD171" s="10" t="s">
        <v>2790</v>
      </c>
      <c r="AE171" s="8" t="s">
        <v>44</v>
      </c>
      <c r="AF171" s="7">
        <v>589650267</v>
      </c>
      <c r="AG171" s="7">
        <v>11852587</v>
      </c>
      <c r="AH171" s="7">
        <v>11852587</v>
      </c>
      <c r="AI171" s="10" t="s">
        <v>2790</v>
      </c>
      <c r="AJ171" s="8" t="s">
        <v>44</v>
      </c>
    </row>
    <row r="172" spans="2:36" x14ac:dyDescent="0.3">
      <c r="B172" s="6">
        <v>0</v>
      </c>
      <c r="C172" s="10" t="s">
        <v>1440</v>
      </c>
      <c r="D172" s="10" t="s">
        <v>1740</v>
      </c>
      <c r="E172" s="7">
        <v>200000</v>
      </c>
      <c r="F172" s="7">
        <v>193245.17808219179</v>
      </c>
      <c r="G172" s="8" t="s">
        <v>5</v>
      </c>
      <c r="H172" s="7">
        <v>193269.84</v>
      </c>
      <c r="I172" s="8" t="s">
        <v>529</v>
      </c>
      <c r="J172" s="7">
        <v>8.3811737223281023E-3</v>
      </c>
      <c r="K172" s="7">
        <v>193245.17808219179</v>
      </c>
      <c r="L172" s="7">
        <v>193245.17808219179</v>
      </c>
      <c r="M172" s="7">
        <v>1520.908876064909</v>
      </c>
      <c r="N172" s="7">
        <v>193269.84</v>
      </c>
      <c r="O172" s="8" t="s">
        <v>5</v>
      </c>
      <c r="P172" s="8" t="s">
        <v>44</v>
      </c>
      <c r="Q172" s="8" t="s">
        <v>5</v>
      </c>
      <c r="R172" s="8" t="s">
        <v>44</v>
      </c>
      <c r="S172" s="10" t="s">
        <v>2040</v>
      </c>
      <c r="T172" s="10" t="s">
        <v>2340</v>
      </c>
      <c r="U172" s="10" t="s">
        <v>2640</v>
      </c>
      <c r="V172" s="8" t="s">
        <v>44</v>
      </c>
      <c r="W172" s="8" t="s">
        <v>66</v>
      </c>
      <c r="X172" s="8" t="s">
        <v>164</v>
      </c>
      <c r="Y172" s="8" t="s">
        <v>165</v>
      </c>
      <c r="Z172" s="8" t="s">
        <v>79</v>
      </c>
      <c r="AA172" s="8" t="s">
        <v>45</v>
      </c>
      <c r="AB172" s="8" t="s">
        <v>49</v>
      </c>
      <c r="AC172" s="7">
        <v>403963309</v>
      </c>
      <c r="AD172" s="10" t="s">
        <v>2790</v>
      </c>
      <c r="AE172" s="8" t="s">
        <v>44</v>
      </c>
      <c r="AF172" s="7">
        <v>403963309</v>
      </c>
      <c r="AG172" s="7">
        <v>11852497</v>
      </c>
      <c r="AH172" s="7">
        <v>11852497</v>
      </c>
      <c r="AI172" s="10" t="s">
        <v>2790</v>
      </c>
      <c r="AJ172" s="8" t="s">
        <v>44</v>
      </c>
    </row>
    <row r="173" spans="2:36" x14ac:dyDescent="0.3">
      <c r="B173" s="6">
        <v>0</v>
      </c>
      <c r="C173" s="10" t="s">
        <v>1441</v>
      </c>
      <c r="D173" s="10" t="s">
        <v>1741</v>
      </c>
      <c r="E173" s="7">
        <v>11200000</v>
      </c>
      <c r="F173" s="7">
        <v>9394173.3698630054</v>
      </c>
      <c r="G173" s="8" t="s">
        <v>5</v>
      </c>
      <c r="H173" s="7">
        <v>9395899.4000000004</v>
      </c>
      <c r="I173" s="8" t="s">
        <v>530</v>
      </c>
      <c r="J173" s="7">
        <v>0.40743163566545859</v>
      </c>
      <c r="K173" s="7">
        <v>9394173.3698630054</v>
      </c>
      <c r="L173" s="7">
        <v>9394173.3698630054</v>
      </c>
      <c r="M173" s="7">
        <v>171749.4707126354</v>
      </c>
      <c r="N173" s="7">
        <v>9395899.4000000004</v>
      </c>
      <c r="O173" s="8" t="s">
        <v>5</v>
      </c>
      <c r="P173" s="8" t="s">
        <v>44</v>
      </c>
      <c r="Q173" s="8" t="s">
        <v>5</v>
      </c>
      <c r="R173" s="8" t="s">
        <v>44</v>
      </c>
      <c r="S173" s="10" t="s">
        <v>2041</v>
      </c>
      <c r="T173" s="10" t="s">
        <v>2341</v>
      </c>
      <c r="U173" s="10" t="s">
        <v>2641</v>
      </c>
      <c r="V173" s="8" t="s">
        <v>44</v>
      </c>
      <c r="W173" s="8" t="s">
        <v>66</v>
      </c>
      <c r="X173" s="8" t="s">
        <v>164</v>
      </c>
      <c r="Y173" s="8" t="s">
        <v>165</v>
      </c>
      <c r="Z173" s="8" t="s">
        <v>79</v>
      </c>
      <c r="AA173" s="8" t="s">
        <v>45</v>
      </c>
      <c r="AB173" s="8" t="s">
        <v>49</v>
      </c>
      <c r="AC173" s="7">
        <v>519682535</v>
      </c>
      <c r="AD173" s="10" t="s">
        <v>2790</v>
      </c>
      <c r="AE173" s="8" t="s">
        <v>44</v>
      </c>
      <c r="AF173" s="7">
        <v>519682535</v>
      </c>
      <c r="AG173" s="7">
        <v>11852514</v>
      </c>
      <c r="AH173" s="7">
        <v>11852514</v>
      </c>
      <c r="AI173" s="10" t="s">
        <v>2790</v>
      </c>
      <c r="AJ173" s="8" t="s">
        <v>44</v>
      </c>
    </row>
    <row r="174" spans="2:36" x14ac:dyDescent="0.3">
      <c r="B174" s="6">
        <v>0</v>
      </c>
      <c r="C174" s="10" t="s">
        <v>1442</v>
      </c>
      <c r="D174" s="10" t="s">
        <v>1742</v>
      </c>
      <c r="E174" s="7">
        <v>5500000</v>
      </c>
      <c r="F174" s="7">
        <v>5264774.0410958938</v>
      </c>
      <c r="G174" s="8" t="s">
        <v>5</v>
      </c>
      <c r="H174" s="7">
        <v>5265847.67</v>
      </c>
      <c r="I174" s="8" t="s">
        <v>531</v>
      </c>
      <c r="J174" s="7">
        <v>0.22833680138947951</v>
      </c>
      <c r="K174" s="7">
        <v>5264774.0410958938</v>
      </c>
      <c r="L174" s="7">
        <v>5264774.0410958938</v>
      </c>
      <c r="M174" s="7">
        <v>68509.061495359347</v>
      </c>
      <c r="N174" s="7">
        <v>5265847.67</v>
      </c>
      <c r="O174" s="8" t="s">
        <v>5</v>
      </c>
      <c r="P174" s="8" t="s">
        <v>44</v>
      </c>
      <c r="Q174" s="8" t="s">
        <v>5</v>
      </c>
      <c r="R174" s="8" t="s">
        <v>44</v>
      </c>
      <c r="S174" s="10" t="s">
        <v>2042</v>
      </c>
      <c r="T174" s="10" t="s">
        <v>2342</v>
      </c>
      <c r="U174" s="10" t="s">
        <v>2642</v>
      </c>
      <c r="V174" s="8" t="s">
        <v>44</v>
      </c>
      <c r="W174" s="8" t="s">
        <v>66</v>
      </c>
      <c r="X174" s="8" t="s">
        <v>164</v>
      </c>
      <c r="Y174" s="8" t="s">
        <v>165</v>
      </c>
      <c r="Z174" s="8" t="s">
        <v>79</v>
      </c>
      <c r="AA174" s="8" t="s">
        <v>45</v>
      </c>
      <c r="AB174" s="8" t="s">
        <v>49</v>
      </c>
      <c r="AC174" s="7">
        <v>470752261</v>
      </c>
      <c r="AD174" s="10" t="s">
        <v>2790</v>
      </c>
      <c r="AE174" s="8" t="s">
        <v>44</v>
      </c>
      <c r="AF174" s="7">
        <v>470752261</v>
      </c>
      <c r="AG174" s="7">
        <v>11852558</v>
      </c>
      <c r="AH174" s="7">
        <v>11852558</v>
      </c>
      <c r="AI174" s="10" t="s">
        <v>2790</v>
      </c>
      <c r="AJ174" s="8" t="s">
        <v>44</v>
      </c>
    </row>
    <row r="175" spans="2:36" x14ac:dyDescent="0.3">
      <c r="B175" s="6">
        <v>0</v>
      </c>
      <c r="C175" s="10" t="s">
        <v>1443</v>
      </c>
      <c r="D175" s="10" t="s">
        <v>1743</v>
      </c>
      <c r="E175" s="7">
        <v>4900000</v>
      </c>
      <c r="F175" s="7">
        <v>4419277.3333333377</v>
      </c>
      <c r="G175" s="8" t="s">
        <v>5</v>
      </c>
      <c r="H175" s="7">
        <v>4420808.58</v>
      </c>
      <c r="I175" s="8" t="s">
        <v>532</v>
      </c>
      <c r="J175" s="7">
        <v>0.19166703886427691</v>
      </c>
      <c r="K175" s="7">
        <v>4419277.3333333377</v>
      </c>
      <c r="L175" s="7">
        <v>4419277.3333333377</v>
      </c>
      <c r="M175" s="7">
        <v>144914.40290060031</v>
      </c>
      <c r="N175" s="7">
        <v>4420808.58</v>
      </c>
      <c r="O175" s="8" t="s">
        <v>5</v>
      </c>
      <c r="P175" s="8" t="s">
        <v>44</v>
      </c>
      <c r="Q175" s="8" t="s">
        <v>5</v>
      </c>
      <c r="R175" s="8" t="s">
        <v>44</v>
      </c>
      <c r="S175" s="10" t="s">
        <v>2043</v>
      </c>
      <c r="T175" s="10" t="s">
        <v>2343</v>
      </c>
      <c r="U175" s="10" t="s">
        <v>2643</v>
      </c>
      <c r="V175" s="8" t="s">
        <v>44</v>
      </c>
      <c r="W175" s="8" t="s">
        <v>66</v>
      </c>
      <c r="X175" s="8" t="s">
        <v>76</v>
      </c>
      <c r="Y175" s="8" t="s">
        <v>77</v>
      </c>
      <c r="Z175" s="8" t="s">
        <v>79</v>
      </c>
      <c r="AA175" s="8" t="s">
        <v>45</v>
      </c>
      <c r="AB175" s="8" t="s">
        <v>49</v>
      </c>
      <c r="AC175" s="7">
        <v>506075989</v>
      </c>
      <c r="AD175" s="10" t="s">
        <v>2790</v>
      </c>
      <c r="AE175" s="8" t="s">
        <v>44</v>
      </c>
      <c r="AF175" s="7">
        <v>506075989</v>
      </c>
      <c r="AG175" s="7">
        <v>11853212</v>
      </c>
      <c r="AH175" s="7">
        <v>11853212</v>
      </c>
      <c r="AI175" s="10" t="s">
        <v>2790</v>
      </c>
      <c r="AJ175" s="8" t="s">
        <v>44</v>
      </c>
    </row>
    <row r="176" spans="2:36" x14ac:dyDescent="0.3">
      <c r="B176" s="6">
        <v>0</v>
      </c>
      <c r="C176" s="10" t="s">
        <v>1444</v>
      </c>
      <c r="D176" s="10" t="s">
        <v>1744</v>
      </c>
      <c r="E176" s="7">
        <v>343715</v>
      </c>
      <c r="F176" s="7">
        <v>3356376.9750000001</v>
      </c>
      <c r="G176" s="8" t="s">
        <v>5</v>
      </c>
      <c r="H176" s="7">
        <v>3356376.98</v>
      </c>
      <c r="I176" s="8" t="s">
        <v>533</v>
      </c>
      <c r="J176" s="7">
        <v>0.14556833336939751</v>
      </c>
      <c r="K176" s="7">
        <v>3356376.9750000001</v>
      </c>
      <c r="L176" s="7">
        <v>3356376.9750000001</v>
      </c>
      <c r="M176" s="7">
        <v>285518.08119071339</v>
      </c>
      <c r="N176" s="7">
        <v>3356376.98</v>
      </c>
      <c r="O176" s="8" t="s">
        <v>5</v>
      </c>
      <c r="P176" s="8" t="s">
        <v>44</v>
      </c>
      <c r="Q176" s="8" t="s">
        <v>5</v>
      </c>
      <c r="R176" s="8" t="s">
        <v>44</v>
      </c>
      <c r="S176" s="10" t="s">
        <v>2044</v>
      </c>
      <c r="T176" s="10" t="s">
        <v>2344</v>
      </c>
      <c r="U176" s="10" t="s">
        <v>2644</v>
      </c>
      <c r="V176" s="8" t="s">
        <v>44</v>
      </c>
      <c r="W176" s="8" t="s">
        <v>428</v>
      </c>
      <c r="X176" s="8" t="s">
        <v>216</v>
      </c>
      <c r="Y176" s="8" t="s">
        <v>217</v>
      </c>
      <c r="Z176" s="7">
        <v>1725030000</v>
      </c>
      <c r="AA176" s="8" t="s">
        <v>45</v>
      </c>
      <c r="AB176" s="8" t="s">
        <v>49</v>
      </c>
      <c r="AC176" s="7">
        <v>11256162</v>
      </c>
      <c r="AD176" s="10" t="s">
        <v>2790</v>
      </c>
      <c r="AE176" s="8" t="s">
        <v>44</v>
      </c>
      <c r="AF176" s="7">
        <v>11256162</v>
      </c>
      <c r="AG176" s="7">
        <v>11850932</v>
      </c>
      <c r="AH176" s="7">
        <v>11850932</v>
      </c>
      <c r="AI176" s="10" t="s">
        <v>2790</v>
      </c>
      <c r="AJ176" s="8" t="s">
        <v>44</v>
      </c>
    </row>
    <row r="177" spans="2:36" x14ac:dyDescent="0.3">
      <c r="B177" s="6">
        <v>0</v>
      </c>
      <c r="C177" s="10" t="s">
        <v>1445</v>
      </c>
      <c r="D177" s="10" t="s">
        <v>1745</v>
      </c>
      <c r="E177" s="7">
        <v>9700000</v>
      </c>
      <c r="F177" s="7">
        <v>9789544.2511634268</v>
      </c>
      <c r="G177" s="8" t="s">
        <v>5</v>
      </c>
      <c r="H177" s="7">
        <v>9790538.0999999996</v>
      </c>
      <c r="I177" s="8" t="s">
        <v>534</v>
      </c>
      <c r="J177" s="7">
        <v>0.42457913747541021</v>
      </c>
      <c r="K177" s="7">
        <v>9789544.2511634268</v>
      </c>
      <c r="L177" s="7">
        <v>9789544.2511634268</v>
      </c>
      <c r="M177" s="7">
        <v>141189.1464405531</v>
      </c>
      <c r="N177" s="7">
        <v>9790538.0999999996</v>
      </c>
      <c r="O177" s="8" t="s">
        <v>5</v>
      </c>
      <c r="P177" s="8" t="s">
        <v>44</v>
      </c>
      <c r="Q177" s="8" t="s">
        <v>5</v>
      </c>
      <c r="R177" s="8" t="s">
        <v>44</v>
      </c>
      <c r="S177" s="10" t="s">
        <v>2045</v>
      </c>
      <c r="T177" s="10" t="s">
        <v>2345</v>
      </c>
      <c r="U177" s="10" t="s">
        <v>2645</v>
      </c>
      <c r="V177" s="8" t="s">
        <v>44</v>
      </c>
      <c r="W177" s="8" t="s">
        <v>422</v>
      </c>
      <c r="X177" s="8" t="s">
        <v>216</v>
      </c>
      <c r="Y177" s="8" t="s">
        <v>217</v>
      </c>
      <c r="Z177" s="8" t="s">
        <v>79</v>
      </c>
      <c r="AA177" s="8" t="s">
        <v>45</v>
      </c>
      <c r="AB177" s="8" t="s">
        <v>49</v>
      </c>
      <c r="AC177" s="7">
        <v>1094578</v>
      </c>
      <c r="AD177" s="10" t="s">
        <v>2790</v>
      </c>
      <c r="AE177" s="8" t="s">
        <v>44</v>
      </c>
      <c r="AF177" s="7">
        <v>1094578</v>
      </c>
      <c r="AG177" s="7">
        <v>11852469</v>
      </c>
      <c r="AH177" s="7">
        <v>11852469</v>
      </c>
      <c r="AI177" s="10" t="s">
        <v>2790</v>
      </c>
      <c r="AJ177" s="8" t="s">
        <v>44</v>
      </c>
    </row>
    <row r="178" spans="2:36" x14ac:dyDescent="0.3">
      <c r="B178" s="6">
        <v>0</v>
      </c>
      <c r="C178" s="10" t="s">
        <v>1446</v>
      </c>
      <c r="D178" s="10" t="s">
        <v>1746</v>
      </c>
      <c r="E178" s="7">
        <v>13300000</v>
      </c>
      <c r="F178" s="7">
        <v>13557513.50684935</v>
      </c>
      <c r="G178" s="8" t="s">
        <v>5</v>
      </c>
      <c r="H178" s="7">
        <v>13560792.960000001</v>
      </c>
      <c r="I178" s="8" t="s">
        <v>535</v>
      </c>
      <c r="J178" s="7">
        <v>0.58799850568786483</v>
      </c>
      <c r="K178" s="7">
        <v>13557513.50684935</v>
      </c>
      <c r="L178" s="7">
        <v>13557513.50684935</v>
      </c>
      <c r="M178" s="7">
        <v>178100.70193288469</v>
      </c>
      <c r="N178" s="7">
        <v>13560792.960000001</v>
      </c>
      <c r="O178" s="8" t="s">
        <v>5</v>
      </c>
      <c r="P178" s="8" t="s">
        <v>44</v>
      </c>
      <c r="Q178" s="8" t="s">
        <v>5</v>
      </c>
      <c r="R178" s="8" t="s">
        <v>44</v>
      </c>
      <c r="S178" s="10" t="s">
        <v>2046</v>
      </c>
      <c r="T178" s="10" t="s">
        <v>2346</v>
      </c>
      <c r="U178" s="10" t="s">
        <v>2646</v>
      </c>
      <c r="V178" s="8" t="s">
        <v>44</v>
      </c>
      <c r="W178" s="8" t="s">
        <v>66</v>
      </c>
      <c r="X178" s="8" t="s">
        <v>216</v>
      </c>
      <c r="Y178" s="8" t="s">
        <v>217</v>
      </c>
      <c r="Z178" s="8" t="s">
        <v>79</v>
      </c>
      <c r="AA178" s="8" t="s">
        <v>45</v>
      </c>
      <c r="AB178" s="8" t="s">
        <v>49</v>
      </c>
      <c r="AC178" s="7">
        <v>160193524</v>
      </c>
      <c r="AD178" s="10" t="s">
        <v>2790</v>
      </c>
      <c r="AE178" s="8" t="s">
        <v>44</v>
      </c>
      <c r="AF178" s="7">
        <v>160193524</v>
      </c>
      <c r="AG178" s="7">
        <v>11852574</v>
      </c>
      <c r="AH178" s="7">
        <v>11852574</v>
      </c>
      <c r="AI178" s="10" t="s">
        <v>2790</v>
      </c>
      <c r="AJ178" s="8" t="s">
        <v>44</v>
      </c>
    </row>
    <row r="179" spans="2:36" x14ac:dyDescent="0.3">
      <c r="B179" s="6">
        <v>0</v>
      </c>
      <c r="C179" s="10" t="s">
        <v>1447</v>
      </c>
      <c r="D179" s="10" t="s">
        <v>1747</v>
      </c>
      <c r="E179" s="7">
        <v>3800000</v>
      </c>
      <c r="F179" s="7">
        <v>3768057.0958904191</v>
      </c>
      <c r="G179" s="8" t="s">
        <v>5</v>
      </c>
      <c r="H179" s="7">
        <v>3768408.47</v>
      </c>
      <c r="I179" s="8" t="s">
        <v>536</v>
      </c>
      <c r="J179" s="7">
        <v>0.16342317790137389</v>
      </c>
      <c r="K179" s="7">
        <v>3768057.0958904191</v>
      </c>
      <c r="L179" s="7">
        <v>3768057.0958904191</v>
      </c>
      <c r="M179" s="7">
        <v>19415.130305807841</v>
      </c>
      <c r="N179" s="7">
        <v>3768408.47</v>
      </c>
      <c r="O179" s="8" t="s">
        <v>5</v>
      </c>
      <c r="P179" s="8" t="s">
        <v>44</v>
      </c>
      <c r="Q179" s="8" t="s">
        <v>5</v>
      </c>
      <c r="R179" s="8" t="s">
        <v>44</v>
      </c>
      <c r="S179" s="10" t="s">
        <v>2047</v>
      </c>
      <c r="T179" s="10" t="s">
        <v>2347</v>
      </c>
      <c r="U179" s="10" t="s">
        <v>2647</v>
      </c>
      <c r="V179" s="8" t="s">
        <v>44</v>
      </c>
      <c r="W179" s="8" t="s">
        <v>66</v>
      </c>
      <c r="X179" s="8" t="s">
        <v>157</v>
      </c>
      <c r="Y179" s="8" t="s">
        <v>158</v>
      </c>
      <c r="Z179" s="8" t="s">
        <v>79</v>
      </c>
      <c r="AA179" s="8" t="s">
        <v>45</v>
      </c>
      <c r="AB179" s="8" t="s">
        <v>49</v>
      </c>
      <c r="AC179" s="7">
        <v>472362812</v>
      </c>
      <c r="AD179" s="10" t="s">
        <v>2790</v>
      </c>
      <c r="AE179" s="8" t="s">
        <v>44</v>
      </c>
      <c r="AF179" s="7">
        <v>472362812</v>
      </c>
      <c r="AG179" s="7">
        <v>11853282</v>
      </c>
      <c r="AH179" s="7">
        <v>11853282</v>
      </c>
      <c r="AI179" s="10" t="s">
        <v>2790</v>
      </c>
      <c r="AJ179" s="8" t="s">
        <v>44</v>
      </c>
    </row>
    <row r="180" spans="2:36" x14ac:dyDescent="0.3">
      <c r="B180" s="6">
        <v>0</v>
      </c>
      <c r="C180" s="10" t="s">
        <v>1448</v>
      </c>
      <c r="D180" s="10" t="s">
        <v>1748</v>
      </c>
      <c r="E180" s="7">
        <v>4900000</v>
      </c>
      <c r="F180" s="7">
        <v>4780074.8493150687</v>
      </c>
      <c r="G180" s="8" t="s">
        <v>5</v>
      </c>
      <c r="H180" s="7">
        <v>4781232.7300000004</v>
      </c>
      <c r="I180" s="8" t="s">
        <v>537</v>
      </c>
      <c r="J180" s="7">
        <v>0.20731507049972189</v>
      </c>
      <c r="K180" s="7">
        <v>4780074.8493150687</v>
      </c>
      <c r="L180" s="7">
        <v>4780074.8493150687</v>
      </c>
      <c r="M180" s="7">
        <v>32195.940434505501</v>
      </c>
      <c r="N180" s="7">
        <v>4781232.7300000004</v>
      </c>
      <c r="O180" s="8" t="s">
        <v>5</v>
      </c>
      <c r="P180" s="8" t="s">
        <v>44</v>
      </c>
      <c r="Q180" s="8" t="s">
        <v>5</v>
      </c>
      <c r="R180" s="8" t="s">
        <v>44</v>
      </c>
      <c r="S180" s="10" t="s">
        <v>2048</v>
      </c>
      <c r="T180" s="10" t="s">
        <v>2348</v>
      </c>
      <c r="U180" s="10" t="s">
        <v>2648</v>
      </c>
      <c r="V180" s="8" t="s">
        <v>44</v>
      </c>
      <c r="W180" s="8" t="s">
        <v>66</v>
      </c>
      <c r="X180" s="8" t="s">
        <v>157</v>
      </c>
      <c r="Y180" s="8" t="s">
        <v>158</v>
      </c>
      <c r="Z180" s="8" t="s">
        <v>79</v>
      </c>
      <c r="AA180" s="8" t="s">
        <v>45</v>
      </c>
      <c r="AB180" s="8" t="s">
        <v>49</v>
      </c>
      <c r="AC180" s="7">
        <v>459126924</v>
      </c>
      <c r="AD180" s="10" t="s">
        <v>2790</v>
      </c>
      <c r="AE180" s="8" t="s">
        <v>44</v>
      </c>
      <c r="AF180" s="7">
        <v>459126924</v>
      </c>
      <c r="AG180" s="7">
        <v>11853281</v>
      </c>
      <c r="AH180" s="7">
        <v>11853281</v>
      </c>
      <c r="AI180" s="10" t="s">
        <v>2790</v>
      </c>
      <c r="AJ180" s="8" t="s">
        <v>44</v>
      </c>
    </row>
    <row r="181" spans="2:36" x14ac:dyDescent="0.3">
      <c r="B181" s="6">
        <v>0</v>
      </c>
      <c r="C181" s="10" t="s">
        <v>1449</v>
      </c>
      <c r="D181" s="10" t="s">
        <v>1749</v>
      </c>
      <c r="E181" s="7">
        <v>4200000</v>
      </c>
      <c r="F181" s="7">
        <v>4125803.260273966</v>
      </c>
      <c r="G181" s="8" t="s">
        <v>5</v>
      </c>
      <c r="H181" s="7">
        <v>4126450.52</v>
      </c>
      <c r="I181" s="8" t="s">
        <v>538</v>
      </c>
      <c r="J181" s="7">
        <v>0.17893887035978959</v>
      </c>
      <c r="K181" s="7">
        <v>4125803.260273966</v>
      </c>
      <c r="L181" s="7">
        <v>4125803.260273966</v>
      </c>
      <c r="M181" s="7">
        <v>54971.953248981306</v>
      </c>
      <c r="N181" s="7">
        <v>4126450.52</v>
      </c>
      <c r="O181" s="8" t="s">
        <v>5</v>
      </c>
      <c r="P181" s="8" t="s">
        <v>44</v>
      </c>
      <c r="Q181" s="8" t="s">
        <v>5</v>
      </c>
      <c r="R181" s="8" t="s">
        <v>44</v>
      </c>
      <c r="S181" s="10" t="s">
        <v>2049</v>
      </c>
      <c r="T181" s="10" t="s">
        <v>2349</v>
      </c>
      <c r="U181" s="10" t="s">
        <v>2649</v>
      </c>
      <c r="V181" s="8" t="s">
        <v>44</v>
      </c>
      <c r="W181" s="8" t="s">
        <v>66</v>
      </c>
      <c r="X181" s="8" t="s">
        <v>76</v>
      </c>
      <c r="Y181" s="8" t="s">
        <v>77</v>
      </c>
      <c r="Z181" s="8" t="s">
        <v>79</v>
      </c>
      <c r="AA181" s="8" t="s">
        <v>45</v>
      </c>
      <c r="AB181" s="8" t="s">
        <v>49</v>
      </c>
      <c r="AC181" s="7">
        <v>474973059</v>
      </c>
      <c r="AD181" s="10" t="s">
        <v>2790</v>
      </c>
      <c r="AE181" s="8" t="s">
        <v>44</v>
      </c>
      <c r="AF181" s="7">
        <v>474973059</v>
      </c>
      <c r="AG181" s="7">
        <v>11853167</v>
      </c>
      <c r="AH181" s="7">
        <v>11853167</v>
      </c>
      <c r="AI181" s="10" t="s">
        <v>2790</v>
      </c>
      <c r="AJ181" s="8" t="s">
        <v>44</v>
      </c>
    </row>
    <row r="182" spans="2:36" x14ac:dyDescent="0.3">
      <c r="B182" s="6">
        <v>0</v>
      </c>
      <c r="C182" s="10" t="s">
        <v>1450</v>
      </c>
      <c r="D182" s="10" t="s">
        <v>1750</v>
      </c>
      <c r="E182" s="7">
        <v>6800000</v>
      </c>
      <c r="F182" s="7">
        <v>5881523.9999999888</v>
      </c>
      <c r="G182" s="8" t="s">
        <v>5</v>
      </c>
      <c r="H182" s="7">
        <v>5882799</v>
      </c>
      <c r="I182" s="7">
        <v>5882799</v>
      </c>
      <c r="J182" s="7">
        <v>0.25508566312105352</v>
      </c>
      <c r="K182" s="7">
        <v>5881523.9999999888</v>
      </c>
      <c r="L182" s="7">
        <v>5881523.9999999888</v>
      </c>
      <c r="M182" s="7">
        <v>67783.267162154414</v>
      </c>
      <c r="N182" s="7">
        <v>5882799</v>
      </c>
      <c r="O182" s="8" t="s">
        <v>5</v>
      </c>
      <c r="P182" s="8" t="s">
        <v>44</v>
      </c>
      <c r="Q182" s="8" t="s">
        <v>5</v>
      </c>
      <c r="R182" s="8" t="s">
        <v>44</v>
      </c>
      <c r="S182" s="10" t="s">
        <v>2050</v>
      </c>
      <c r="T182" s="10" t="s">
        <v>2350</v>
      </c>
      <c r="U182" s="10" t="s">
        <v>2650</v>
      </c>
      <c r="V182" s="8" t="s">
        <v>44</v>
      </c>
      <c r="W182" s="8" t="s">
        <v>66</v>
      </c>
      <c r="X182" s="8" t="s">
        <v>99</v>
      </c>
      <c r="Y182" s="8" t="s">
        <v>413</v>
      </c>
      <c r="Z182" s="8" t="s">
        <v>79</v>
      </c>
      <c r="AA182" s="8" t="s">
        <v>45</v>
      </c>
      <c r="AB182" s="8" t="s">
        <v>49</v>
      </c>
      <c r="AC182" s="7">
        <v>557387549</v>
      </c>
      <c r="AD182" s="10" t="s">
        <v>2790</v>
      </c>
      <c r="AE182" s="8" t="s">
        <v>44</v>
      </c>
      <c r="AF182" s="7">
        <v>557387549</v>
      </c>
      <c r="AG182" s="7">
        <v>11853225</v>
      </c>
      <c r="AH182" s="7">
        <v>11853225</v>
      </c>
      <c r="AI182" s="10" t="s">
        <v>2790</v>
      </c>
      <c r="AJ182" s="8" t="s">
        <v>44</v>
      </c>
    </row>
    <row r="183" spans="2:36" x14ac:dyDescent="0.3">
      <c r="B183" s="6">
        <v>0</v>
      </c>
      <c r="C183" s="10" t="s">
        <v>1451</v>
      </c>
      <c r="D183" s="10" t="s">
        <v>1751</v>
      </c>
      <c r="E183" s="7">
        <v>9900000</v>
      </c>
      <c r="F183" s="7">
        <v>9977963.0500279125</v>
      </c>
      <c r="G183" s="8" t="s">
        <v>5</v>
      </c>
      <c r="H183" s="7">
        <v>9977998.5299999993</v>
      </c>
      <c r="I183" s="8" t="s">
        <v>539</v>
      </c>
      <c r="J183" s="7">
        <v>0.43275098787554789</v>
      </c>
      <c r="K183" s="7">
        <v>9977963.0500279125</v>
      </c>
      <c r="L183" s="7">
        <v>9977963.0500279125</v>
      </c>
      <c r="M183" s="7">
        <v>1583.581469709165</v>
      </c>
      <c r="N183" s="7">
        <v>9977998.5299999993</v>
      </c>
      <c r="O183" s="8" t="s">
        <v>5</v>
      </c>
      <c r="P183" s="8" t="s">
        <v>44</v>
      </c>
      <c r="Q183" s="8" t="s">
        <v>5</v>
      </c>
      <c r="R183" s="8" t="s">
        <v>44</v>
      </c>
      <c r="S183" s="10" t="s">
        <v>2051</v>
      </c>
      <c r="T183" s="10" t="s">
        <v>2351</v>
      </c>
      <c r="U183" s="10" t="s">
        <v>2651</v>
      </c>
      <c r="V183" s="8" t="s">
        <v>44</v>
      </c>
      <c r="W183" s="8" t="s">
        <v>66</v>
      </c>
      <c r="X183" s="8" t="s">
        <v>76</v>
      </c>
      <c r="Y183" s="8" t="s">
        <v>77</v>
      </c>
      <c r="Z183" s="8" t="s">
        <v>79</v>
      </c>
      <c r="AA183" s="8" t="s">
        <v>45</v>
      </c>
      <c r="AB183" s="8" t="s">
        <v>49</v>
      </c>
      <c r="AC183" s="7">
        <v>1094438</v>
      </c>
      <c r="AD183" s="10" t="s">
        <v>2790</v>
      </c>
      <c r="AE183" s="8" t="s">
        <v>44</v>
      </c>
      <c r="AF183" s="7">
        <v>1094438</v>
      </c>
      <c r="AG183" s="7">
        <v>11852526</v>
      </c>
      <c r="AH183" s="7">
        <v>11852526</v>
      </c>
      <c r="AI183" s="10" t="s">
        <v>2790</v>
      </c>
      <c r="AJ183" s="8" t="s">
        <v>44</v>
      </c>
    </row>
    <row r="184" spans="2:36" x14ac:dyDescent="0.3">
      <c r="B184" s="6">
        <v>0</v>
      </c>
      <c r="C184" s="10" t="s">
        <v>1452</v>
      </c>
      <c r="D184" s="10" t="s">
        <v>1752</v>
      </c>
      <c r="E184" s="7">
        <v>7000000</v>
      </c>
      <c r="F184" s="7">
        <v>6506891.3107082006</v>
      </c>
      <c r="G184" s="8" t="s">
        <v>5</v>
      </c>
      <c r="H184" s="7">
        <v>6507250.8200000003</v>
      </c>
      <c r="I184" s="8" t="s">
        <v>540</v>
      </c>
      <c r="J184" s="7">
        <v>0.28220826521300008</v>
      </c>
      <c r="K184" s="7">
        <v>6506891.3107082006</v>
      </c>
      <c r="L184" s="7">
        <v>6506891.3107082006</v>
      </c>
      <c r="M184" s="7">
        <v>42862.104045149033</v>
      </c>
      <c r="N184" s="7">
        <v>6507250.8200000003</v>
      </c>
      <c r="O184" s="8" t="s">
        <v>5</v>
      </c>
      <c r="P184" s="8" t="s">
        <v>44</v>
      </c>
      <c r="Q184" s="8" t="s">
        <v>5</v>
      </c>
      <c r="R184" s="8" t="s">
        <v>44</v>
      </c>
      <c r="S184" s="10" t="s">
        <v>2052</v>
      </c>
      <c r="T184" s="10" t="s">
        <v>2352</v>
      </c>
      <c r="U184" s="10" t="s">
        <v>2652</v>
      </c>
      <c r="V184" s="8" t="s">
        <v>44</v>
      </c>
      <c r="W184" s="8" t="s">
        <v>66</v>
      </c>
      <c r="X184" s="8" t="s">
        <v>76</v>
      </c>
      <c r="Y184" s="8" t="s">
        <v>77</v>
      </c>
      <c r="Z184" s="8" t="s">
        <v>79</v>
      </c>
      <c r="AA184" s="8" t="s">
        <v>45</v>
      </c>
      <c r="AB184" s="8" t="s">
        <v>49</v>
      </c>
      <c r="AC184" s="7">
        <v>522848176</v>
      </c>
      <c r="AD184" s="10" t="s">
        <v>2790</v>
      </c>
      <c r="AE184" s="8" t="s">
        <v>44</v>
      </c>
      <c r="AF184" s="7">
        <v>522848176</v>
      </c>
      <c r="AG184" s="7">
        <v>11853065</v>
      </c>
      <c r="AH184" s="7">
        <v>11853065</v>
      </c>
      <c r="AI184" s="10" t="s">
        <v>2790</v>
      </c>
      <c r="AJ184" s="8" t="s">
        <v>44</v>
      </c>
    </row>
    <row r="185" spans="2:36" x14ac:dyDescent="0.3">
      <c r="B185" s="6">
        <v>0</v>
      </c>
      <c r="C185" s="10" t="s">
        <v>1453</v>
      </c>
      <c r="D185" s="10" t="s">
        <v>1753</v>
      </c>
      <c r="E185" s="7">
        <v>6225000</v>
      </c>
      <c r="F185" s="7">
        <v>6296930.3017522227</v>
      </c>
      <c r="G185" s="8" t="s">
        <v>5</v>
      </c>
      <c r="H185" s="7">
        <v>6297825.6799999997</v>
      </c>
      <c r="I185" s="8" t="s">
        <v>541</v>
      </c>
      <c r="J185" s="7">
        <v>0.27310211463041278</v>
      </c>
      <c r="K185" s="7">
        <v>6296930.3017522227</v>
      </c>
      <c r="L185" s="7">
        <v>6296930.3017522227</v>
      </c>
      <c r="M185" s="7">
        <v>6704.8274259638019</v>
      </c>
      <c r="N185" s="7">
        <v>6297825.6799999997</v>
      </c>
      <c r="O185" s="8" t="s">
        <v>5</v>
      </c>
      <c r="P185" s="8" t="s">
        <v>44</v>
      </c>
      <c r="Q185" s="8" t="s">
        <v>5</v>
      </c>
      <c r="R185" s="8" t="s">
        <v>44</v>
      </c>
      <c r="S185" s="10" t="s">
        <v>2053</v>
      </c>
      <c r="T185" s="10" t="s">
        <v>2353</v>
      </c>
      <c r="U185" s="10" t="s">
        <v>2653</v>
      </c>
      <c r="V185" s="8" t="s">
        <v>44</v>
      </c>
      <c r="W185" s="8" t="s">
        <v>66</v>
      </c>
      <c r="X185" s="8" t="s">
        <v>76</v>
      </c>
      <c r="Y185" s="8" t="s">
        <v>77</v>
      </c>
      <c r="Z185" s="8" t="s">
        <v>79</v>
      </c>
      <c r="AA185" s="8" t="s">
        <v>45</v>
      </c>
      <c r="AB185" s="8" t="s">
        <v>49</v>
      </c>
      <c r="AC185" s="7">
        <v>157373045</v>
      </c>
      <c r="AD185" s="10" t="s">
        <v>2790</v>
      </c>
      <c r="AE185" s="8" t="s">
        <v>44</v>
      </c>
      <c r="AF185" s="7">
        <v>157373045</v>
      </c>
      <c r="AG185" s="7">
        <v>11852891</v>
      </c>
      <c r="AH185" s="7">
        <v>11852891</v>
      </c>
      <c r="AI185" s="10" t="s">
        <v>2790</v>
      </c>
      <c r="AJ185" s="8" t="s">
        <v>44</v>
      </c>
    </row>
    <row r="186" spans="2:36" x14ac:dyDescent="0.3">
      <c r="B186" s="6">
        <v>0</v>
      </c>
      <c r="C186" s="10" t="s">
        <v>1454</v>
      </c>
      <c r="D186" s="10" t="s">
        <v>1754</v>
      </c>
      <c r="E186" s="7">
        <v>6400000</v>
      </c>
      <c r="F186" s="7">
        <v>6670367.4696132597</v>
      </c>
      <c r="G186" s="8" t="s">
        <v>5</v>
      </c>
      <c r="H186" s="7">
        <v>6673682.3899999997</v>
      </c>
      <c r="I186" s="8" t="s">
        <v>542</v>
      </c>
      <c r="J186" s="7">
        <v>0.28929833649363762</v>
      </c>
      <c r="K186" s="7">
        <v>6670367.4696132597</v>
      </c>
      <c r="L186" s="7">
        <v>6670367.4696132597</v>
      </c>
      <c r="M186" s="7">
        <v>139327.12003198639</v>
      </c>
      <c r="N186" s="7">
        <v>6673682.3899999997</v>
      </c>
      <c r="O186" s="8" t="s">
        <v>5</v>
      </c>
      <c r="P186" s="8" t="s">
        <v>44</v>
      </c>
      <c r="Q186" s="8" t="s">
        <v>5</v>
      </c>
      <c r="R186" s="8" t="s">
        <v>44</v>
      </c>
      <c r="S186" s="10" t="s">
        <v>2054</v>
      </c>
      <c r="T186" s="10" t="s">
        <v>2354</v>
      </c>
      <c r="U186" s="10" t="s">
        <v>2654</v>
      </c>
      <c r="V186" s="8" t="s">
        <v>44</v>
      </c>
      <c r="W186" s="8" t="s">
        <v>66</v>
      </c>
      <c r="X186" s="8" t="s">
        <v>76</v>
      </c>
      <c r="Y186" s="8" t="s">
        <v>77</v>
      </c>
      <c r="Z186" s="8" t="s">
        <v>79</v>
      </c>
      <c r="AA186" s="8" t="s">
        <v>45</v>
      </c>
      <c r="AB186" s="8" t="s">
        <v>49</v>
      </c>
      <c r="AC186" s="7">
        <v>41787251</v>
      </c>
      <c r="AD186" s="10" t="s">
        <v>2790</v>
      </c>
      <c r="AE186" s="8" t="s">
        <v>44</v>
      </c>
      <c r="AF186" s="7">
        <v>41787251</v>
      </c>
      <c r="AG186" s="7">
        <v>11853208</v>
      </c>
      <c r="AH186" s="7">
        <v>11853208</v>
      </c>
      <c r="AI186" s="10" t="s">
        <v>2790</v>
      </c>
      <c r="AJ186" s="8" t="s">
        <v>44</v>
      </c>
    </row>
    <row r="187" spans="2:36" x14ac:dyDescent="0.3">
      <c r="B187" s="6">
        <v>0</v>
      </c>
      <c r="C187" s="10" t="s">
        <v>1455</v>
      </c>
      <c r="D187" s="10" t="s">
        <v>1755</v>
      </c>
      <c r="E187" s="7">
        <v>11400000</v>
      </c>
      <c r="F187" s="7">
        <v>12578344.60297977</v>
      </c>
      <c r="G187" s="8" t="s">
        <v>5</v>
      </c>
      <c r="H187" s="7">
        <v>12584552.140000001</v>
      </c>
      <c r="I187" s="8" t="s">
        <v>543</v>
      </c>
      <c r="J187" s="7">
        <v>0.54553128985212407</v>
      </c>
      <c r="K187" s="7">
        <v>12578344.60297977</v>
      </c>
      <c r="L187" s="7">
        <v>12578344.60297977</v>
      </c>
      <c r="M187" s="7">
        <v>28717.878369024529</v>
      </c>
      <c r="N187" s="7">
        <v>12584552.140000001</v>
      </c>
      <c r="O187" s="8" t="s">
        <v>5</v>
      </c>
      <c r="P187" s="8" t="s">
        <v>44</v>
      </c>
      <c r="Q187" s="8" t="s">
        <v>5</v>
      </c>
      <c r="R187" s="8" t="s">
        <v>44</v>
      </c>
      <c r="S187" s="10" t="s">
        <v>2055</v>
      </c>
      <c r="T187" s="10" t="s">
        <v>2355</v>
      </c>
      <c r="U187" s="10" t="s">
        <v>2655</v>
      </c>
      <c r="V187" s="8" t="s">
        <v>44</v>
      </c>
      <c r="W187" s="8" t="s">
        <v>66</v>
      </c>
      <c r="X187" s="8" t="s">
        <v>76</v>
      </c>
      <c r="Y187" s="8" t="s">
        <v>77</v>
      </c>
      <c r="Z187" s="8" t="s">
        <v>79</v>
      </c>
      <c r="AA187" s="8" t="s">
        <v>45</v>
      </c>
      <c r="AB187" s="8" t="s">
        <v>49</v>
      </c>
      <c r="AC187" s="7">
        <v>288045942</v>
      </c>
      <c r="AD187" s="10" t="s">
        <v>2790</v>
      </c>
      <c r="AE187" s="8" t="s">
        <v>44</v>
      </c>
      <c r="AF187" s="7">
        <v>288045942</v>
      </c>
      <c r="AG187" s="7">
        <v>11852674</v>
      </c>
      <c r="AH187" s="7">
        <v>11852674</v>
      </c>
      <c r="AI187" s="10" t="s">
        <v>2790</v>
      </c>
      <c r="AJ187" s="8" t="s">
        <v>44</v>
      </c>
    </row>
    <row r="188" spans="2:36" x14ac:dyDescent="0.3">
      <c r="B188" s="6">
        <v>0</v>
      </c>
      <c r="C188" s="10" t="s">
        <v>1456</v>
      </c>
      <c r="D188" s="10" t="s">
        <v>1756</v>
      </c>
      <c r="E188" s="7">
        <v>7300000</v>
      </c>
      <c r="F188" s="7">
        <v>7548994.0000000093</v>
      </c>
      <c r="G188" s="8" t="s">
        <v>5</v>
      </c>
      <c r="H188" s="7">
        <v>7550719</v>
      </c>
      <c r="I188" s="7">
        <v>7550719</v>
      </c>
      <c r="J188" s="7">
        <v>0.32740496177297929</v>
      </c>
      <c r="K188" s="7">
        <v>7548994.0000000093</v>
      </c>
      <c r="L188" s="7">
        <v>7548994.0000000093</v>
      </c>
      <c r="M188" s="7">
        <v>61141.056170494157</v>
      </c>
      <c r="N188" s="7">
        <v>7550719</v>
      </c>
      <c r="O188" s="8" t="s">
        <v>5</v>
      </c>
      <c r="P188" s="8" t="s">
        <v>44</v>
      </c>
      <c r="Q188" s="8" t="s">
        <v>5</v>
      </c>
      <c r="R188" s="8" t="s">
        <v>44</v>
      </c>
      <c r="S188" s="10" t="s">
        <v>2056</v>
      </c>
      <c r="T188" s="10" t="s">
        <v>2356</v>
      </c>
      <c r="U188" s="10" t="s">
        <v>2656</v>
      </c>
      <c r="V188" s="8" t="s">
        <v>44</v>
      </c>
      <c r="W188" s="8" t="s">
        <v>66</v>
      </c>
      <c r="X188" s="8" t="s">
        <v>164</v>
      </c>
      <c r="Y188" s="8" t="s">
        <v>165</v>
      </c>
      <c r="Z188" s="8" t="s">
        <v>79</v>
      </c>
      <c r="AA188" s="8" t="s">
        <v>45</v>
      </c>
      <c r="AB188" s="8" t="s">
        <v>49</v>
      </c>
      <c r="AC188" s="7">
        <v>227393955</v>
      </c>
      <c r="AD188" s="10" t="s">
        <v>2790</v>
      </c>
      <c r="AE188" s="8" t="s">
        <v>44</v>
      </c>
      <c r="AF188" s="7">
        <v>227393955</v>
      </c>
      <c r="AG188" s="7">
        <v>11852470</v>
      </c>
      <c r="AH188" s="7">
        <v>11852470</v>
      </c>
      <c r="AI188" s="10" t="s">
        <v>2790</v>
      </c>
      <c r="AJ188" s="8" t="s">
        <v>44</v>
      </c>
    </row>
    <row r="189" spans="2:36" x14ac:dyDescent="0.3">
      <c r="B189" s="6">
        <v>0</v>
      </c>
      <c r="C189" s="10" t="s">
        <v>1457</v>
      </c>
      <c r="D189" s="10" t="s">
        <v>1757</v>
      </c>
      <c r="E189" s="7">
        <v>8900000</v>
      </c>
      <c r="F189" s="7">
        <v>7858344.0000000037</v>
      </c>
      <c r="G189" s="8" t="s">
        <v>5</v>
      </c>
      <c r="H189" s="7">
        <v>7860012.75</v>
      </c>
      <c r="I189" s="8" t="s">
        <v>544</v>
      </c>
      <c r="J189" s="7">
        <v>0.34082167993760742</v>
      </c>
      <c r="K189" s="7">
        <v>7858344.0000000037</v>
      </c>
      <c r="L189" s="7">
        <v>7858344.0000000037</v>
      </c>
      <c r="M189" s="7">
        <v>111769.5724845872</v>
      </c>
      <c r="N189" s="7">
        <v>7860012.75</v>
      </c>
      <c r="O189" s="8" t="s">
        <v>5</v>
      </c>
      <c r="P189" s="8" t="s">
        <v>44</v>
      </c>
      <c r="Q189" s="8" t="s">
        <v>5</v>
      </c>
      <c r="R189" s="8" t="s">
        <v>44</v>
      </c>
      <c r="S189" s="10" t="s">
        <v>2057</v>
      </c>
      <c r="T189" s="10" t="s">
        <v>2357</v>
      </c>
      <c r="U189" s="10" t="s">
        <v>2657</v>
      </c>
      <c r="V189" s="8" t="s">
        <v>44</v>
      </c>
      <c r="W189" s="8" t="s">
        <v>66</v>
      </c>
      <c r="X189" s="8" t="s">
        <v>155</v>
      </c>
      <c r="Y189" s="8" t="s">
        <v>252</v>
      </c>
      <c r="Z189" s="8" t="s">
        <v>79</v>
      </c>
      <c r="AA189" s="8" t="s">
        <v>45</v>
      </c>
      <c r="AB189" s="8" t="s">
        <v>49</v>
      </c>
      <c r="AC189" s="7">
        <v>522800825</v>
      </c>
      <c r="AD189" s="10" t="s">
        <v>2790</v>
      </c>
      <c r="AE189" s="8" t="s">
        <v>44</v>
      </c>
      <c r="AF189" s="7">
        <v>522800825</v>
      </c>
      <c r="AG189" s="7">
        <v>11853170</v>
      </c>
      <c r="AH189" s="7">
        <v>11853170</v>
      </c>
      <c r="AI189" s="10" t="s">
        <v>2790</v>
      </c>
      <c r="AJ189" s="8" t="s">
        <v>44</v>
      </c>
    </row>
    <row r="190" spans="2:36" x14ac:dyDescent="0.3">
      <c r="B190" s="6">
        <v>0</v>
      </c>
      <c r="C190" s="10" t="s">
        <v>1458</v>
      </c>
      <c r="D190" s="10" t="s">
        <v>1758</v>
      </c>
      <c r="E190" s="7">
        <v>4700000</v>
      </c>
      <c r="F190" s="7">
        <v>4425507.7671232875</v>
      </c>
      <c r="G190" s="8" t="s">
        <v>5</v>
      </c>
      <c r="H190" s="7">
        <v>4425527.08</v>
      </c>
      <c r="I190" s="8" t="s">
        <v>545</v>
      </c>
      <c r="J190" s="7">
        <v>0.19193725698033681</v>
      </c>
      <c r="K190" s="7">
        <v>4425507.7671232875</v>
      </c>
      <c r="L190" s="7">
        <v>4425507.7671232875</v>
      </c>
      <c r="M190" s="7">
        <v>29168.72766372023</v>
      </c>
      <c r="N190" s="7">
        <v>4425527.08</v>
      </c>
      <c r="O190" s="8" t="s">
        <v>5</v>
      </c>
      <c r="P190" s="8" t="s">
        <v>44</v>
      </c>
      <c r="Q190" s="8" t="s">
        <v>5</v>
      </c>
      <c r="R190" s="8" t="s">
        <v>44</v>
      </c>
      <c r="S190" s="10" t="s">
        <v>2058</v>
      </c>
      <c r="T190" s="10" t="s">
        <v>2358</v>
      </c>
      <c r="U190" s="10" t="s">
        <v>2658</v>
      </c>
      <c r="V190" s="8" t="s">
        <v>44</v>
      </c>
      <c r="W190" s="8" t="s">
        <v>66</v>
      </c>
      <c r="X190" s="8" t="s">
        <v>516</v>
      </c>
      <c r="Y190" s="8" t="s">
        <v>517</v>
      </c>
      <c r="Z190" s="8" t="s">
        <v>79</v>
      </c>
      <c r="AA190" s="8" t="s">
        <v>45</v>
      </c>
      <c r="AB190" s="8" t="s">
        <v>49</v>
      </c>
      <c r="AC190" s="7">
        <v>575103249</v>
      </c>
      <c r="AD190" s="10" t="s">
        <v>2790</v>
      </c>
      <c r="AE190" s="8" t="s">
        <v>44</v>
      </c>
      <c r="AF190" s="7">
        <v>575103249</v>
      </c>
      <c r="AG190" s="7">
        <v>11853129</v>
      </c>
      <c r="AH190" s="7">
        <v>11853129</v>
      </c>
      <c r="AI190" s="10" t="s">
        <v>2790</v>
      </c>
      <c r="AJ190" s="8" t="s">
        <v>44</v>
      </c>
    </row>
    <row r="191" spans="2:36" x14ac:dyDescent="0.3">
      <c r="B191" s="6">
        <v>0</v>
      </c>
      <c r="C191" s="10" t="s">
        <v>1459</v>
      </c>
      <c r="D191" s="10" t="s">
        <v>1759</v>
      </c>
      <c r="E191" s="7">
        <v>2800000</v>
      </c>
      <c r="F191" s="7">
        <v>2777686.6849315041</v>
      </c>
      <c r="G191" s="8" t="s">
        <v>5</v>
      </c>
      <c r="H191" s="7">
        <v>2778060.66</v>
      </c>
      <c r="I191" s="8" t="s">
        <v>546</v>
      </c>
      <c r="J191" s="7">
        <v>0.12047014514746091</v>
      </c>
      <c r="K191" s="7">
        <v>2777686.6849315041</v>
      </c>
      <c r="L191" s="7">
        <v>2777686.6849315041</v>
      </c>
      <c r="M191" s="7">
        <v>14012.666152415801</v>
      </c>
      <c r="N191" s="7">
        <v>2778060.66</v>
      </c>
      <c r="O191" s="8" t="s">
        <v>5</v>
      </c>
      <c r="P191" s="8" t="s">
        <v>44</v>
      </c>
      <c r="Q191" s="8" t="s">
        <v>5</v>
      </c>
      <c r="R191" s="8" t="s">
        <v>44</v>
      </c>
      <c r="S191" s="10" t="s">
        <v>2059</v>
      </c>
      <c r="T191" s="10" t="s">
        <v>2359</v>
      </c>
      <c r="U191" s="10" t="s">
        <v>2659</v>
      </c>
      <c r="V191" s="8" t="s">
        <v>44</v>
      </c>
      <c r="W191" s="8" t="s">
        <v>66</v>
      </c>
      <c r="X191" s="8" t="s">
        <v>157</v>
      </c>
      <c r="Y191" s="8" t="s">
        <v>158</v>
      </c>
      <c r="Z191" s="8" t="s">
        <v>79</v>
      </c>
      <c r="AA191" s="8" t="s">
        <v>45</v>
      </c>
      <c r="AB191" s="8" t="s">
        <v>49</v>
      </c>
      <c r="AC191" s="7">
        <v>487992383</v>
      </c>
      <c r="AD191" s="10" t="s">
        <v>2790</v>
      </c>
      <c r="AE191" s="8" t="s">
        <v>44</v>
      </c>
      <c r="AF191" s="7">
        <v>487992383</v>
      </c>
      <c r="AG191" s="7">
        <v>11852512</v>
      </c>
      <c r="AH191" s="7">
        <v>11852512</v>
      </c>
      <c r="AI191" s="10" t="s">
        <v>2790</v>
      </c>
      <c r="AJ191" s="8" t="s">
        <v>44</v>
      </c>
    </row>
    <row r="192" spans="2:36" x14ac:dyDescent="0.3">
      <c r="B192" s="6">
        <v>0</v>
      </c>
      <c r="C192" s="10" t="s">
        <v>1460</v>
      </c>
      <c r="D192" s="10" t="s">
        <v>1760</v>
      </c>
      <c r="E192" s="7">
        <v>48000</v>
      </c>
      <c r="F192" s="7">
        <v>2469439.288777967</v>
      </c>
      <c r="G192" s="8" t="s">
        <v>5</v>
      </c>
      <c r="H192" s="7">
        <v>2472174.9</v>
      </c>
      <c r="I192" s="8" t="s">
        <v>547</v>
      </c>
      <c r="J192" s="7">
        <v>0.1071012476553885</v>
      </c>
      <c r="K192" s="7">
        <v>2469439.288777967</v>
      </c>
      <c r="L192" s="7">
        <v>2469439.288777967</v>
      </c>
      <c r="M192" s="7">
        <v>35712.430218626672</v>
      </c>
      <c r="N192" s="7">
        <v>2472174.9</v>
      </c>
      <c r="O192" s="8" t="s">
        <v>5</v>
      </c>
      <c r="P192" s="8" t="s">
        <v>44</v>
      </c>
      <c r="Q192" s="8" t="s">
        <v>5</v>
      </c>
      <c r="R192" s="8" t="s">
        <v>44</v>
      </c>
      <c r="S192" s="10" t="s">
        <v>2060</v>
      </c>
      <c r="T192" s="10" t="s">
        <v>2360</v>
      </c>
      <c r="U192" s="10" t="s">
        <v>2660</v>
      </c>
      <c r="V192" s="8" t="s">
        <v>44</v>
      </c>
      <c r="W192" s="8" t="s">
        <v>422</v>
      </c>
      <c r="X192" s="8" t="s">
        <v>164</v>
      </c>
      <c r="Y192" s="8" t="s">
        <v>165</v>
      </c>
      <c r="Z192" s="8" t="s">
        <v>79</v>
      </c>
      <c r="AA192" s="8" t="s">
        <v>45</v>
      </c>
      <c r="AB192" s="8" t="s">
        <v>49</v>
      </c>
      <c r="AC192" s="7">
        <v>446549032</v>
      </c>
      <c r="AD192" s="10" t="s">
        <v>2790</v>
      </c>
      <c r="AE192" s="8" t="s">
        <v>44</v>
      </c>
      <c r="AF192" s="7">
        <v>446549032</v>
      </c>
      <c r="AG192" s="7">
        <v>11852846</v>
      </c>
      <c r="AH192" s="7">
        <v>11852846</v>
      </c>
      <c r="AI192" s="10" t="s">
        <v>2790</v>
      </c>
      <c r="AJ192" s="8" t="s">
        <v>44</v>
      </c>
    </row>
    <row r="193" spans="2:36" x14ac:dyDescent="0.3">
      <c r="B193" s="6">
        <v>0</v>
      </c>
      <c r="C193" s="10" t="s">
        <v>1461</v>
      </c>
      <c r="D193" s="10" t="s">
        <v>1761</v>
      </c>
      <c r="E193" s="7">
        <v>5000000</v>
      </c>
      <c r="F193" s="7">
        <v>4360589.7260283846</v>
      </c>
      <c r="G193" s="8" t="s">
        <v>5</v>
      </c>
      <c r="H193" s="7">
        <v>4360897.95</v>
      </c>
      <c r="I193" s="8" t="s">
        <v>548</v>
      </c>
      <c r="J193" s="7">
        <v>0.18912171774914219</v>
      </c>
      <c r="K193" s="7">
        <v>4360589.7260283846</v>
      </c>
      <c r="L193" s="7">
        <v>4360589.7260283846</v>
      </c>
      <c r="M193" s="7">
        <v>59857.491640783643</v>
      </c>
      <c r="N193" s="7">
        <v>4360897.95</v>
      </c>
      <c r="O193" s="8" t="s">
        <v>5</v>
      </c>
      <c r="P193" s="8" t="s">
        <v>44</v>
      </c>
      <c r="Q193" s="8" t="s">
        <v>5</v>
      </c>
      <c r="R193" s="8" t="s">
        <v>44</v>
      </c>
      <c r="S193" s="10" t="s">
        <v>2061</v>
      </c>
      <c r="T193" s="10" t="s">
        <v>2361</v>
      </c>
      <c r="U193" s="10" t="s">
        <v>2661</v>
      </c>
      <c r="V193" s="8" t="s">
        <v>44</v>
      </c>
      <c r="W193" s="8" t="s">
        <v>66</v>
      </c>
      <c r="X193" s="8" t="s">
        <v>164</v>
      </c>
      <c r="Y193" s="8" t="s">
        <v>165</v>
      </c>
      <c r="Z193" s="8" t="s">
        <v>79</v>
      </c>
      <c r="AA193" s="8" t="s">
        <v>45</v>
      </c>
      <c r="AB193" s="8" t="s">
        <v>49</v>
      </c>
      <c r="AC193" s="7">
        <v>539111188</v>
      </c>
      <c r="AD193" s="10" t="s">
        <v>2790</v>
      </c>
      <c r="AE193" s="8" t="s">
        <v>44</v>
      </c>
      <c r="AF193" s="7">
        <v>539111188</v>
      </c>
      <c r="AG193" s="7">
        <v>11853296</v>
      </c>
      <c r="AH193" s="7">
        <v>11853296</v>
      </c>
      <c r="AI193" s="10" t="s">
        <v>2790</v>
      </c>
      <c r="AJ193" s="8" t="s">
        <v>44</v>
      </c>
    </row>
    <row r="194" spans="2:36" x14ac:dyDescent="0.3">
      <c r="B194" s="6">
        <v>0</v>
      </c>
      <c r="C194" s="10" t="s">
        <v>1462</v>
      </c>
      <c r="D194" s="10" t="s">
        <v>1762</v>
      </c>
      <c r="E194" s="7">
        <v>2800000</v>
      </c>
      <c r="F194" s="7">
        <v>2796388.3789630299</v>
      </c>
      <c r="G194" s="8" t="s">
        <v>5</v>
      </c>
      <c r="H194" s="7">
        <v>2797078.79</v>
      </c>
      <c r="I194" s="8" t="s">
        <v>549</v>
      </c>
      <c r="J194" s="7">
        <v>0.1212812502323877</v>
      </c>
      <c r="K194" s="7">
        <v>2796388.3789630299</v>
      </c>
      <c r="L194" s="7">
        <v>2796388.3789630299</v>
      </c>
      <c r="M194" s="7">
        <v>32592.355510207632</v>
      </c>
      <c r="N194" s="7">
        <v>2797078.79</v>
      </c>
      <c r="O194" s="8" t="s">
        <v>5</v>
      </c>
      <c r="P194" s="8" t="s">
        <v>44</v>
      </c>
      <c r="Q194" s="8" t="s">
        <v>5</v>
      </c>
      <c r="R194" s="8" t="s">
        <v>44</v>
      </c>
      <c r="S194" s="10" t="s">
        <v>2062</v>
      </c>
      <c r="T194" s="10" t="s">
        <v>2362</v>
      </c>
      <c r="U194" s="10" t="s">
        <v>2662</v>
      </c>
      <c r="V194" s="8" t="s">
        <v>44</v>
      </c>
      <c r="W194" s="8" t="s">
        <v>66</v>
      </c>
      <c r="X194" s="8" t="s">
        <v>164</v>
      </c>
      <c r="Y194" s="8" t="s">
        <v>165</v>
      </c>
      <c r="Z194" s="8" t="s">
        <v>79</v>
      </c>
      <c r="AA194" s="8" t="s">
        <v>45</v>
      </c>
      <c r="AB194" s="8" t="s">
        <v>49</v>
      </c>
      <c r="AC194" s="7">
        <v>620219260</v>
      </c>
      <c r="AD194" s="10" t="s">
        <v>2790</v>
      </c>
      <c r="AE194" s="8" t="s">
        <v>44</v>
      </c>
      <c r="AF194" s="7">
        <v>620219260</v>
      </c>
      <c r="AG194" s="7">
        <v>11853102</v>
      </c>
      <c r="AH194" s="7">
        <v>11853102</v>
      </c>
      <c r="AI194" s="10" t="s">
        <v>2790</v>
      </c>
      <c r="AJ194" s="8" t="s">
        <v>44</v>
      </c>
    </row>
    <row r="195" spans="2:36" x14ac:dyDescent="0.3">
      <c r="B195" s="6">
        <v>0</v>
      </c>
      <c r="C195" s="10" t="s">
        <v>1463</v>
      </c>
      <c r="D195" s="10" t="s">
        <v>1763</v>
      </c>
      <c r="E195" s="7">
        <v>400000</v>
      </c>
      <c r="F195" s="7">
        <v>9984000</v>
      </c>
      <c r="G195" s="8" t="s">
        <v>5</v>
      </c>
      <c r="H195" s="7">
        <v>9984000</v>
      </c>
      <c r="I195" s="7">
        <v>9984000</v>
      </c>
      <c r="J195" s="7">
        <v>0.43301281446791728</v>
      </c>
      <c r="K195" s="7">
        <v>9984000</v>
      </c>
      <c r="L195" s="7">
        <v>9984000</v>
      </c>
      <c r="M195" s="7">
        <v>625281.62717766396</v>
      </c>
      <c r="N195" s="7">
        <v>9984000</v>
      </c>
      <c r="O195" s="8" t="s">
        <v>5</v>
      </c>
      <c r="P195" s="8" t="s">
        <v>44</v>
      </c>
      <c r="Q195" s="8" t="s">
        <v>5</v>
      </c>
      <c r="R195" s="8" t="s">
        <v>44</v>
      </c>
      <c r="S195" s="10" t="s">
        <v>2063</v>
      </c>
      <c r="T195" s="10" t="s">
        <v>2363</v>
      </c>
      <c r="U195" s="10" t="s">
        <v>2663</v>
      </c>
      <c r="V195" s="8" t="s">
        <v>44</v>
      </c>
      <c r="W195" s="8" t="s">
        <v>428</v>
      </c>
      <c r="X195" s="8" t="s">
        <v>164</v>
      </c>
      <c r="Y195" s="8" t="s">
        <v>165</v>
      </c>
      <c r="Z195" s="7">
        <v>3522690000</v>
      </c>
      <c r="AA195" s="8" t="s">
        <v>45</v>
      </c>
      <c r="AB195" s="8" t="s">
        <v>49</v>
      </c>
      <c r="AC195" s="7">
        <v>1093850</v>
      </c>
      <c r="AD195" s="10" t="s">
        <v>2790</v>
      </c>
      <c r="AE195" s="8" t="s">
        <v>44</v>
      </c>
      <c r="AF195" s="7">
        <v>1093850</v>
      </c>
      <c r="AG195" s="7">
        <v>11849956</v>
      </c>
      <c r="AH195" s="7">
        <v>11849956</v>
      </c>
      <c r="AI195" s="10" t="s">
        <v>2790</v>
      </c>
      <c r="AJ195" s="8" t="s">
        <v>44</v>
      </c>
    </row>
    <row r="196" spans="2:36" x14ac:dyDescent="0.3">
      <c r="B196" s="6">
        <v>0</v>
      </c>
      <c r="C196" s="10" t="s">
        <v>1464</v>
      </c>
      <c r="D196" s="10" t="s">
        <v>1764</v>
      </c>
      <c r="E196" s="7">
        <v>4600000</v>
      </c>
      <c r="F196" s="7">
        <v>4659273.2054794701</v>
      </c>
      <c r="G196" s="8" t="s">
        <v>5</v>
      </c>
      <c r="H196" s="7">
        <v>4660312.93</v>
      </c>
      <c r="I196" s="8" t="s">
        <v>550</v>
      </c>
      <c r="J196" s="7">
        <v>0.20207582172271829</v>
      </c>
      <c r="K196" s="7">
        <v>4659273.2054794701</v>
      </c>
      <c r="L196" s="7">
        <v>4659273.2054794701</v>
      </c>
      <c r="M196" s="7">
        <v>7937.27811424219</v>
      </c>
      <c r="N196" s="7">
        <v>4660312.93</v>
      </c>
      <c r="O196" s="8" t="s">
        <v>5</v>
      </c>
      <c r="P196" s="8" t="s">
        <v>44</v>
      </c>
      <c r="Q196" s="8" t="s">
        <v>5</v>
      </c>
      <c r="R196" s="8" t="s">
        <v>44</v>
      </c>
      <c r="S196" s="10" t="s">
        <v>2064</v>
      </c>
      <c r="T196" s="10" t="s">
        <v>2364</v>
      </c>
      <c r="U196" s="10" t="s">
        <v>2664</v>
      </c>
      <c r="V196" s="8" t="s">
        <v>44</v>
      </c>
      <c r="W196" s="8" t="s">
        <v>66</v>
      </c>
      <c r="X196" s="8" t="s">
        <v>164</v>
      </c>
      <c r="Y196" s="8" t="s">
        <v>165</v>
      </c>
      <c r="Z196" s="8" t="s">
        <v>79</v>
      </c>
      <c r="AA196" s="8" t="s">
        <v>45</v>
      </c>
      <c r="AB196" s="8" t="s">
        <v>49</v>
      </c>
      <c r="AC196" s="7">
        <v>1094098</v>
      </c>
      <c r="AD196" s="10" t="s">
        <v>2790</v>
      </c>
      <c r="AE196" s="8" t="s">
        <v>44</v>
      </c>
      <c r="AF196" s="7">
        <v>1094098</v>
      </c>
      <c r="AG196" s="7">
        <v>11853007</v>
      </c>
      <c r="AH196" s="7">
        <v>11853007</v>
      </c>
      <c r="AI196" s="10" t="s">
        <v>2790</v>
      </c>
      <c r="AJ196" s="8" t="s">
        <v>44</v>
      </c>
    </row>
    <row r="197" spans="2:36" x14ac:dyDescent="0.3">
      <c r="B197" s="6">
        <v>0</v>
      </c>
      <c r="C197" s="10" t="s">
        <v>1465</v>
      </c>
      <c r="D197" s="10" t="s">
        <v>1765</v>
      </c>
      <c r="E197" s="7">
        <v>2100000</v>
      </c>
      <c r="F197" s="7">
        <v>2214901.643835627</v>
      </c>
      <c r="G197" s="8" t="s">
        <v>5</v>
      </c>
      <c r="H197" s="7">
        <v>2215678.36</v>
      </c>
      <c r="I197" s="8" t="s">
        <v>551</v>
      </c>
      <c r="J197" s="7">
        <v>9.6061778301971296E-2</v>
      </c>
      <c r="K197" s="7">
        <v>2214901.643835627</v>
      </c>
      <c r="L197" s="7">
        <v>2214901.643835627</v>
      </c>
      <c r="M197" s="7">
        <v>5401.8358233869913</v>
      </c>
      <c r="N197" s="7">
        <v>2215678.36</v>
      </c>
      <c r="O197" s="8" t="s">
        <v>5</v>
      </c>
      <c r="P197" s="8" t="s">
        <v>44</v>
      </c>
      <c r="Q197" s="8" t="s">
        <v>5</v>
      </c>
      <c r="R197" s="8" t="s">
        <v>44</v>
      </c>
      <c r="S197" s="10" t="s">
        <v>2065</v>
      </c>
      <c r="T197" s="10" t="s">
        <v>2365</v>
      </c>
      <c r="U197" s="10" t="s">
        <v>2665</v>
      </c>
      <c r="V197" s="8" t="s">
        <v>44</v>
      </c>
      <c r="W197" s="8" t="s">
        <v>66</v>
      </c>
      <c r="X197" s="8" t="s">
        <v>157</v>
      </c>
      <c r="Y197" s="8" t="s">
        <v>158</v>
      </c>
      <c r="Z197" s="8" t="s">
        <v>79</v>
      </c>
      <c r="AA197" s="8" t="s">
        <v>45</v>
      </c>
      <c r="AB197" s="8" t="s">
        <v>49</v>
      </c>
      <c r="AC197" s="7">
        <v>522301754</v>
      </c>
      <c r="AD197" s="10" t="s">
        <v>2790</v>
      </c>
      <c r="AE197" s="8" t="s">
        <v>44</v>
      </c>
      <c r="AF197" s="7">
        <v>522301754</v>
      </c>
      <c r="AG197" s="7">
        <v>11853097</v>
      </c>
      <c r="AH197" s="7">
        <v>11853097</v>
      </c>
      <c r="AI197" s="10" t="s">
        <v>2790</v>
      </c>
      <c r="AJ197" s="8" t="s">
        <v>44</v>
      </c>
    </row>
    <row r="198" spans="2:36" x14ac:dyDescent="0.3">
      <c r="B198" s="6">
        <v>0</v>
      </c>
      <c r="C198" s="10" t="s">
        <v>1466</v>
      </c>
      <c r="D198" s="10" t="s">
        <v>1766</v>
      </c>
      <c r="E198" s="7">
        <v>3500000</v>
      </c>
      <c r="F198" s="7">
        <v>3280673.1876223888</v>
      </c>
      <c r="G198" s="8" t="s">
        <v>5</v>
      </c>
      <c r="H198" s="7">
        <v>3280745.14</v>
      </c>
      <c r="I198" s="8" t="s">
        <v>552</v>
      </c>
      <c r="J198" s="7">
        <v>0.14228500904665509</v>
      </c>
      <c r="K198" s="7">
        <v>3280673.1876223888</v>
      </c>
      <c r="L198" s="7">
        <v>3280673.1876223888</v>
      </c>
      <c r="M198" s="7">
        <v>19869.809897369239</v>
      </c>
      <c r="N198" s="7">
        <v>3280745.14</v>
      </c>
      <c r="O198" s="8" t="s">
        <v>5</v>
      </c>
      <c r="P198" s="8" t="s">
        <v>44</v>
      </c>
      <c r="Q198" s="8" t="s">
        <v>5</v>
      </c>
      <c r="R198" s="8" t="s">
        <v>44</v>
      </c>
      <c r="S198" s="10" t="s">
        <v>2066</v>
      </c>
      <c r="T198" s="10" t="s">
        <v>2366</v>
      </c>
      <c r="U198" s="10" t="s">
        <v>2666</v>
      </c>
      <c r="V198" s="8" t="s">
        <v>44</v>
      </c>
      <c r="W198" s="8" t="s">
        <v>66</v>
      </c>
      <c r="X198" s="8" t="s">
        <v>401</v>
      </c>
      <c r="Y198" s="8" t="s">
        <v>411</v>
      </c>
      <c r="Z198" s="8" t="s">
        <v>79</v>
      </c>
      <c r="AA198" s="8" t="s">
        <v>45</v>
      </c>
      <c r="AB198" s="8" t="s">
        <v>49</v>
      </c>
      <c r="AC198" s="7">
        <v>522090567</v>
      </c>
      <c r="AD198" s="10" t="s">
        <v>2790</v>
      </c>
      <c r="AE198" s="8" t="s">
        <v>44</v>
      </c>
      <c r="AF198" s="7">
        <v>522090567</v>
      </c>
      <c r="AG198" s="7">
        <v>11853117</v>
      </c>
      <c r="AH198" s="7">
        <v>11853117</v>
      </c>
      <c r="AI198" s="10" t="s">
        <v>2790</v>
      </c>
      <c r="AJ198" s="8" t="s">
        <v>44</v>
      </c>
    </row>
    <row r="199" spans="2:36" x14ac:dyDescent="0.3">
      <c r="B199" s="6">
        <v>0</v>
      </c>
      <c r="C199" s="10" t="s">
        <v>1467</v>
      </c>
      <c r="D199" s="10" t="s">
        <v>1767</v>
      </c>
      <c r="E199" s="7">
        <v>4800000</v>
      </c>
      <c r="F199" s="7">
        <v>5024581.479472056</v>
      </c>
      <c r="G199" s="8" t="s">
        <v>5</v>
      </c>
      <c r="H199" s="7">
        <v>5025962.3</v>
      </c>
      <c r="I199" s="8" t="s">
        <v>553</v>
      </c>
      <c r="J199" s="7">
        <v>0.21791948797571781</v>
      </c>
      <c r="K199" s="7">
        <v>5024581.479472056</v>
      </c>
      <c r="L199" s="7">
        <v>5024581.479472056</v>
      </c>
      <c r="M199" s="7">
        <v>24975.813361104869</v>
      </c>
      <c r="N199" s="7">
        <v>5025962.3</v>
      </c>
      <c r="O199" s="8" t="s">
        <v>5</v>
      </c>
      <c r="P199" s="8" t="s">
        <v>44</v>
      </c>
      <c r="Q199" s="8" t="s">
        <v>5</v>
      </c>
      <c r="R199" s="8" t="s">
        <v>44</v>
      </c>
      <c r="S199" s="10" t="s">
        <v>2067</v>
      </c>
      <c r="T199" s="10" t="s">
        <v>2367</v>
      </c>
      <c r="U199" s="10" t="s">
        <v>2667</v>
      </c>
      <c r="V199" s="8" t="s">
        <v>44</v>
      </c>
      <c r="W199" s="8" t="s">
        <v>66</v>
      </c>
      <c r="X199" s="8" t="s">
        <v>401</v>
      </c>
      <c r="Y199" s="8" t="s">
        <v>411</v>
      </c>
      <c r="Z199" s="8" t="s">
        <v>79</v>
      </c>
      <c r="AA199" s="8" t="s">
        <v>45</v>
      </c>
      <c r="AB199" s="8" t="s">
        <v>49</v>
      </c>
      <c r="AC199" s="7">
        <v>455000423</v>
      </c>
      <c r="AD199" s="10" t="s">
        <v>2790</v>
      </c>
      <c r="AE199" s="8" t="s">
        <v>44</v>
      </c>
      <c r="AF199" s="7">
        <v>455000423</v>
      </c>
      <c r="AG199" s="7">
        <v>11852509</v>
      </c>
      <c r="AH199" s="7">
        <v>11852509</v>
      </c>
      <c r="AI199" s="10" t="s">
        <v>2790</v>
      </c>
      <c r="AJ199" s="8" t="s">
        <v>44</v>
      </c>
    </row>
    <row r="200" spans="2:36" x14ac:dyDescent="0.3">
      <c r="B200" s="6">
        <v>0</v>
      </c>
      <c r="C200" s="10" t="s">
        <v>1468</v>
      </c>
      <c r="D200" s="10" t="s">
        <v>1768</v>
      </c>
      <c r="E200" s="7">
        <v>4600000</v>
      </c>
      <c r="F200" s="7">
        <v>4592499.4444427909</v>
      </c>
      <c r="G200" s="8" t="s">
        <v>5</v>
      </c>
      <c r="H200" s="7">
        <v>4593889.03</v>
      </c>
      <c r="I200" s="8" t="s">
        <v>554</v>
      </c>
      <c r="J200" s="7">
        <v>0.1991797986659174</v>
      </c>
      <c r="K200" s="7">
        <v>4592499.4444427909</v>
      </c>
      <c r="L200" s="7">
        <v>4592499.4444427909</v>
      </c>
      <c r="M200" s="7">
        <v>27560.445175723969</v>
      </c>
      <c r="N200" s="7">
        <v>4593889.03</v>
      </c>
      <c r="O200" s="8" t="s">
        <v>5</v>
      </c>
      <c r="P200" s="8" t="s">
        <v>44</v>
      </c>
      <c r="Q200" s="8" t="s">
        <v>5</v>
      </c>
      <c r="R200" s="8" t="s">
        <v>44</v>
      </c>
      <c r="S200" s="10" t="s">
        <v>2068</v>
      </c>
      <c r="T200" s="10" t="s">
        <v>2368</v>
      </c>
      <c r="U200" s="10" t="s">
        <v>2668</v>
      </c>
      <c r="V200" s="8" t="s">
        <v>44</v>
      </c>
      <c r="W200" s="8" t="s">
        <v>66</v>
      </c>
      <c r="X200" s="8" t="s">
        <v>99</v>
      </c>
      <c r="Y200" s="8" t="s">
        <v>555</v>
      </c>
      <c r="Z200" s="8" t="s">
        <v>79</v>
      </c>
      <c r="AA200" s="8" t="s">
        <v>45</v>
      </c>
      <c r="AB200" s="8" t="s">
        <v>49</v>
      </c>
      <c r="AC200" s="7">
        <v>624297199</v>
      </c>
      <c r="AD200" s="10" t="s">
        <v>2790</v>
      </c>
      <c r="AE200" s="8" t="s">
        <v>44</v>
      </c>
      <c r="AF200" s="7">
        <v>624297199</v>
      </c>
      <c r="AG200" s="7">
        <v>11852934</v>
      </c>
      <c r="AH200" s="7">
        <v>11852934</v>
      </c>
      <c r="AI200" s="10" t="s">
        <v>2790</v>
      </c>
      <c r="AJ200" s="8" t="s">
        <v>44</v>
      </c>
    </row>
    <row r="201" spans="2:36" x14ac:dyDescent="0.3">
      <c r="B201" s="6">
        <v>0</v>
      </c>
      <c r="C201" s="10" t="s">
        <v>1469</v>
      </c>
      <c r="D201" s="10" t="s">
        <v>1769</v>
      </c>
      <c r="E201" s="7">
        <v>3600000</v>
      </c>
      <c r="F201" s="7">
        <v>3203656.2739699078</v>
      </c>
      <c r="G201" s="8" t="s">
        <v>5</v>
      </c>
      <c r="H201" s="7">
        <v>3204137.1</v>
      </c>
      <c r="I201" s="8" t="s">
        <v>556</v>
      </c>
      <c r="J201" s="7">
        <v>0.1389447335516337</v>
      </c>
      <c r="K201" s="7">
        <v>3203656.2739699078</v>
      </c>
      <c r="L201" s="7">
        <v>3203656.2739699078</v>
      </c>
      <c r="M201" s="7">
        <v>26923.004048639639</v>
      </c>
      <c r="N201" s="7">
        <v>3204137.1</v>
      </c>
      <c r="O201" s="8" t="s">
        <v>5</v>
      </c>
      <c r="P201" s="8" t="s">
        <v>44</v>
      </c>
      <c r="Q201" s="8" t="s">
        <v>5</v>
      </c>
      <c r="R201" s="8" t="s">
        <v>44</v>
      </c>
      <c r="S201" s="10" t="s">
        <v>2069</v>
      </c>
      <c r="T201" s="10" t="s">
        <v>2369</v>
      </c>
      <c r="U201" s="10" t="s">
        <v>2669</v>
      </c>
      <c r="V201" s="8" t="s">
        <v>44</v>
      </c>
      <c r="W201" s="8" t="s">
        <v>66</v>
      </c>
      <c r="X201" s="8" t="s">
        <v>401</v>
      </c>
      <c r="Y201" s="8" t="s">
        <v>411</v>
      </c>
      <c r="Z201" s="8" t="s">
        <v>79</v>
      </c>
      <c r="AA201" s="8" t="s">
        <v>45</v>
      </c>
      <c r="AB201" s="8" t="s">
        <v>49</v>
      </c>
      <c r="AC201" s="7">
        <v>539103838</v>
      </c>
      <c r="AD201" s="10" t="s">
        <v>2790</v>
      </c>
      <c r="AE201" s="8" t="s">
        <v>44</v>
      </c>
      <c r="AF201" s="7">
        <v>539103838</v>
      </c>
      <c r="AG201" s="7">
        <v>11852665</v>
      </c>
      <c r="AH201" s="7">
        <v>11852665</v>
      </c>
      <c r="AI201" s="10" t="s">
        <v>2790</v>
      </c>
      <c r="AJ201" s="8" t="s">
        <v>44</v>
      </c>
    </row>
    <row r="202" spans="2:36" x14ac:dyDescent="0.3">
      <c r="B202" s="6">
        <v>0</v>
      </c>
      <c r="C202" s="10" t="s">
        <v>1470</v>
      </c>
      <c r="D202" s="10" t="s">
        <v>1770</v>
      </c>
      <c r="E202" s="7">
        <v>8100000</v>
      </c>
      <c r="F202" s="7">
        <v>8042453.3835613905</v>
      </c>
      <c r="G202" s="8" t="s">
        <v>5</v>
      </c>
      <c r="H202" s="7">
        <v>8044034.5499999998</v>
      </c>
      <c r="I202" s="8" t="s">
        <v>557</v>
      </c>
      <c r="J202" s="7">
        <v>0.34880662808923701</v>
      </c>
      <c r="K202" s="7">
        <v>8042453.3835613905</v>
      </c>
      <c r="L202" s="7">
        <v>8042453.3835613905</v>
      </c>
      <c r="M202" s="7">
        <v>33581.250655402597</v>
      </c>
      <c r="N202" s="7">
        <v>8044034.5499999998</v>
      </c>
      <c r="O202" s="8" t="s">
        <v>5</v>
      </c>
      <c r="P202" s="8" t="s">
        <v>44</v>
      </c>
      <c r="Q202" s="8" t="s">
        <v>5</v>
      </c>
      <c r="R202" s="8" t="s">
        <v>44</v>
      </c>
      <c r="S202" s="10" t="s">
        <v>2070</v>
      </c>
      <c r="T202" s="10" t="s">
        <v>2370</v>
      </c>
      <c r="U202" s="10" t="s">
        <v>2670</v>
      </c>
      <c r="V202" s="8" t="s">
        <v>44</v>
      </c>
      <c r="W202" s="8" t="s">
        <v>66</v>
      </c>
      <c r="X202" s="8" t="s">
        <v>401</v>
      </c>
      <c r="Y202" s="8" t="s">
        <v>411</v>
      </c>
      <c r="Z202" s="8" t="s">
        <v>79</v>
      </c>
      <c r="AA202" s="8" t="s">
        <v>45</v>
      </c>
      <c r="AB202" s="8" t="s">
        <v>49</v>
      </c>
      <c r="AC202" s="7">
        <v>500816047</v>
      </c>
      <c r="AD202" s="10" t="s">
        <v>2790</v>
      </c>
      <c r="AE202" s="8" t="s">
        <v>44</v>
      </c>
      <c r="AF202" s="7">
        <v>500816047</v>
      </c>
      <c r="AG202" s="7">
        <v>11853168</v>
      </c>
      <c r="AH202" s="7">
        <v>11853168</v>
      </c>
      <c r="AI202" s="10" t="s">
        <v>2790</v>
      </c>
      <c r="AJ202" s="8" t="s">
        <v>44</v>
      </c>
    </row>
    <row r="203" spans="2:36" x14ac:dyDescent="0.3">
      <c r="B203" s="6">
        <v>0</v>
      </c>
      <c r="C203" s="10" t="s">
        <v>1471</v>
      </c>
      <c r="D203" s="10" t="s">
        <v>1771</v>
      </c>
      <c r="E203" s="7">
        <v>3500000</v>
      </c>
      <c r="F203" s="7">
        <v>3523267.222222222</v>
      </c>
      <c r="G203" s="8" t="s">
        <v>5</v>
      </c>
      <c r="H203" s="7">
        <v>3524506.81</v>
      </c>
      <c r="I203" s="8" t="s">
        <v>558</v>
      </c>
      <c r="J203" s="7">
        <v>0.15280647596324171</v>
      </c>
      <c r="K203" s="7">
        <v>3523267.222222222</v>
      </c>
      <c r="L203" s="7">
        <v>3523267.222222222</v>
      </c>
      <c r="M203" s="7">
        <v>20830.40296917162</v>
      </c>
      <c r="N203" s="7">
        <v>3524506.81</v>
      </c>
      <c r="O203" s="8" t="s">
        <v>5</v>
      </c>
      <c r="P203" s="8" t="s">
        <v>44</v>
      </c>
      <c r="Q203" s="8" t="s">
        <v>5</v>
      </c>
      <c r="R203" s="8" t="s">
        <v>44</v>
      </c>
      <c r="S203" s="10" t="s">
        <v>2071</v>
      </c>
      <c r="T203" s="10" t="s">
        <v>2371</v>
      </c>
      <c r="U203" s="10" t="s">
        <v>2671</v>
      </c>
      <c r="V203" s="8" t="s">
        <v>44</v>
      </c>
      <c r="W203" s="8" t="s">
        <v>66</v>
      </c>
      <c r="X203" s="8" t="s">
        <v>164</v>
      </c>
      <c r="Y203" s="8" t="s">
        <v>165</v>
      </c>
      <c r="Z203" s="8" t="s">
        <v>79</v>
      </c>
      <c r="AA203" s="8" t="s">
        <v>45</v>
      </c>
      <c r="AB203" s="8" t="s">
        <v>49</v>
      </c>
      <c r="AC203" s="7">
        <v>527435336</v>
      </c>
      <c r="AD203" s="10" t="s">
        <v>2790</v>
      </c>
      <c r="AE203" s="8" t="s">
        <v>44</v>
      </c>
      <c r="AF203" s="7">
        <v>527435336</v>
      </c>
      <c r="AG203" s="7">
        <v>11852858</v>
      </c>
      <c r="AH203" s="7">
        <v>11852858</v>
      </c>
      <c r="AI203" s="10" t="s">
        <v>2790</v>
      </c>
      <c r="AJ203" s="8" t="s">
        <v>44</v>
      </c>
    </row>
    <row r="204" spans="2:36" x14ac:dyDescent="0.3">
      <c r="B204" s="6">
        <v>0</v>
      </c>
      <c r="C204" s="10" t="s">
        <v>1472</v>
      </c>
      <c r="D204" s="10" t="s">
        <v>1772</v>
      </c>
      <c r="E204" s="7">
        <v>3600000</v>
      </c>
      <c r="F204" s="7">
        <v>3484530.0000000028</v>
      </c>
      <c r="G204" s="8" t="s">
        <v>5</v>
      </c>
      <c r="H204" s="7">
        <v>3485880</v>
      </c>
      <c r="I204" s="7">
        <v>3485880</v>
      </c>
      <c r="J204" s="7">
        <v>0.15112641650619921</v>
      </c>
      <c r="K204" s="7">
        <v>3484530.0000000028</v>
      </c>
      <c r="L204" s="7">
        <v>3484530.0000000028</v>
      </c>
      <c r="M204" s="7">
        <v>58215.226303997573</v>
      </c>
      <c r="N204" s="7">
        <v>3485880</v>
      </c>
      <c r="O204" s="8" t="s">
        <v>5</v>
      </c>
      <c r="P204" s="8" t="s">
        <v>44</v>
      </c>
      <c r="Q204" s="8" t="s">
        <v>5</v>
      </c>
      <c r="R204" s="8" t="s">
        <v>44</v>
      </c>
      <c r="S204" s="10" t="s">
        <v>2072</v>
      </c>
      <c r="T204" s="10" t="s">
        <v>2372</v>
      </c>
      <c r="U204" s="10" t="s">
        <v>2672</v>
      </c>
      <c r="V204" s="8" t="s">
        <v>44</v>
      </c>
      <c r="W204" s="8" t="s">
        <v>66</v>
      </c>
      <c r="X204" s="8" t="s">
        <v>164</v>
      </c>
      <c r="Y204" s="8" t="s">
        <v>165</v>
      </c>
      <c r="Z204" s="8" t="s">
        <v>79</v>
      </c>
      <c r="AA204" s="8" t="s">
        <v>45</v>
      </c>
      <c r="AB204" s="8" t="s">
        <v>49</v>
      </c>
      <c r="AC204" s="7">
        <v>621446963</v>
      </c>
      <c r="AD204" s="10" t="s">
        <v>2790</v>
      </c>
      <c r="AE204" s="8" t="s">
        <v>44</v>
      </c>
      <c r="AF204" s="7">
        <v>621446963</v>
      </c>
      <c r="AG204" s="7">
        <v>11853175</v>
      </c>
      <c r="AH204" s="7">
        <v>11853175</v>
      </c>
      <c r="AI204" s="10" t="s">
        <v>2790</v>
      </c>
      <c r="AJ204" s="8" t="s">
        <v>44</v>
      </c>
    </row>
    <row r="205" spans="2:36" x14ac:dyDescent="0.3">
      <c r="B205" s="6">
        <v>0</v>
      </c>
      <c r="C205" s="10" t="s">
        <v>1473</v>
      </c>
      <c r="D205" s="10" t="s">
        <v>1773</v>
      </c>
      <c r="E205" s="7">
        <v>1900000</v>
      </c>
      <c r="F205" s="7">
        <v>1766296.9999999979</v>
      </c>
      <c r="G205" s="8" t="s">
        <v>5</v>
      </c>
      <c r="H205" s="7">
        <v>1767009.5</v>
      </c>
      <c r="I205" s="8" t="s">
        <v>559</v>
      </c>
      <c r="J205" s="7">
        <v>7.6605492303309097E-2</v>
      </c>
      <c r="K205" s="7">
        <v>1766296.9999999979</v>
      </c>
      <c r="L205" s="7">
        <v>1766296.9999999979</v>
      </c>
      <c r="M205" s="7">
        <v>30571.36785678914</v>
      </c>
      <c r="N205" s="7">
        <v>1767009.5</v>
      </c>
      <c r="O205" s="8" t="s">
        <v>5</v>
      </c>
      <c r="P205" s="8" t="s">
        <v>44</v>
      </c>
      <c r="Q205" s="8" t="s">
        <v>5</v>
      </c>
      <c r="R205" s="8" t="s">
        <v>44</v>
      </c>
      <c r="S205" s="10" t="s">
        <v>2073</v>
      </c>
      <c r="T205" s="10" t="s">
        <v>2373</v>
      </c>
      <c r="U205" s="10" t="s">
        <v>2673</v>
      </c>
      <c r="V205" s="8" t="s">
        <v>44</v>
      </c>
      <c r="W205" s="8" t="s">
        <v>66</v>
      </c>
      <c r="X205" s="8" t="s">
        <v>164</v>
      </c>
      <c r="Y205" s="8" t="s">
        <v>165</v>
      </c>
      <c r="Z205" s="8" t="s">
        <v>79</v>
      </c>
      <c r="AA205" s="8" t="s">
        <v>45</v>
      </c>
      <c r="AB205" s="8" t="s">
        <v>49</v>
      </c>
      <c r="AC205" s="7">
        <v>535217777</v>
      </c>
      <c r="AD205" s="10" t="s">
        <v>2790</v>
      </c>
      <c r="AE205" s="8" t="s">
        <v>44</v>
      </c>
      <c r="AF205" s="7">
        <v>535217777</v>
      </c>
      <c r="AG205" s="7">
        <v>11852778</v>
      </c>
      <c r="AH205" s="7">
        <v>11852778</v>
      </c>
      <c r="AI205" s="10" t="s">
        <v>2790</v>
      </c>
      <c r="AJ205" s="8" t="s">
        <v>44</v>
      </c>
    </row>
    <row r="206" spans="2:36" x14ac:dyDescent="0.3">
      <c r="B206" s="6">
        <v>0</v>
      </c>
      <c r="C206" s="10" t="s">
        <v>1474</v>
      </c>
      <c r="D206" s="10" t="s">
        <v>1774</v>
      </c>
      <c r="E206" s="7">
        <v>620000</v>
      </c>
      <c r="F206" s="7">
        <v>10980200</v>
      </c>
      <c r="G206" s="8" t="s">
        <v>5</v>
      </c>
      <c r="H206" s="7">
        <v>10980200</v>
      </c>
      <c r="I206" s="7">
        <v>10980200</v>
      </c>
      <c r="J206" s="7">
        <v>0.47621868043075177</v>
      </c>
      <c r="K206" s="7">
        <v>10980200</v>
      </c>
      <c r="L206" s="7">
        <v>10980200</v>
      </c>
      <c r="M206" s="7">
        <v>624559.98388692434</v>
      </c>
      <c r="N206" s="7">
        <v>10980200</v>
      </c>
      <c r="O206" s="8" t="s">
        <v>5</v>
      </c>
      <c r="P206" s="8" t="s">
        <v>44</v>
      </c>
      <c r="Q206" s="8" t="s">
        <v>5</v>
      </c>
      <c r="R206" s="8" t="s">
        <v>44</v>
      </c>
      <c r="S206" s="10" t="s">
        <v>2074</v>
      </c>
      <c r="T206" s="10" t="s">
        <v>2374</v>
      </c>
      <c r="U206" s="10" t="s">
        <v>2674</v>
      </c>
      <c r="V206" s="8" t="s">
        <v>44</v>
      </c>
      <c r="W206" s="8" t="s">
        <v>428</v>
      </c>
      <c r="X206" s="8" t="s">
        <v>164</v>
      </c>
      <c r="Y206" s="8" t="s">
        <v>165</v>
      </c>
      <c r="Z206" s="7">
        <v>2238800000</v>
      </c>
      <c r="AA206" s="8" t="s">
        <v>45</v>
      </c>
      <c r="AB206" s="8" t="s">
        <v>49</v>
      </c>
      <c r="AC206" s="7">
        <v>1093780</v>
      </c>
      <c r="AD206" s="10" t="s">
        <v>2790</v>
      </c>
      <c r="AE206" s="8" t="s">
        <v>44</v>
      </c>
      <c r="AF206" s="7">
        <v>1093780</v>
      </c>
      <c r="AG206" s="7">
        <v>11851016</v>
      </c>
      <c r="AH206" s="7">
        <v>11851016</v>
      </c>
      <c r="AI206" s="10" t="s">
        <v>2790</v>
      </c>
      <c r="AJ206" s="8" t="s">
        <v>44</v>
      </c>
    </row>
    <row r="207" spans="2:36" x14ac:dyDescent="0.3">
      <c r="B207" s="6">
        <v>0</v>
      </c>
      <c r="C207" s="10" t="s">
        <v>1475</v>
      </c>
      <c r="D207" s="10" t="s">
        <v>1775</v>
      </c>
      <c r="E207" s="7">
        <v>8700000</v>
      </c>
      <c r="F207" s="7">
        <v>8914195.1917869058</v>
      </c>
      <c r="G207" s="8" t="s">
        <v>5</v>
      </c>
      <c r="H207" s="7">
        <v>8915357.1799999997</v>
      </c>
      <c r="I207" s="8" t="s">
        <v>560</v>
      </c>
      <c r="J207" s="7">
        <v>0.38661465832452158</v>
      </c>
      <c r="K207" s="7">
        <v>8914195.1917869058</v>
      </c>
      <c r="L207" s="7">
        <v>8914195.1917869058</v>
      </c>
      <c r="M207" s="7">
        <v>11627.713326700179</v>
      </c>
      <c r="N207" s="7">
        <v>8915357.1799999997</v>
      </c>
      <c r="O207" s="8" t="s">
        <v>5</v>
      </c>
      <c r="P207" s="8" t="s">
        <v>44</v>
      </c>
      <c r="Q207" s="8" t="s">
        <v>5</v>
      </c>
      <c r="R207" s="8" t="s">
        <v>44</v>
      </c>
      <c r="S207" s="10" t="s">
        <v>2075</v>
      </c>
      <c r="T207" s="10" t="s">
        <v>2375</v>
      </c>
      <c r="U207" s="10" t="s">
        <v>2675</v>
      </c>
      <c r="V207" s="8" t="s">
        <v>44</v>
      </c>
      <c r="W207" s="8" t="s">
        <v>66</v>
      </c>
      <c r="X207" s="8" t="s">
        <v>401</v>
      </c>
      <c r="Y207" s="8" t="s">
        <v>158</v>
      </c>
      <c r="Z207" s="8" t="s">
        <v>79</v>
      </c>
      <c r="AA207" s="8" t="s">
        <v>45</v>
      </c>
      <c r="AB207" s="8" t="s">
        <v>49</v>
      </c>
      <c r="AC207" s="7">
        <v>464423686</v>
      </c>
      <c r="AD207" s="10" t="s">
        <v>2790</v>
      </c>
      <c r="AE207" s="8" t="s">
        <v>44</v>
      </c>
      <c r="AF207" s="7">
        <v>464423686</v>
      </c>
      <c r="AG207" s="7">
        <v>11853166</v>
      </c>
      <c r="AH207" s="7">
        <v>11853166</v>
      </c>
      <c r="AI207" s="10" t="s">
        <v>2790</v>
      </c>
      <c r="AJ207" s="8" t="s">
        <v>44</v>
      </c>
    </row>
    <row r="208" spans="2:36" x14ac:dyDescent="0.3">
      <c r="B208" s="6">
        <v>0</v>
      </c>
      <c r="C208" s="10" t="s">
        <v>1476</v>
      </c>
      <c r="D208" s="10" t="s">
        <v>1776</v>
      </c>
      <c r="E208" s="7">
        <v>175000</v>
      </c>
      <c r="F208" s="7">
        <v>20833750</v>
      </c>
      <c r="G208" s="8" t="s">
        <v>5</v>
      </c>
      <c r="H208" s="7">
        <v>20833750</v>
      </c>
      <c r="I208" s="7">
        <v>20833750</v>
      </c>
      <c r="J208" s="7">
        <v>0.90357379040674801</v>
      </c>
      <c r="K208" s="7">
        <v>20833750</v>
      </c>
      <c r="L208" s="7">
        <v>20833750</v>
      </c>
      <c r="M208" s="7">
        <v>1077602.3973880559</v>
      </c>
      <c r="N208" s="7">
        <v>20833750</v>
      </c>
      <c r="O208" s="8" t="s">
        <v>5</v>
      </c>
      <c r="P208" s="8" t="s">
        <v>44</v>
      </c>
      <c r="Q208" s="8" t="s">
        <v>5</v>
      </c>
      <c r="R208" s="8" t="s">
        <v>44</v>
      </c>
      <c r="S208" s="10" t="s">
        <v>2076</v>
      </c>
      <c r="T208" s="10" t="s">
        <v>2376</v>
      </c>
      <c r="U208" s="10" t="s">
        <v>2676</v>
      </c>
      <c r="V208" s="8" t="s">
        <v>44</v>
      </c>
      <c r="W208" s="8" t="s">
        <v>428</v>
      </c>
      <c r="X208" s="8" t="s">
        <v>164</v>
      </c>
      <c r="Y208" s="8" t="s">
        <v>165</v>
      </c>
      <c r="Z208" s="7">
        <v>21254050000</v>
      </c>
      <c r="AA208" s="8" t="s">
        <v>45</v>
      </c>
      <c r="AB208" s="8" t="s">
        <v>49</v>
      </c>
      <c r="AC208" s="7">
        <v>1093830</v>
      </c>
      <c r="AD208" s="10" t="s">
        <v>2790</v>
      </c>
      <c r="AE208" s="8" t="s">
        <v>44</v>
      </c>
      <c r="AF208" s="7">
        <v>1093830</v>
      </c>
      <c r="AG208" s="7">
        <v>11849941</v>
      </c>
      <c r="AH208" s="7">
        <v>11849941</v>
      </c>
      <c r="AI208" s="10" t="s">
        <v>2790</v>
      </c>
      <c r="AJ208" s="8" t="s">
        <v>44</v>
      </c>
    </row>
    <row r="209" spans="2:36" x14ac:dyDescent="0.3">
      <c r="B209" s="6">
        <v>0</v>
      </c>
      <c r="C209" s="10" t="s">
        <v>1477</v>
      </c>
      <c r="D209" s="10" t="s">
        <v>1777</v>
      </c>
      <c r="E209" s="7">
        <v>2100000</v>
      </c>
      <c r="F209" s="7">
        <v>2061637.89041019</v>
      </c>
      <c r="G209" s="8" t="s">
        <v>5</v>
      </c>
      <c r="H209" s="7">
        <v>2062220.42</v>
      </c>
      <c r="I209" s="8" t="s">
        <v>561</v>
      </c>
      <c r="J209" s="7">
        <v>8.941462593551841E-2</v>
      </c>
      <c r="K209" s="7">
        <v>2061637.89041019</v>
      </c>
      <c r="L209" s="7">
        <v>2061637.89041019</v>
      </c>
      <c r="M209" s="7">
        <v>12080.93148432102</v>
      </c>
      <c r="N209" s="7">
        <v>2062220.42</v>
      </c>
      <c r="O209" s="8" t="s">
        <v>5</v>
      </c>
      <c r="P209" s="8" t="s">
        <v>44</v>
      </c>
      <c r="Q209" s="8" t="s">
        <v>5</v>
      </c>
      <c r="R209" s="8" t="s">
        <v>44</v>
      </c>
      <c r="S209" s="10" t="s">
        <v>2077</v>
      </c>
      <c r="T209" s="10" t="s">
        <v>2377</v>
      </c>
      <c r="U209" s="10" t="s">
        <v>2677</v>
      </c>
      <c r="V209" s="8" t="s">
        <v>44</v>
      </c>
      <c r="W209" s="8" t="s">
        <v>66</v>
      </c>
      <c r="X209" s="8" t="s">
        <v>401</v>
      </c>
      <c r="Y209" s="8" t="s">
        <v>217</v>
      </c>
      <c r="Z209" s="8" t="s">
        <v>79</v>
      </c>
      <c r="AA209" s="8" t="s">
        <v>45</v>
      </c>
      <c r="AB209" s="8" t="s">
        <v>49</v>
      </c>
      <c r="AC209" s="7">
        <v>504191714</v>
      </c>
      <c r="AD209" s="10" t="s">
        <v>2790</v>
      </c>
      <c r="AE209" s="8" t="s">
        <v>44</v>
      </c>
      <c r="AF209" s="7">
        <v>504191714</v>
      </c>
      <c r="AG209" s="7">
        <v>11852611</v>
      </c>
      <c r="AH209" s="7">
        <v>11852611</v>
      </c>
      <c r="AI209" s="10" t="s">
        <v>2790</v>
      </c>
      <c r="AJ209" s="8" t="s">
        <v>44</v>
      </c>
    </row>
    <row r="210" spans="2:36" x14ac:dyDescent="0.3">
      <c r="B210" s="6">
        <v>0</v>
      </c>
      <c r="C210" s="10" t="s">
        <v>1478</v>
      </c>
      <c r="D210" s="10" t="s">
        <v>1778</v>
      </c>
      <c r="E210" s="7">
        <v>1200000</v>
      </c>
      <c r="F210" s="7">
        <v>1228905.8630145639</v>
      </c>
      <c r="G210" s="8" t="s">
        <v>5</v>
      </c>
      <c r="H210" s="7">
        <v>1229312.71</v>
      </c>
      <c r="I210" s="8" t="s">
        <v>562</v>
      </c>
      <c r="J210" s="7">
        <v>5.3298476207938809E-2</v>
      </c>
      <c r="K210" s="7">
        <v>1228905.8630145639</v>
      </c>
      <c r="L210" s="7">
        <v>1228905.8630145639</v>
      </c>
      <c r="M210" s="7">
        <v>1520.0989254717099</v>
      </c>
      <c r="N210" s="7">
        <v>1229312.71</v>
      </c>
      <c r="O210" s="8" t="s">
        <v>5</v>
      </c>
      <c r="P210" s="8" t="s">
        <v>44</v>
      </c>
      <c r="Q210" s="8" t="s">
        <v>5</v>
      </c>
      <c r="R210" s="8" t="s">
        <v>44</v>
      </c>
      <c r="S210" s="10" t="s">
        <v>2078</v>
      </c>
      <c r="T210" s="10" t="s">
        <v>2378</v>
      </c>
      <c r="U210" s="10" t="s">
        <v>2678</v>
      </c>
      <c r="V210" s="8" t="s">
        <v>44</v>
      </c>
      <c r="W210" s="8" t="s">
        <v>66</v>
      </c>
      <c r="X210" s="8" t="s">
        <v>401</v>
      </c>
      <c r="Y210" s="8" t="s">
        <v>217</v>
      </c>
      <c r="Z210" s="8" t="s">
        <v>79</v>
      </c>
      <c r="AA210" s="8" t="s">
        <v>45</v>
      </c>
      <c r="AB210" s="8" t="s">
        <v>49</v>
      </c>
      <c r="AC210" s="7">
        <v>504191711</v>
      </c>
      <c r="AD210" s="10" t="s">
        <v>2790</v>
      </c>
      <c r="AE210" s="8" t="s">
        <v>44</v>
      </c>
      <c r="AF210" s="7">
        <v>504191711</v>
      </c>
      <c r="AG210" s="7">
        <v>11852632</v>
      </c>
      <c r="AH210" s="7">
        <v>11852632</v>
      </c>
      <c r="AI210" s="10" t="s">
        <v>2790</v>
      </c>
      <c r="AJ210" s="8" t="s">
        <v>44</v>
      </c>
    </row>
    <row r="211" spans="2:36" x14ac:dyDescent="0.3">
      <c r="B211" s="6">
        <v>0</v>
      </c>
      <c r="C211" s="10" t="s">
        <v>1479</v>
      </c>
      <c r="D211" s="10" t="s">
        <v>1779</v>
      </c>
      <c r="E211" s="7">
        <v>800000</v>
      </c>
      <c r="F211" s="7">
        <v>812646.57899747696</v>
      </c>
      <c r="G211" s="8" t="s">
        <v>5</v>
      </c>
      <c r="H211" s="7">
        <v>812827.4</v>
      </c>
      <c r="I211" s="8" t="s">
        <v>563</v>
      </c>
      <c r="J211" s="7">
        <v>3.5245030282394049E-2</v>
      </c>
      <c r="K211" s="7">
        <v>812646.57899747696</v>
      </c>
      <c r="L211" s="7">
        <v>812646.57899747696</v>
      </c>
      <c r="M211" s="7">
        <v>3086.29140620405</v>
      </c>
      <c r="N211" s="7">
        <v>812827.4</v>
      </c>
      <c r="O211" s="8" t="s">
        <v>5</v>
      </c>
      <c r="P211" s="8" t="s">
        <v>44</v>
      </c>
      <c r="Q211" s="8" t="s">
        <v>5</v>
      </c>
      <c r="R211" s="8" t="s">
        <v>44</v>
      </c>
      <c r="S211" s="10" t="s">
        <v>2079</v>
      </c>
      <c r="T211" s="10" t="s">
        <v>2379</v>
      </c>
      <c r="U211" s="10" t="s">
        <v>2679</v>
      </c>
      <c r="V211" s="8" t="s">
        <v>44</v>
      </c>
      <c r="W211" s="8" t="s">
        <v>66</v>
      </c>
      <c r="X211" s="8" t="s">
        <v>164</v>
      </c>
      <c r="Y211" s="8" t="s">
        <v>165</v>
      </c>
      <c r="Z211" s="8" t="s">
        <v>79</v>
      </c>
      <c r="AA211" s="8" t="s">
        <v>45</v>
      </c>
      <c r="AB211" s="8" t="s">
        <v>49</v>
      </c>
      <c r="AC211" s="7">
        <v>633585573</v>
      </c>
      <c r="AD211" s="10" t="s">
        <v>2790</v>
      </c>
      <c r="AE211" s="8" t="s">
        <v>44</v>
      </c>
      <c r="AF211" s="7">
        <v>633585573</v>
      </c>
      <c r="AG211" s="7">
        <v>11852686</v>
      </c>
      <c r="AH211" s="7">
        <v>11852686</v>
      </c>
      <c r="AI211" s="10" t="s">
        <v>2790</v>
      </c>
      <c r="AJ211" s="8" t="s">
        <v>44</v>
      </c>
    </row>
    <row r="212" spans="2:36" x14ac:dyDescent="0.3">
      <c r="B212" s="6">
        <v>0</v>
      </c>
      <c r="C212" s="10" t="s">
        <v>1480</v>
      </c>
      <c r="D212" s="10" t="s">
        <v>1780</v>
      </c>
      <c r="E212" s="7">
        <v>13900000</v>
      </c>
      <c r="F212" s="7">
        <v>14635911.69863016</v>
      </c>
      <c r="G212" s="8" t="s">
        <v>5</v>
      </c>
      <c r="H212" s="7">
        <v>14640195.939999999</v>
      </c>
      <c r="I212" s="8" t="s">
        <v>564</v>
      </c>
      <c r="J212" s="7">
        <v>0.63476936267305306</v>
      </c>
      <c r="K212" s="7">
        <v>14635911.69863016</v>
      </c>
      <c r="L212" s="7">
        <v>14635911.69863016</v>
      </c>
      <c r="M212" s="7">
        <v>30180.91959869775</v>
      </c>
      <c r="N212" s="7">
        <v>14640195.939999999</v>
      </c>
      <c r="O212" s="8" t="s">
        <v>5</v>
      </c>
      <c r="P212" s="8" t="s">
        <v>44</v>
      </c>
      <c r="Q212" s="8" t="s">
        <v>5</v>
      </c>
      <c r="R212" s="8" t="s">
        <v>44</v>
      </c>
      <c r="S212" s="10" t="s">
        <v>2080</v>
      </c>
      <c r="T212" s="10" t="s">
        <v>2380</v>
      </c>
      <c r="U212" s="10" t="s">
        <v>2680</v>
      </c>
      <c r="V212" s="8" t="s">
        <v>44</v>
      </c>
      <c r="W212" s="8" t="s">
        <v>66</v>
      </c>
      <c r="X212" s="8" t="s">
        <v>164</v>
      </c>
      <c r="Y212" s="8" t="s">
        <v>165</v>
      </c>
      <c r="Z212" s="8" t="s">
        <v>79</v>
      </c>
      <c r="AA212" s="8" t="s">
        <v>45</v>
      </c>
      <c r="AB212" s="8" t="s">
        <v>49</v>
      </c>
      <c r="AC212" s="7">
        <v>208453820</v>
      </c>
      <c r="AD212" s="10" t="s">
        <v>2790</v>
      </c>
      <c r="AE212" s="8" t="s">
        <v>44</v>
      </c>
      <c r="AF212" s="7">
        <v>208453820</v>
      </c>
      <c r="AG212" s="7">
        <v>11852647</v>
      </c>
      <c r="AH212" s="7">
        <v>11852647</v>
      </c>
      <c r="AI212" s="10" t="s">
        <v>2790</v>
      </c>
      <c r="AJ212" s="8" t="s">
        <v>44</v>
      </c>
    </row>
    <row r="213" spans="2:36" x14ac:dyDescent="0.3">
      <c r="B213" s="6">
        <v>0</v>
      </c>
      <c r="C213" s="10" t="s">
        <v>1481</v>
      </c>
      <c r="D213" s="10" t="s">
        <v>1781</v>
      </c>
      <c r="E213" s="7">
        <v>5300000</v>
      </c>
      <c r="F213" s="7">
        <v>4126421.0480218781</v>
      </c>
      <c r="G213" s="8" t="s">
        <v>5</v>
      </c>
      <c r="H213" s="7">
        <v>4126421</v>
      </c>
      <c r="I213" s="7">
        <v>4126421</v>
      </c>
      <c r="J213" s="7">
        <v>0.17896566423113039</v>
      </c>
      <c r="K213" s="7">
        <v>4126421.0480218781</v>
      </c>
      <c r="L213" s="7">
        <v>4126421.0480218781</v>
      </c>
      <c r="M213" s="7">
        <v>56720.061042438479</v>
      </c>
      <c r="N213" s="7">
        <v>4126421</v>
      </c>
      <c r="O213" s="8" t="s">
        <v>5</v>
      </c>
      <c r="P213" s="8" t="s">
        <v>44</v>
      </c>
      <c r="Q213" s="8" t="s">
        <v>5</v>
      </c>
      <c r="R213" s="8" t="s">
        <v>44</v>
      </c>
      <c r="S213" s="10" t="s">
        <v>2081</v>
      </c>
      <c r="T213" s="10" t="s">
        <v>2381</v>
      </c>
      <c r="U213" s="10" t="s">
        <v>2681</v>
      </c>
      <c r="V213" s="8" t="s">
        <v>44</v>
      </c>
      <c r="W213" s="8" t="s">
        <v>422</v>
      </c>
      <c r="X213" s="8" t="s">
        <v>76</v>
      </c>
      <c r="Y213" s="8" t="s">
        <v>77</v>
      </c>
      <c r="Z213" s="8" t="s">
        <v>79</v>
      </c>
      <c r="AA213" s="8" t="s">
        <v>45</v>
      </c>
      <c r="AB213" s="8" t="s">
        <v>49</v>
      </c>
      <c r="AC213" s="7">
        <v>528576751</v>
      </c>
      <c r="AD213" s="10" t="s">
        <v>2790</v>
      </c>
      <c r="AE213" s="8" t="s">
        <v>44</v>
      </c>
      <c r="AF213" s="7">
        <v>528576751</v>
      </c>
      <c r="AG213" s="7">
        <v>11853023</v>
      </c>
      <c r="AH213" s="7">
        <v>11853023</v>
      </c>
      <c r="AI213" s="10" t="s">
        <v>2790</v>
      </c>
      <c r="AJ213" s="8" t="s">
        <v>44</v>
      </c>
    </row>
    <row r="214" spans="2:36" x14ac:dyDescent="0.3">
      <c r="B214" s="6">
        <v>0</v>
      </c>
      <c r="C214" s="10" t="s">
        <v>1482</v>
      </c>
      <c r="D214" s="10" t="s">
        <v>1782</v>
      </c>
      <c r="E214" s="7">
        <v>8653000</v>
      </c>
      <c r="F214" s="7">
        <v>8562242.0480555519</v>
      </c>
      <c r="G214" s="8" t="s">
        <v>5</v>
      </c>
      <c r="H214" s="7">
        <v>8487790.1899999995</v>
      </c>
      <c r="I214" s="8" t="s">
        <v>565</v>
      </c>
      <c r="J214" s="7">
        <v>0.37135021307933491</v>
      </c>
      <c r="K214" s="7">
        <v>8562242.0480555519</v>
      </c>
      <c r="L214" s="7">
        <v>8562242.0480555519</v>
      </c>
      <c r="M214" s="7">
        <v>49002.916725022777</v>
      </c>
      <c r="N214" s="7">
        <v>8487790.1899999995</v>
      </c>
      <c r="O214" s="8" t="s">
        <v>5</v>
      </c>
      <c r="P214" s="8" t="s">
        <v>44</v>
      </c>
      <c r="Q214" s="8" t="s">
        <v>5</v>
      </c>
      <c r="R214" s="8" t="s">
        <v>44</v>
      </c>
      <c r="S214" s="10" t="s">
        <v>2082</v>
      </c>
      <c r="T214" s="10" t="s">
        <v>2382</v>
      </c>
      <c r="U214" s="10" t="s">
        <v>2682</v>
      </c>
      <c r="V214" s="8" t="s">
        <v>44</v>
      </c>
      <c r="W214" s="8" t="s">
        <v>66</v>
      </c>
      <c r="X214" s="8" t="s">
        <v>76</v>
      </c>
      <c r="Y214" s="8" t="s">
        <v>77</v>
      </c>
      <c r="Z214" s="8" t="s">
        <v>79</v>
      </c>
      <c r="AA214" s="8" t="s">
        <v>45</v>
      </c>
      <c r="AB214" s="8" t="s">
        <v>49</v>
      </c>
      <c r="AC214" s="7">
        <v>507172102</v>
      </c>
      <c r="AD214" s="10" t="s">
        <v>2790</v>
      </c>
      <c r="AE214" s="8" t="s">
        <v>44</v>
      </c>
      <c r="AF214" s="7">
        <v>507172102</v>
      </c>
      <c r="AG214" s="7">
        <v>11852921</v>
      </c>
      <c r="AH214" s="7">
        <v>11852921</v>
      </c>
      <c r="AI214" s="10" t="s">
        <v>2790</v>
      </c>
      <c r="AJ214" s="8" t="s">
        <v>44</v>
      </c>
    </row>
    <row r="215" spans="2:36" x14ac:dyDescent="0.3">
      <c r="B215" s="6">
        <v>0</v>
      </c>
      <c r="C215" s="10" t="s">
        <v>1483</v>
      </c>
      <c r="D215" s="10" t="s">
        <v>1783</v>
      </c>
      <c r="E215" s="7">
        <v>3400000</v>
      </c>
      <c r="F215" s="7">
        <v>2913902.0000000019</v>
      </c>
      <c r="G215" s="8" t="s">
        <v>5</v>
      </c>
      <c r="H215" s="7">
        <v>2914303.39</v>
      </c>
      <c r="I215" s="8" t="s">
        <v>566</v>
      </c>
      <c r="J215" s="7">
        <v>0.1263778952427578</v>
      </c>
      <c r="K215" s="7">
        <v>2913902.0000000019</v>
      </c>
      <c r="L215" s="7">
        <v>2913902.0000000019</v>
      </c>
      <c r="M215" s="7">
        <v>42144.94136951743</v>
      </c>
      <c r="N215" s="7">
        <v>2914303.39</v>
      </c>
      <c r="O215" s="8" t="s">
        <v>5</v>
      </c>
      <c r="P215" s="8" t="s">
        <v>44</v>
      </c>
      <c r="Q215" s="8" t="s">
        <v>5</v>
      </c>
      <c r="R215" s="8" t="s">
        <v>44</v>
      </c>
      <c r="S215" s="10" t="s">
        <v>2083</v>
      </c>
      <c r="T215" s="10" t="s">
        <v>2383</v>
      </c>
      <c r="U215" s="10" t="s">
        <v>2683</v>
      </c>
      <c r="V215" s="8" t="s">
        <v>44</v>
      </c>
      <c r="W215" s="8" t="s">
        <v>66</v>
      </c>
      <c r="X215" s="8" t="s">
        <v>76</v>
      </c>
      <c r="Y215" s="8" t="s">
        <v>77</v>
      </c>
      <c r="Z215" s="8" t="s">
        <v>79</v>
      </c>
      <c r="AA215" s="8" t="s">
        <v>45</v>
      </c>
      <c r="AB215" s="8" t="s">
        <v>49</v>
      </c>
      <c r="AC215" s="7">
        <v>537448852</v>
      </c>
      <c r="AD215" s="10" t="s">
        <v>2790</v>
      </c>
      <c r="AE215" s="8" t="s">
        <v>44</v>
      </c>
      <c r="AF215" s="7">
        <v>537448852</v>
      </c>
      <c r="AG215" s="7">
        <v>11853099</v>
      </c>
      <c r="AH215" s="7">
        <v>11853099</v>
      </c>
      <c r="AI215" s="10" t="s">
        <v>2790</v>
      </c>
      <c r="AJ215" s="8" t="s">
        <v>44</v>
      </c>
    </row>
    <row r="216" spans="2:36" x14ac:dyDescent="0.3">
      <c r="B216" s="6">
        <v>0</v>
      </c>
      <c r="C216" s="10" t="s">
        <v>1484</v>
      </c>
      <c r="D216" s="10" t="s">
        <v>1784</v>
      </c>
      <c r="E216" s="7">
        <v>118621</v>
      </c>
      <c r="F216" s="7">
        <v>5998343.5578253847</v>
      </c>
      <c r="G216" s="8" t="s">
        <v>5</v>
      </c>
      <c r="H216" s="7">
        <v>6000344.1600000001</v>
      </c>
      <c r="I216" s="8" t="s">
        <v>567</v>
      </c>
      <c r="J216" s="7">
        <v>0.26015220614177392</v>
      </c>
      <c r="K216" s="7">
        <v>5998343.5578253847</v>
      </c>
      <c r="L216" s="7">
        <v>5998343.5578253847</v>
      </c>
      <c r="M216" s="7">
        <v>53012.523515240791</v>
      </c>
      <c r="N216" s="7">
        <v>6000344.1600000001</v>
      </c>
      <c r="O216" s="8" t="s">
        <v>5</v>
      </c>
      <c r="P216" s="8" t="s">
        <v>44</v>
      </c>
      <c r="Q216" s="8" t="s">
        <v>5</v>
      </c>
      <c r="R216" s="8" t="s">
        <v>44</v>
      </c>
      <c r="S216" s="10" t="s">
        <v>2084</v>
      </c>
      <c r="T216" s="10" t="s">
        <v>2384</v>
      </c>
      <c r="U216" s="10" t="s">
        <v>2684</v>
      </c>
      <c r="V216" s="8" t="s">
        <v>44</v>
      </c>
      <c r="W216" s="8" t="s">
        <v>422</v>
      </c>
      <c r="X216" s="8" t="s">
        <v>164</v>
      </c>
      <c r="Y216" s="8" t="s">
        <v>165</v>
      </c>
      <c r="Z216" s="8" t="s">
        <v>79</v>
      </c>
      <c r="AA216" s="8" t="s">
        <v>45</v>
      </c>
      <c r="AB216" s="8" t="s">
        <v>49</v>
      </c>
      <c r="AC216" s="7">
        <v>536806787</v>
      </c>
      <c r="AD216" s="10" t="s">
        <v>2790</v>
      </c>
      <c r="AE216" s="8" t="s">
        <v>44</v>
      </c>
      <c r="AF216" s="7">
        <v>536806787</v>
      </c>
      <c r="AG216" s="7">
        <v>11852859</v>
      </c>
      <c r="AH216" s="7">
        <v>11852859</v>
      </c>
      <c r="AI216" s="10" t="s">
        <v>2790</v>
      </c>
      <c r="AJ216" s="8" t="s">
        <v>44</v>
      </c>
    </row>
    <row r="217" spans="2:36" x14ac:dyDescent="0.3">
      <c r="B217" s="6">
        <v>0</v>
      </c>
      <c r="C217" s="10" t="s">
        <v>1485</v>
      </c>
      <c r="D217" s="10" t="s">
        <v>1785</v>
      </c>
      <c r="E217" s="7">
        <v>5450000</v>
      </c>
      <c r="F217" s="7">
        <v>4614743.5972222341</v>
      </c>
      <c r="G217" s="8" t="s">
        <v>5</v>
      </c>
      <c r="H217" s="7">
        <v>4616162.87</v>
      </c>
      <c r="I217" s="8" t="s">
        <v>568</v>
      </c>
      <c r="J217" s="7">
        <v>0.200144542576222</v>
      </c>
      <c r="K217" s="7">
        <v>4614743.5972222341</v>
      </c>
      <c r="L217" s="7">
        <v>4614743.5972222341</v>
      </c>
      <c r="M217" s="7">
        <v>168118.28464501549</v>
      </c>
      <c r="N217" s="7">
        <v>4616162.87</v>
      </c>
      <c r="O217" s="8" t="s">
        <v>5</v>
      </c>
      <c r="P217" s="8" t="s">
        <v>44</v>
      </c>
      <c r="Q217" s="8" t="s">
        <v>5</v>
      </c>
      <c r="R217" s="8" t="s">
        <v>44</v>
      </c>
      <c r="S217" s="10" t="s">
        <v>2085</v>
      </c>
      <c r="T217" s="10" t="s">
        <v>2385</v>
      </c>
      <c r="U217" s="10" t="s">
        <v>2685</v>
      </c>
      <c r="V217" s="8" t="s">
        <v>44</v>
      </c>
      <c r="W217" s="8" t="s">
        <v>66</v>
      </c>
      <c r="X217" s="8" t="s">
        <v>401</v>
      </c>
      <c r="Y217" s="8" t="s">
        <v>411</v>
      </c>
      <c r="Z217" s="8" t="s">
        <v>79</v>
      </c>
      <c r="AA217" s="8" t="s">
        <v>45</v>
      </c>
      <c r="AB217" s="8" t="s">
        <v>49</v>
      </c>
      <c r="AC217" s="7">
        <v>553488176</v>
      </c>
      <c r="AD217" s="10" t="s">
        <v>2790</v>
      </c>
      <c r="AE217" s="8" t="s">
        <v>44</v>
      </c>
      <c r="AF217" s="7">
        <v>553488176</v>
      </c>
      <c r="AG217" s="7">
        <v>11853054</v>
      </c>
      <c r="AH217" s="7">
        <v>11853054</v>
      </c>
      <c r="AI217" s="10" t="s">
        <v>2790</v>
      </c>
      <c r="AJ217" s="8" t="s">
        <v>44</v>
      </c>
    </row>
    <row r="218" spans="2:36" x14ac:dyDescent="0.3">
      <c r="B218" s="6">
        <v>0</v>
      </c>
      <c r="C218" s="10" t="s">
        <v>1486</v>
      </c>
      <c r="D218" s="10" t="s">
        <v>1786</v>
      </c>
      <c r="E218" s="7">
        <v>2800000</v>
      </c>
      <c r="F218" s="7">
        <v>2828716.109589044</v>
      </c>
      <c r="G218" s="8" t="s">
        <v>5</v>
      </c>
      <c r="H218" s="7">
        <v>2829176.38</v>
      </c>
      <c r="I218" s="8" t="s">
        <v>569</v>
      </c>
      <c r="J218" s="7">
        <v>0.12268332571553379</v>
      </c>
      <c r="K218" s="7">
        <v>2828716.109589044</v>
      </c>
      <c r="L218" s="7">
        <v>2828716.109589044</v>
      </c>
      <c r="M218" s="7">
        <v>12891.442730131261</v>
      </c>
      <c r="N218" s="7">
        <v>2829176.38</v>
      </c>
      <c r="O218" s="8" t="s">
        <v>5</v>
      </c>
      <c r="P218" s="8" t="s">
        <v>44</v>
      </c>
      <c r="Q218" s="8" t="s">
        <v>5</v>
      </c>
      <c r="R218" s="8" t="s">
        <v>44</v>
      </c>
      <c r="S218" s="10" t="s">
        <v>2086</v>
      </c>
      <c r="T218" s="10" t="s">
        <v>2386</v>
      </c>
      <c r="U218" s="10" t="s">
        <v>2686</v>
      </c>
      <c r="V218" s="8" t="s">
        <v>44</v>
      </c>
      <c r="W218" s="8" t="s">
        <v>66</v>
      </c>
      <c r="X218" s="8" t="s">
        <v>407</v>
      </c>
      <c r="Y218" s="8" t="s">
        <v>408</v>
      </c>
      <c r="Z218" s="8" t="s">
        <v>79</v>
      </c>
      <c r="AA218" s="8" t="s">
        <v>45</v>
      </c>
      <c r="AB218" s="8" t="s">
        <v>49</v>
      </c>
      <c r="AC218" s="7">
        <v>608744824</v>
      </c>
      <c r="AD218" s="10" t="s">
        <v>2790</v>
      </c>
      <c r="AE218" s="8" t="s">
        <v>44</v>
      </c>
      <c r="AF218" s="7">
        <v>608744824</v>
      </c>
      <c r="AG218" s="7">
        <v>11853130</v>
      </c>
      <c r="AH218" s="7">
        <v>11853130</v>
      </c>
      <c r="AI218" s="10" t="s">
        <v>2790</v>
      </c>
      <c r="AJ218" s="8" t="s">
        <v>44</v>
      </c>
    </row>
    <row r="219" spans="2:36" x14ac:dyDescent="0.3">
      <c r="B219" s="6">
        <v>0</v>
      </c>
      <c r="C219" s="10" t="s">
        <v>1487</v>
      </c>
      <c r="D219" s="10" t="s">
        <v>1787</v>
      </c>
      <c r="E219" s="7">
        <v>2600000</v>
      </c>
      <c r="F219" s="7">
        <v>2670457.1506846822</v>
      </c>
      <c r="G219" s="8" t="s">
        <v>5</v>
      </c>
      <c r="H219" s="7">
        <v>2670964.6800000002</v>
      </c>
      <c r="I219" s="8" t="s">
        <v>570</v>
      </c>
      <c r="J219" s="7">
        <v>0.1158195279180638</v>
      </c>
      <c r="K219" s="7">
        <v>2670457.1506846822</v>
      </c>
      <c r="L219" s="7">
        <v>2670457.1506846822</v>
      </c>
      <c r="M219" s="7">
        <v>18459.935262261559</v>
      </c>
      <c r="N219" s="7">
        <v>2670964.6800000002</v>
      </c>
      <c r="O219" s="8" t="s">
        <v>5</v>
      </c>
      <c r="P219" s="8" t="s">
        <v>44</v>
      </c>
      <c r="Q219" s="8" t="s">
        <v>5</v>
      </c>
      <c r="R219" s="8" t="s">
        <v>44</v>
      </c>
      <c r="S219" s="10" t="s">
        <v>2087</v>
      </c>
      <c r="T219" s="10" t="s">
        <v>2387</v>
      </c>
      <c r="U219" s="10" t="s">
        <v>2687</v>
      </c>
      <c r="V219" s="8" t="s">
        <v>44</v>
      </c>
      <c r="W219" s="8" t="s">
        <v>66</v>
      </c>
      <c r="X219" s="8" t="s">
        <v>407</v>
      </c>
      <c r="Y219" s="8" t="s">
        <v>408</v>
      </c>
      <c r="Z219" s="8" t="s">
        <v>79</v>
      </c>
      <c r="AA219" s="8" t="s">
        <v>45</v>
      </c>
      <c r="AB219" s="8" t="s">
        <v>49</v>
      </c>
      <c r="AC219" s="7">
        <v>462713400</v>
      </c>
      <c r="AD219" s="10" t="s">
        <v>2790</v>
      </c>
      <c r="AE219" s="8" t="s">
        <v>44</v>
      </c>
      <c r="AF219" s="7">
        <v>462713400</v>
      </c>
      <c r="AG219" s="7">
        <v>11852726</v>
      </c>
      <c r="AH219" s="7">
        <v>11852726</v>
      </c>
      <c r="AI219" s="10" t="s">
        <v>2790</v>
      </c>
      <c r="AJ219" s="8" t="s">
        <v>44</v>
      </c>
    </row>
    <row r="220" spans="2:36" x14ac:dyDescent="0.3">
      <c r="B220" s="6">
        <v>0</v>
      </c>
      <c r="C220" s="10" t="s">
        <v>1488</v>
      </c>
      <c r="D220" s="10" t="s">
        <v>1788</v>
      </c>
      <c r="E220" s="7">
        <v>1960000</v>
      </c>
      <c r="F220" s="7">
        <v>1775941.3</v>
      </c>
      <c r="G220" s="8" t="s">
        <v>5</v>
      </c>
      <c r="H220" s="7">
        <v>1776492.55</v>
      </c>
      <c r="I220" s="8" t="s">
        <v>571</v>
      </c>
      <c r="J220" s="7">
        <v>7.7023772099640619E-2</v>
      </c>
      <c r="K220" s="7">
        <v>1775941.3</v>
      </c>
      <c r="L220" s="7">
        <v>1775941.3</v>
      </c>
      <c r="M220" s="7">
        <v>23912.648093592688</v>
      </c>
      <c r="N220" s="7">
        <v>1776492.55</v>
      </c>
      <c r="O220" s="8" t="s">
        <v>5</v>
      </c>
      <c r="P220" s="8" t="s">
        <v>44</v>
      </c>
      <c r="Q220" s="8" t="s">
        <v>5</v>
      </c>
      <c r="R220" s="8" t="s">
        <v>44</v>
      </c>
      <c r="S220" s="10" t="s">
        <v>2088</v>
      </c>
      <c r="T220" s="10" t="s">
        <v>2388</v>
      </c>
      <c r="U220" s="10" t="s">
        <v>2688</v>
      </c>
      <c r="V220" s="8" t="s">
        <v>44</v>
      </c>
      <c r="W220" s="8" t="s">
        <v>66</v>
      </c>
      <c r="X220" s="8" t="s">
        <v>157</v>
      </c>
      <c r="Y220" s="8" t="s">
        <v>252</v>
      </c>
      <c r="Z220" s="8" t="s">
        <v>79</v>
      </c>
      <c r="AA220" s="8" t="s">
        <v>45</v>
      </c>
      <c r="AB220" s="8" t="s">
        <v>49</v>
      </c>
      <c r="AC220" s="7">
        <v>531577276</v>
      </c>
      <c r="AD220" s="10" t="s">
        <v>2790</v>
      </c>
      <c r="AE220" s="8" t="s">
        <v>44</v>
      </c>
      <c r="AF220" s="7">
        <v>531577276</v>
      </c>
      <c r="AG220" s="7">
        <v>11852584</v>
      </c>
      <c r="AH220" s="7">
        <v>11852584</v>
      </c>
      <c r="AI220" s="10" t="s">
        <v>2790</v>
      </c>
      <c r="AJ220" s="8" t="s">
        <v>44</v>
      </c>
    </row>
    <row r="221" spans="2:36" x14ac:dyDescent="0.3">
      <c r="B221" s="6">
        <v>0</v>
      </c>
      <c r="C221" s="10" t="s">
        <v>1489</v>
      </c>
      <c r="D221" s="10" t="s">
        <v>1789</v>
      </c>
      <c r="E221" s="7">
        <v>1419035</v>
      </c>
      <c r="F221" s="7">
        <v>1349341.4610333331</v>
      </c>
      <c r="G221" s="8" t="s">
        <v>5</v>
      </c>
      <c r="H221" s="7">
        <v>1350110.62</v>
      </c>
      <c r="I221" s="8" t="s">
        <v>572</v>
      </c>
      <c r="J221" s="7">
        <v>5.8521849330959053E-2</v>
      </c>
      <c r="K221" s="7">
        <v>1349341.4610333331</v>
      </c>
      <c r="L221" s="7">
        <v>1349341.4610333331</v>
      </c>
      <c r="M221" s="7">
        <v>31233.101509308359</v>
      </c>
      <c r="N221" s="7">
        <v>1350110.62</v>
      </c>
      <c r="O221" s="8" t="s">
        <v>5</v>
      </c>
      <c r="P221" s="8" t="s">
        <v>44</v>
      </c>
      <c r="Q221" s="8" t="s">
        <v>5</v>
      </c>
      <c r="R221" s="8" t="s">
        <v>44</v>
      </c>
      <c r="S221" s="10" t="s">
        <v>2089</v>
      </c>
      <c r="T221" s="10" t="s">
        <v>2389</v>
      </c>
      <c r="U221" s="10" t="s">
        <v>2689</v>
      </c>
      <c r="V221" s="8" t="s">
        <v>44</v>
      </c>
      <c r="W221" s="8" t="s">
        <v>66</v>
      </c>
      <c r="X221" s="8" t="s">
        <v>216</v>
      </c>
      <c r="Y221" s="8" t="s">
        <v>217</v>
      </c>
      <c r="Z221" s="8" t="s">
        <v>79</v>
      </c>
      <c r="AA221" s="8" t="s">
        <v>45</v>
      </c>
      <c r="AB221" s="8" t="s">
        <v>49</v>
      </c>
      <c r="AC221" s="7">
        <v>559712286</v>
      </c>
      <c r="AD221" s="10" t="s">
        <v>2790</v>
      </c>
      <c r="AE221" s="8" t="s">
        <v>44</v>
      </c>
      <c r="AF221" s="7">
        <v>559712286</v>
      </c>
      <c r="AG221" s="7">
        <v>11852755</v>
      </c>
      <c r="AH221" s="7">
        <v>11852755</v>
      </c>
      <c r="AI221" s="10" t="s">
        <v>2790</v>
      </c>
      <c r="AJ221" s="8" t="s">
        <v>44</v>
      </c>
    </row>
    <row r="222" spans="2:36" x14ac:dyDescent="0.3">
      <c r="B222" s="6">
        <v>0</v>
      </c>
      <c r="C222" s="10" t="s">
        <v>1490</v>
      </c>
      <c r="D222" s="10" t="s">
        <v>1790</v>
      </c>
      <c r="E222" s="7">
        <v>5300000</v>
      </c>
      <c r="F222" s="7">
        <v>4665118.8888888871</v>
      </c>
      <c r="G222" s="8" t="s">
        <v>5</v>
      </c>
      <c r="H222" s="7">
        <v>4666664.72</v>
      </c>
      <c r="I222" s="8" t="s">
        <v>573</v>
      </c>
      <c r="J222" s="7">
        <v>0.2023293529552504</v>
      </c>
      <c r="K222" s="7">
        <v>4665118.8888888871</v>
      </c>
      <c r="L222" s="7">
        <v>4665118.8888888871</v>
      </c>
      <c r="M222" s="7">
        <v>122676.435505633</v>
      </c>
      <c r="N222" s="7">
        <v>4666664.72</v>
      </c>
      <c r="O222" s="8" t="s">
        <v>5</v>
      </c>
      <c r="P222" s="8" t="s">
        <v>44</v>
      </c>
      <c r="Q222" s="8" t="s">
        <v>5</v>
      </c>
      <c r="R222" s="8" t="s">
        <v>44</v>
      </c>
      <c r="S222" s="10" t="s">
        <v>2090</v>
      </c>
      <c r="T222" s="10" t="s">
        <v>2390</v>
      </c>
      <c r="U222" s="10" t="s">
        <v>2690</v>
      </c>
      <c r="V222" s="8" t="s">
        <v>44</v>
      </c>
      <c r="W222" s="8" t="s">
        <v>66</v>
      </c>
      <c r="X222" s="8" t="s">
        <v>476</v>
      </c>
      <c r="Y222" s="8" t="s">
        <v>160</v>
      </c>
      <c r="Z222" s="8" t="s">
        <v>79</v>
      </c>
      <c r="AA222" s="8" t="s">
        <v>45</v>
      </c>
      <c r="AB222" s="8" t="s">
        <v>49</v>
      </c>
      <c r="AC222" s="7">
        <v>558558813</v>
      </c>
      <c r="AD222" s="10" t="s">
        <v>2790</v>
      </c>
      <c r="AE222" s="8" t="s">
        <v>44</v>
      </c>
      <c r="AF222" s="7">
        <v>558558813</v>
      </c>
      <c r="AG222" s="7">
        <v>11852932</v>
      </c>
      <c r="AH222" s="7">
        <v>11852932</v>
      </c>
      <c r="AI222" s="10" t="s">
        <v>2790</v>
      </c>
      <c r="AJ222" s="8" t="s">
        <v>44</v>
      </c>
    </row>
    <row r="223" spans="2:36" x14ac:dyDescent="0.3">
      <c r="B223" s="6">
        <v>0</v>
      </c>
      <c r="C223" s="10" t="s">
        <v>1491</v>
      </c>
      <c r="D223" s="10" t="s">
        <v>1791</v>
      </c>
      <c r="E223" s="7">
        <v>5500000</v>
      </c>
      <c r="F223" s="7">
        <v>62249000</v>
      </c>
      <c r="G223" s="8" t="s">
        <v>5</v>
      </c>
      <c r="H223" s="7">
        <v>62249000</v>
      </c>
      <c r="I223" s="7">
        <v>62249000</v>
      </c>
      <c r="J223" s="7">
        <v>2.6997811185710519</v>
      </c>
      <c r="K223" s="7">
        <v>62249000</v>
      </c>
      <c r="L223" s="7">
        <v>62249000</v>
      </c>
      <c r="M223" s="7">
        <v>2015971.483752866</v>
      </c>
      <c r="N223" s="7">
        <v>62249000</v>
      </c>
      <c r="O223" s="8" t="s">
        <v>5</v>
      </c>
      <c r="P223" s="8" t="s">
        <v>44</v>
      </c>
      <c r="Q223" s="8" t="s">
        <v>5</v>
      </c>
      <c r="R223" s="8" t="s">
        <v>44</v>
      </c>
      <c r="S223" s="10" t="s">
        <v>2091</v>
      </c>
      <c r="T223" s="10" t="s">
        <v>2391</v>
      </c>
      <c r="U223" s="10" t="s">
        <v>2691</v>
      </c>
      <c r="V223" s="8" t="s">
        <v>44</v>
      </c>
      <c r="W223" s="8" t="s">
        <v>428</v>
      </c>
      <c r="X223" s="8" t="s">
        <v>164</v>
      </c>
      <c r="Y223" s="8" t="s">
        <v>165</v>
      </c>
      <c r="Z223" s="7">
        <v>30106520000</v>
      </c>
      <c r="AA223" s="8" t="s">
        <v>45</v>
      </c>
      <c r="AB223" s="8" t="s">
        <v>49</v>
      </c>
      <c r="AC223" s="7">
        <v>1093860</v>
      </c>
      <c r="AD223" s="10" t="s">
        <v>2790</v>
      </c>
      <c r="AE223" s="8" t="s">
        <v>44</v>
      </c>
      <c r="AF223" s="7">
        <v>1093860</v>
      </c>
      <c r="AG223" s="7">
        <v>11849949</v>
      </c>
      <c r="AH223" s="7">
        <v>11849949</v>
      </c>
      <c r="AI223" s="10" t="s">
        <v>2790</v>
      </c>
      <c r="AJ223" s="8" t="s">
        <v>44</v>
      </c>
    </row>
    <row r="224" spans="2:36" x14ac:dyDescent="0.3">
      <c r="B224" s="6">
        <v>0</v>
      </c>
      <c r="C224" s="10" t="s">
        <v>1492</v>
      </c>
      <c r="D224" s="10" t="s">
        <v>1792</v>
      </c>
      <c r="E224" s="7">
        <v>900000</v>
      </c>
      <c r="F224" s="7">
        <v>852919.02739725763</v>
      </c>
      <c r="G224" s="8" t="s">
        <v>5</v>
      </c>
      <c r="H224" s="7">
        <v>853122.45</v>
      </c>
      <c r="I224" s="8" t="s">
        <v>574</v>
      </c>
      <c r="J224" s="7">
        <v>3.6991673534307407E-2</v>
      </c>
      <c r="K224" s="7">
        <v>852919.02739725763</v>
      </c>
      <c r="L224" s="7">
        <v>852919.02739725763</v>
      </c>
      <c r="M224" s="7">
        <v>10916.136157353139</v>
      </c>
      <c r="N224" s="7">
        <v>853122.45</v>
      </c>
      <c r="O224" s="8" t="s">
        <v>5</v>
      </c>
      <c r="P224" s="8" t="s">
        <v>44</v>
      </c>
      <c r="Q224" s="8" t="s">
        <v>5</v>
      </c>
      <c r="R224" s="8" t="s">
        <v>44</v>
      </c>
      <c r="S224" s="10" t="s">
        <v>2092</v>
      </c>
      <c r="T224" s="10" t="s">
        <v>2392</v>
      </c>
      <c r="U224" s="10" t="s">
        <v>2692</v>
      </c>
      <c r="V224" s="8" t="s">
        <v>44</v>
      </c>
      <c r="W224" s="8" t="s">
        <v>66</v>
      </c>
      <c r="X224" s="8" t="s">
        <v>164</v>
      </c>
      <c r="Y224" s="8" t="s">
        <v>165</v>
      </c>
      <c r="Z224" s="8" t="s">
        <v>79</v>
      </c>
      <c r="AA224" s="8" t="s">
        <v>45</v>
      </c>
      <c r="AB224" s="8" t="s">
        <v>49</v>
      </c>
      <c r="AC224" s="7">
        <v>635425913</v>
      </c>
      <c r="AD224" s="10" t="s">
        <v>2790</v>
      </c>
      <c r="AE224" s="8" t="s">
        <v>44</v>
      </c>
      <c r="AF224" s="7">
        <v>635425913</v>
      </c>
      <c r="AG224" s="7">
        <v>11852742</v>
      </c>
      <c r="AH224" s="7">
        <v>11852742</v>
      </c>
      <c r="AI224" s="10" t="s">
        <v>2790</v>
      </c>
      <c r="AJ224" s="8" t="s">
        <v>44</v>
      </c>
    </row>
    <row r="225" spans="2:36" x14ac:dyDescent="0.3">
      <c r="B225" s="6">
        <v>0</v>
      </c>
      <c r="C225" s="10" t="s">
        <v>1493</v>
      </c>
      <c r="D225" s="10" t="s">
        <v>1793</v>
      </c>
      <c r="E225" s="7">
        <v>22800000</v>
      </c>
      <c r="F225" s="7">
        <v>23176534.19178085</v>
      </c>
      <c r="G225" s="8" t="s">
        <v>5</v>
      </c>
      <c r="H225" s="7">
        <v>23182390.359999999</v>
      </c>
      <c r="I225" s="8" t="s">
        <v>575</v>
      </c>
      <c r="J225" s="7">
        <v>1.0051819210732109</v>
      </c>
      <c r="K225" s="7">
        <v>23176534.19178085</v>
      </c>
      <c r="L225" s="7">
        <v>23176534.19178085</v>
      </c>
      <c r="M225" s="7">
        <v>38414.801582065957</v>
      </c>
      <c r="N225" s="7">
        <v>23182390.359999999</v>
      </c>
      <c r="O225" s="8" t="s">
        <v>5</v>
      </c>
      <c r="P225" s="8" t="s">
        <v>44</v>
      </c>
      <c r="Q225" s="8" t="s">
        <v>5</v>
      </c>
      <c r="R225" s="8" t="s">
        <v>44</v>
      </c>
      <c r="S225" s="10" t="s">
        <v>2093</v>
      </c>
      <c r="T225" s="10" t="s">
        <v>2393</v>
      </c>
      <c r="U225" s="10" t="s">
        <v>2693</v>
      </c>
      <c r="V225" s="8" t="s">
        <v>44</v>
      </c>
      <c r="W225" s="8" t="s">
        <v>66</v>
      </c>
      <c r="X225" s="8" t="s">
        <v>164</v>
      </c>
      <c r="Y225" s="8" t="s">
        <v>165</v>
      </c>
      <c r="Z225" s="8" t="s">
        <v>79</v>
      </c>
      <c r="AA225" s="8" t="s">
        <v>45</v>
      </c>
      <c r="AB225" s="8" t="s">
        <v>49</v>
      </c>
      <c r="AC225" s="7">
        <v>1094057</v>
      </c>
      <c r="AD225" s="10" t="s">
        <v>2790</v>
      </c>
      <c r="AE225" s="8" t="s">
        <v>44</v>
      </c>
      <c r="AF225" s="7">
        <v>1094057</v>
      </c>
      <c r="AG225" s="7">
        <v>11852827</v>
      </c>
      <c r="AH225" s="7">
        <v>11852827</v>
      </c>
      <c r="AI225" s="10" t="s">
        <v>2790</v>
      </c>
      <c r="AJ225" s="8" t="s">
        <v>44</v>
      </c>
    </row>
    <row r="226" spans="2:36" x14ac:dyDescent="0.3">
      <c r="B226" s="6">
        <v>0</v>
      </c>
      <c r="C226" s="10" t="s">
        <v>1494</v>
      </c>
      <c r="D226" s="10" t="s">
        <v>1794</v>
      </c>
      <c r="E226" s="7">
        <v>7500000</v>
      </c>
      <c r="F226" s="7">
        <v>7532060.9589041024</v>
      </c>
      <c r="G226" s="8" t="s">
        <v>5</v>
      </c>
      <c r="H226" s="7">
        <v>7534141.4400000004</v>
      </c>
      <c r="I226" s="8" t="s">
        <v>576</v>
      </c>
      <c r="J226" s="7">
        <v>0.32667056435887271</v>
      </c>
      <c r="K226" s="7">
        <v>7532060.9589041024</v>
      </c>
      <c r="L226" s="7">
        <v>7532060.9589041024</v>
      </c>
      <c r="M226" s="7">
        <v>63776.211261848512</v>
      </c>
      <c r="N226" s="7">
        <v>7534141.4400000004</v>
      </c>
      <c r="O226" s="8" t="s">
        <v>5</v>
      </c>
      <c r="P226" s="8" t="s">
        <v>44</v>
      </c>
      <c r="Q226" s="8" t="s">
        <v>5</v>
      </c>
      <c r="R226" s="8" t="s">
        <v>44</v>
      </c>
      <c r="S226" s="10" t="s">
        <v>2094</v>
      </c>
      <c r="T226" s="10" t="s">
        <v>2394</v>
      </c>
      <c r="U226" s="10" t="s">
        <v>2694</v>
      </c>
      <c r="V226" s="8" t="s">
        <v>44</v>
      </c>
      <c r="W226" s="8" t="s">
        <v>66</v>
      </c>
      <c r="X226" s="8" t="s">
        <v>164</v>
      </c>
      <c r="Y226" s="8" t="s">
        <v>165</v>
      </c>
      <c r="Z226" s="8" t="s">
        <v>79</v>
      </c>
      <c r="AA226" s="8" t="s">
        <v>45</v>
      </c>
      <c r="AB226" s="8" t="s">
        <v>49</v>
      </c>
      <c r="AC226" s="7">
        <v>471597672</v>
      </c>
      <c r="AD226" s="10" t="s">
        <v>2790</v>
      </c>
      <c r="AE226" s="8" t="s">
        <v>44</v>
      </c>
      <c r="AF226" s="7">
        <v>471597672</v>
      </c>
      <c r="AG226" s="7">
        <v>11853210</v>
      </c>
      <c r="AH226" s="7">
        <v>11853210</v>
      </c>
      <c r="AI226" s="10" t="s">
        <v>2790</v>
      </c>
      <c r="AJ226" s="8" t="s">
        <v>44</v>
      </c>
    </row>
    <row r="227" spans="2:36" x14ac:dyDescent="0.3">
      <c r="B227" s="6">
        <v>0</v>
      </c>
      <c r="C227" s="10" t="s">
        <v>1495</v>
      </c>
      <c r="D227" s="10" t="s">
        <v>1795</v>
      </c>
      <c r="E227" s="7">
        <v>20696</v>
      </c>
      <c r="F227" s="7">
        <v>2343393.2316582799</v>
      </c>
      <c r="G227" s="8" t="s">
        <v>5</v>
      </c>
      <c r="H227" s="7">
        <v>2332584.0699999998</v>
      </c>
      <c r="I227" s="8" t="s">
        <v>577</v>
      </c>
      <c r="J227" s="7">
        <v>0.1016345451367608</v>
      </c>
      <c r="K227" s="7">
        <v>2343393.2316582799</v>
      </c>
      <c r="L227" s="7">
        <v>2343393.2316582799</v>
      </c>
      <c r="M227" s="7">
        <v>85783.579209296091</v>
      </c>
      <c r="N227" s="7">
        <v>2332584.0699999998</v>
      </c>
      <c r="O227" s="8" t="s">
        <v>5</v>
      </c>
      <c r="P227" s="8" t="s">
        <v>44</v>
      </c>
      <c r="Q227" s="8" t="s">
        <v>5</v>
      </c>
      <c r="R227" s="8" t="s">
        <v>44</v>
      </c>
      <c r="S227" s="10" t="s">
        <v>2095</v>
      </c>
      <c r="T227" s="10" t="s">
        <v>2395</v>
      </c>
      <c r="U227" s="10" t="s">
        <v>2695</v>
      </c>
      <c r="V227" s="8" t="s">
        <v>44</v>
      </c>
      <c r="W227" s="8" t="s">
        <v>422</v>
      </c>
      <c r="X227" s="8" t="s">
        <v>164</v>
      </c>
      <c r="Y227" s="8" t="s">
        <v>165</v>
      </c>
      <c r="Z227" s="8" t="s">
        <v>79</v>
      </c>
      <c r="AA227" s="8" t="s">
        <v>45</v>
      </c>
      <c r="AB227" s="8" t="s">
        <v>49</v>
      </c>
      <c r="AC227" s="7">
        <v>322334546</v>
      </c>
      <c r="AD227" s="10" t="s">
        <v>2790</v>
      </c>
      <c r="AE227" s="8" t="s">
        <v>44</v>
      </c>
      <c r="AF227" s="7">
        <v>322334546</v>
      </c>
      <c r="AG227" s="7">
        <v>11853009</v>
      </c>
      <c r="AH227" s="7">
        <v>11853009</v>
      </c>
      <c r="AI227" s="10" t="s">
        <v>2790</v>
      </c>
      <c r="AJ227" s="8" t="s">
        <v>44</v>
      </c>
    </row>
    <row r="228" spans="2:36" x14ac:dyDescent="0.3">
      <c r="B228" s="6">
        <v>0</v>
      </c>
      <c r="C228" s="10" t="s">
        <v>1496</v>
      </c>
      <c r="D228" s="10" t="s">
        <v>1796</v>
      </c>
      <c r="E228" s="7">
        <v>2600000</v>
      </c>
      <c r="F228" s="7">
        <v>2138901.041095892</v>
      </c>
      <c r="G228" s="8" t="s">
        <v>5</v>
      </c>
      <c r="H228" s="7">
        <v>2139328.44</v>
      </c>
      <c r="I228" s="8" t="s">
        <v>578</v>
      </c>
      <c r="J228" s="7">
        <v>9.2765580896763886E-2</v>
      </c>
      <c r="K228" s="7">
        <v>2138901.041095892</v>
      </c>
      <c r="L228" s="7">
        <v>2138901.041095892</v>
      </c>
      <c r="M228" s="7">
        <v>13733.992493867911</v>
      </c>
      <c r="N228" s="7">
        <v>2139328.44</v>
      </c>
      <c r="O228" s="8" t="s">
        <v>5</v>
      </c>
      <c r="P228" s="8" t="s">
        <v>44</v>
      </c>
      <c r="Q228" s="8" t="s">
        <v>5</v>
      </c>
      <c r="R228" s="8" t="s">
        <v>44</v>
      </c>
      <c r="S228" s="10" t="s">
        <v>2096</v>
      </c>
      <c r="T228" s="10" t="s">
        <v>2396</v>
      </c>
      <c r="U228" s="10" t="s">
        <v>2696</v>
      </c>
      <c r="V228" s="8" t="s">
        <v>44</v>
      </c>
      <c r="W228" s="8" t="s">
        <v>66</v>
      </c>
      <c r="X228" s="8" t="s">
        <v>164</v>
      </c>
      <c r="Y228" s="8" t="s">
        <v>165</v>
      </c>
      <c r="Z228" s="8" t="s">
        <v>79</v>
      </c>
      <c r="AA228" s="8" t="s">
        <v>45</v>
      </c>
      <c r="AB228" s="8" t="s">
        <v>49</v>
      </c>
      <c r="AC228" s="7">
        <v>531772445</v>
      </c>
      <c r="AD228" s="10" t="s">
        <v>2790</v>
      </c>
      <c r="AE228" s="8" t="s">
        <v>44</v>
      </c>
      <c r="AF228" s="7">
        <v>531772445</v>
      </c>
      <c r="AG228" s="7">
        <v>11852753</v>
      </c>
      <c r="AH228" s="7">
        <v>11852753</v>
      </c>
      <c r="AI228" s="10" t="s">
        <v>2790</v>
      </c>
      <c r="AJ228" s="8" t="s">
        <v>44</v>
      </c>
    </row>
    <row r="229" spans="2:36" x14ac:dyDescent="0.3">
      <c r="B229" s="6">
        <v>0</v>
      </c>
      <c r="C229" s="10" t="s">
        <v>1497</v>
      </c>
      <c r="D229" s="10" t="s">
        <v>1797</v>
      </c>
      <c r="E229" s="7">
        <v>2700000</v>
      </c>
      <c r="F229" s="7">
        <v>2476941.904110752</v>
      </c>
      <c r="G229" s="8" t="s">
        <v>5</v>
      </c>
      <c r="H229" s="7">
        <v>2477524.44</v>
      </c>
      <c r="I229" s="8" t="s">
        <v>579</v>
      </c>
      <c r="J229" s="7">
        <v>0.1074266411430808</v>
      </c>
      <c r="K229" s="7">
        <v>2476941.904110752</v>
      </c>
      <c r="L229" s="7">
        <v>2476941.904110752</v>
      </c>
      <c r="M229" s="7">
        <v>10007.63685221077</v>
      </c>
      <c r="N229" s="7">
        <v>2477524.44</v>
      </c>
      <c r="O229" s="8" t="s">
        <v>5</v>
      </c>
      <c r="P229" s="8" t="s">
        <v>44</v>
      </c>
      <c r="Q229" s="8" t="s">
        <v>5</v>
      </c>
      <c r="R229" s="8" t="s">
        <v>44</v>
      </c>
      <c r="S229" s="10" t="s">
        <v>2097</v>
      </c>
      <c r="T229" s="10" t="s">
        <v>2397</v>
      </c>
      <c r="U229" s="10" t="s">
        <v>2697</v>
      </c>
      <c r="V229" s="8" t="s">
        <v>44</v>
      </c>
      <c r="W229" s="8" t="s">
        <v>66</v>
      </c>
      <c r="X229" s="8" t="s">
        <v>164</v>
      </c>
      <c r="Y229" s="8" t="s">
        <v>165</v>
      </c>
      <c r="Z229" s="8" t="s">
        <v>79</v>
      </c>
      <c r="AA229" s="8" t="s">
        <v>45</v>
      </c>
      <c r="AB229" s="8" t="s">
        <v>49</v>
      </c>
      <c r="AC229" s="7">
        <v>142405916</v>
      </c>
      <c r="AD229" s="10" t="s">
        <v>2790</v>
      </c>
      <c r="AE229" s="8" t="s">
        <v>44</v>
      </c>
      <c r="AF229" s="7">
        <v>142405916</v>
      </c>
      <c r="AG229" s="7">
        <v>11853008</v>
      </c>
      <c r="AH229" s="7">
        <v>11853008</v>
      </c>
      <c r="AI229" s="10" t="s">
        <v>2790</v>
      </c>
      <c r="AJ229" s="8" t="s">
        <v>44</v>
      </c>
    </row>
    <row r="230" spans="2:36" x14ac:dyDescent="0.3">
      <c r="B230" s="6">
        <v>0</v>
      </c>
      <c r="C230" s="10" t="s">
        <v>1498</v>
      </c>
      <c r="D230" s="10" t="s">
        <v>1798</v>
      </c>
      <c r="E230" s="7">
        <v>690</v>
      </c>
      <c r="F230" s="7">
        <v>70484190</v>
      </c>
      <c r="G230" s="8" t="s">
        <v>5</v>
      </c>
      <c r="H230" s="7">
        <v>70484190</v>
      </c>
      <c r="I230" s="7">
        <v>70484190</v>
      </c>
      <c r="J230" s="7">
        <v>3.0569468637210968</v>
      </c>
      <c r="K230" s="7">
        <v>70484190</v>
      </c>
      <c r="L230" s="7">
        <v>70484190</v>
      </c>
      <c r="M230" s="7">
        <v>8294.6217684778567</v>
      </c>
      <c r="N230" s="7">
        <v>70484190</v>
      </c>
      <c r="O230" s="8" t="s">
        <v>5</v>
      </c>
      <c r="P230" s="8" t="s">
        <v>44</v>
      </c>
      <c r="Q230" s="8" t="s">
        <v>5</v>
      </c>
      <c r="R230" s="8" t="s">
        <v>44</v>
      </c>
      <c r="S230" s="10" t="s">
        <v>2098</v>
      </c>
      <c r="T230" s="10" t="s">
        <v>2398</v>
      </c>
      <c r="U230" s="10" t="s">
        <v>2698</v>
      </c>
      <c r="V230" s="8" t="s">
        <v>44</v>
      </c>
      <c r="W230" s="8" t="s">
        <v>98</v>
      </c>
      <c r="X230" s="8" t="s">
        <v>164</v>
      </c>
      <c r="Y230" s="8" t="s">
        <v>165</v>
      </c>
      <c r="Z230" s="8" t="s">
        <v>79</v>
      </c>
      <c r="AA230" s="8" t="s">
        <v>45</v>
      </c>
      <c r="AB230" s="8" t="s">
        <v>49</v>
      </c>
      <c r="AC230" s="7">
        <v>1093992</v>
      </c>
      <c r="AD230" s="10" t="s">
        <v>2790</v>
      </c>
      <c r="AE230" s="8" t="s">
        <v>44</v>
      </c>
      <c r="AF230" s="7">
        <v>1093992</v>
      </c>
      <c r="AG230" s="7">
        <v>11851763</v>
      </c>
      <c r="AH230" s="7">
        <v>11851763</v>
      </c>
      <c r="AI230" s="10" t="s">
        <v>2790</v>
      </c>
      <c r="AJ230" s="8" t="s">
        <v>44</v>
      </c>
    </row>
    <row r="231" spans="2:36" x14ac:dyDescent="0.3">
      <c r="B231" s="6">
        <v>0</v>
      </c>
      <c r="C231" s="10" t="s">
        <v>1499</v>
      </c>
      <c r="D231" s="10" t="s">
        <v>1799</v>
      </c>
      <c r="E231" s="7">
        <v>3500000</v>
      </c>
      <c r="F231" s="7">
        <v>3576945.8219201858</v>
      </c>
      <c r="G231" s="8" t="s">
        <v>5</v>
      </c>
      <c r="H231" s="7">
        <v>3577629.04</v>
      </c>
      <c r="I231" s="8" t="s">
        <v>580</v>
      </c>
      <c r="J231" s="7">
        <v>0.1551345530397554</v>
      </c>
      <c r="K231" s="7">
        <v>3576945.8219201858</v>
      </c>
      <c r="L231" s="7">
        <v>3576945.8219201858</v>
      </c>
      <c r="M231" s="7">
        <v>529.59375614522003</v>
      </c>
      <c r="N231" s="7">
        <v>3577629.04</v>
      </c>
      <c r="O231" s="8" t="s">
        <v>5</v>
      </c>
      <c r="P231" s="8" t="s">
        <v>44</v>
      </c>
      <c r="Q231" s="8" t="s">
        <v>5</v>
      </c>
      <c r="R231" s="8" t="s">
        <v>44</v>
      </c>
      <c r="S231" s="10" t="s">
        <v>2099</v>
      </c>
      <c r="T231" s="10" t="s">
        <v>2399</v>
      </c>
      <c r="U231" s="10" t="s">
        <v>2699</v>
      </c>
      <c r="V231" s="8" t="s">
        <v>44</v>
      </c>
      <c r="W231" s="8" t="s">
        <v>66</v>
      </c>
      <c r="X231" s="8" t="s">
        <v>178</v>
      </c>
      <c r="Y231" s="8" t="s">
        <v>171</v>
      </c>
      <c r="Z231" s="8" t="s">
        <v>79</v>
      </c>
      <c r="AA231" s="8" t="s">
        <v>45</v>
      </c>
      <c r="AB231" s="8" t="s">
        <v>49</v>
      </c>
      <c r="AC231" s="7">
        <v>199943186</v>
      </c>
      <c r="AD231" s="10" t="s">
        <v>2790</v>
      </c>
      <c r="AE231" s="8" t="s">
        <v>44</v>
      </c>
      <c r="AF231" s="7">
        <v>199943186</v>
      </c>
      <c r="AG231" s="7">
        <v>11852878</v>
      </c>
      <c r="AH231" s="7">
        <v>11852878</v>
      </c>
      <c r="AI231" s="10" t="s">
        <v>2790</v>
      </c>
      <c r="AJ231" s="8" t="s">
        <v>44</v>
      </c>
    </row>
    <row r="232" spans="2:36" x14ac:dyDescent="0.3">
      <c r="B232" s="6">
        <v>0</v>
      </c>
      <c r="C232" s="10" t="s">
        <v>1500</v>
      </c>
      <c r="D232" s="10" t="s">
        <v>1800</v>
      </c>
      <c r="E232" s="7">
        <v>3100000</v>
      </c>
      <c r="F232" s="7">
        <v>2905657.5863231742</v>
      </c>
      <c r="G232" s="8" t="s">
        <v>5</v>
      </c>
      <c r="H232" s="7">
        <v>2906561.72</v>
      </c>
      <c r="I232" s="8" t="s">
        <v>581</v>
      </c>
      <c r="J232" s="7">
        <v>0.12602032946052211</v>
      </c>
      <c r="K232" s="7">
        <v>2905657.5863231742</v>
      </c>
      <c r="L232" s="7">
        <v>2905657.5863231742</v>
      </c>
      <c r="M232" s="7">
        <v>99570.542195703063</v>
      </c>
      <c r="N232" s="7">
        <v>2906561.72</v>
      </c>
      <c r="O232" s="8" t="s">
        <v>5</v>
      </c>
      <c r="P232" s="8" t="s">
        <v>44</v>
      </c>
      <c r="Q232" s="8" t="s">
        <v>5</v>
      </c>
      <c r="R232" s="8" t="s">
        <v>44</v>
      </c>
      <c r="S232" s="10" t="s">
        <v>2100</v>
      </c>
      <c r="T232" s="10" t="s">
        <v>2400</v>
      </c>
      <c r="U232" s="10" t="s">
        <v>2700</v>
      </c>
      <c r="V232" s="8" t="s">
        <v>44</v>
      </c>
      <c r="W232" s="8" t="s">
        <v>66</v>
      </c>
      <c r="X232" s="8" t="s">
        <v>164</v>
      </c>
      <c r="Y232" s="8" t="s">
        <v>165</v>
      </c>
      <c r="Z232" s="8" t="s">
        <v>79</v>
      </c>
      <c r="AA232" s="8" t="s">
        <v>45</v>
      </c>
      <c r="AB232" s="8" t="s">
        <v>49</v>
      </c>
      <c r="AC232" s="7">
        <v>557038037</v>
      </c>
      <c r="AD232" s="10" t="s">
        <v>2790</v>
      </c>
      <c r="AE232" s="8" t="s">
        <v>44</v>
      </c>
      <c r="AF232" s="7">
        <v>557038037</v>
      </c>
      <c r="AG232" s="7">
        <v>11852666</v>
      </c>
      <c r="AH232" s="7">
        <v>11852666</v>
      </c>
      <c r="AI232" s="10" t="s">
        <v>2790</v>
      </c>
      <c r="AJ232" s="8" t="s">
        <v>44</v>
      </c>
    </row>
    <row r="233" spans="2:36" x14ac:dyDescent="0.3">
      <c r="B233" s="6">
        <v>0</v>
      </c>
      <c r="C233" s="10" t="s">
        <v>1501</v>
      </c>
      <c r="D233" s="10" t="s">
        <v>1801</v>
      </c>
      <c r="E233" s="7">
        <v>14932000</v>
      </c>
      <c r="F233" s="7">
        <v>15061775.44383562</v>
      </c>
      <c r="G233" s="8" t="s">
        <v>5</v>
      </c>
      <c r="H233" s="7">
        <v>15063462.960000001</v>
      </c>
      <c r="I233" s="8" t="s">
        <v>582</v>
      </c>
      <c r="J233" s="7">
        <v>0.65323936055879672</v>
      </c>
      <c r="K233" s="7">
        <v>15061775.44383562</v>
      </c>
      <c r="L233" s="7">
        <v>15061775.44383562</v>
      </c>
      <c r="M233" s="7">
        <v>7386.2943785595144</v>
      </c>
      <c r="N233" s="7">
        <v>15063462.960000001</v>
      </c>
      <c r="O233" s="8" t="s">
        <v>5</v>
      </c>
      <c r="P233" s="8" t="s">
        <v>44</v>
      </c>
      <c r="Q233" s="8" t="s">
        <v>5</v>
      </c>
      <c r="R233" s="8" t="s">
        <v>44</v>
      </c>
      <c r="S233" s="10" t="s">
        <v>2101</v>
      </c>
      <c r="T233" s="10" t="s">
        <v>2401</v>
      </c>
      <c r="U233" s="10" t="s">
        <v>2701</v>
      </c>
      <c r="V233" s="8" t="s">
        <v>44</v>
      </c>
      <c r="W233" s="8" t="s">
        <v>66</v>
      </c>
      <c r="X233" s="8" t="s">
        <v>76</v>
      </c>
      <c r="Y233" s="8" t="s">
        <v>77</v>
      </c>
      <c r="Z233" s="8" t="s">
        <v>79</v>
      </c>
      <c r="AA233" s="8" t="s">
        <v>45</v>
      </c>
      <c r="AB233" s="8" t="s">
        <v>49</v>
      </c>
      <c r="AC233" s="7">
        <v>127217509</v>
      </c>
      <c r="AD233" s="10" t="s">
        <v>2790</v>
      </c>
      <c r="AE233" s="8" t="s">
        <v>44</v>
      </c>
      <c r="AF233" s="7">
        <v>127217509</v>
      </c>
      <c r="AG233" s="7">
        <v>11852541</v>
      </c>
      <c r="AH233" s="7">
        <v>11852541</v>
      </c>
      <c r="AI233" s="10" t="s">
        <v>2790</v>
      </c>
      <c r="AJ233" s="8" t="s">
        <v>44</v>
      </c>
    </row>
    <row r="234" spans="2:36" x14ac:dyDescent="0.3">
      <c r="B234" s="6">
        <v>0</v>
      </c>
      <c r="C234" s="10" t="s">
        <v>1502</v>
      </c>
      <c r="D234" s="10" t="s">
        <v>1802</v>
      </c>
      <c r="E234" s="7">
        <v>8000000</v>
      </c>
      <c r="F234" s="7">
        <v>7694186.3013698636</v>
      </c>
      <c r="G234" s="8" t="s">
        <v>5</v>
      </c>
      <c r="H234" s="7">
        <v>7695583.5599999996</v>
      </c>
      <c r="I234" s="8" t="s">
        <v>583</v>
      </c>
      <c r="J234" s="7">
        <v>0.33370204981937701</v>
      </c>
      <c r="K234" s="7">
        <v>7694186.3013698636</v>
      </c>
      <c r="L234" s="7">
        <v>7694186.3013698636</v>
      </c>
      <c r="M234" s="7">
        <v>66900.302345971635</v>
      </c>
      <c r="N234" s="7">
        <v>7695583.5599999996</v>
      </c>
      <c r="O234" s="8" t="s">
        <v>5</v>
      </c>
      <c r="P234" s="8" t="s">
        <v>44</v>
      </c>
      <c r="Q234" s="8" t="s">
        <v>5</v>
      </c>
      <c r="R234" s="8" t="s">
        <v>44</v>
      </c>
      <c r="S234" s="10" t="s">
        <v>2102</v>
      </c>
      <c r="T234" s="10" t="s">
        <v>2402</v>
      </c>
      <c r="U234" s="10" t="s">
        <v>2702</v>
      </c>
      <c r="V234" s="8" t="s">
        <v>44</v>
      </c>
      <c r="W234" s="8" t="s">
        <v>66</v>
      </c>
      <c r="X234" s="8" t="s">
        <v>401</v>
      </c>
      <c r="Y234" s="8" t="s">
        <v>411</v>
      </c>
      <c r="Z234" s="8" t="s">
        <v>79</v>
      </c>
      <c r="AA234" s="8" t="s">
        <v>45</v>
      </c>
      <c r="AB234" s="8" t="s">
        <v>49</v>
      </c>
      <c r="AC234" s="7">
        <v>398267526</v>
      </c>
      <c r="AD234" s="10" t="s">
        <v>2790</v>
      </c>
      <c r="AE234" s="8" t="s">
        <v>44</v>
      </c>
      <c r="AF234" s="7">
        <v>398267526</v>
      </c>
      <c r="AG234" s="7">
        <v>11852651</v>
      </c>
      <c r="AH234" s="7">
        <v>11852651</v>
      </c>
      <c r="AI234" s="10" t="s">
        <v>2790</v>
      </c>
      <c r="AJ234" s="8" t="s">
        <v>44</v>
      </c>
    </row>
    <row r="235" spans="2:36" x14ac:dyDescent="0.3">
      <c r="B235" s="6">
        <v>0</v>
      </c>
      <c r="C235" s="10" t="s">
        <v>1503</v>
      </c>
      <c r="D235" s="10" t="s">
        <v>1803</v>
      </c>
      <c r="E235" s="7">
        <v>1100000</v>
      </c>
      <c r="F235" s="7">
        <v>1059263.3835614701</v>
      </c>
      <c r="G235" s="8" t="s">
        <v>5</v>
      </c>
      <c r="H235" s="7">
        <v>1059557.22</v>
      </c>
      <c r="I235" s="8" t="s">
        <v>584</v>
      </c>
      <c r="J235" s="7">
        <v>4.5940967445789377E-2</v>
      </c>
      <c r="K235" s="7">
        <v>1059263.3835614701</v>
      </c>
      <c r="L235" s="7">
        <v>1059263.3835614701</v>
      </c>
      <c r="M235" s="7">
        <v>17401.858507640191</v>
      </c>
      <c r="N235" s="7">
        <v>1059557.22</v>
      </c>
      <c r="O235" s="8" t="s">
        <v>5</v>
      </c>
      <c r="P235" s="8" t="s">
        <v>44</v>
      </c>
      <c r="Q235" s="8" t="s">
        <v>5</v>
      </c>
      <c r="R235" s="8" t="s">
        <v>44</v>
      </c>
      <c r="S235" s="10" t="s">
        <v>2103</v>
      </c>
      <c r="T235" s="10" t="s">
        <v>2403</v>
      </c>
      <c r="U235" s="10" t="s">
        <v>2703</v>
      </c>
      <c r="V235" s="8" t="s">
        <v>44</v>
      </c>
      <c r="W235" s="8" t="s">
        <v>66</v>
      </c>
      <c r="X235" s="8" t="s">
        <v>401</v>
      </c>
      <c r="Y235" s="8" t="s">
        <v>411</v>
      </c>
      <c r="Z235" s="8" t="s">
        <v>79</v>
      </c>
      <c r="AA235" s="8" t="s">
        <v>45</v>
      </c>
      <c r="AB235" s="8" t="s">
        <v>49</v>
      </c>
      <c r="AC235" s="7">
        <v>524398298</v>
      </c>
      <c r="AD235" s="10" t="s">
        <v>2790</v>
      </c>
      <c r="AE235" s="8" t="s">
        <v>44</v>
      </c>
      <c r="AF235" s="7">
        <v>524398298</v>
      </c>
      <c r="AG235" s="7">
        <v>11852929</v>
      </c>
      <c r="AH235" s="7">
        <v>11852929</v>
      </c>
      <c r="AI235" s="10" t="s">
        <v>2790</v>
      </c>
      <c r="AJ235" s="8" t="s">
        <v>44</v>
      </c>
    </row>
    <row r="236" spans="2:36" x14ac:dyDescent="0.3">
      <c r="B236" s="6">
        <v>0</v>
      </c>
      <c r="C236" s="10" t="s">
        <v>1504</v>
      </c>
      <c r="D236" s="10" t="s">
        <v>1804</v>
      </c>
      <c r="E236" s="7">
        <v>6300000</v>
      </c>
      <c r="F236" s="7">
        <v>6546810.6986299437</v>
      </c>
      <c r="G236" s="8" t="s">
        <v>5</v>
      </c>
      <c r="H236" s="7">
        <v>6548623.0300000003</v>
      </c>
      <c r="I236" s="8" t="s">
        <v>585</v>
      </c>
      <c r="J236" s="7">
        <v>0.28393959599383251</v>
      </c>
      <c r="K236" s="7">
        <v>6546810.6986299437</v>
      </c>
      <c r="L236" s="7">
        <v>6546810.6986299437</v>
      </c>
      <c r="M236" s="7">
        <v>40242.455471722547</v>
      </c>
      <c r="N236" s="7">
        <v>6548623.0300000003</v>
      </c>
      <c r="O236" s="8" t="s">
        <v>5</v>
      </c>
      <c r="P236" s="8" t="s">
        <v>44</v>
      </c>
      <c r="Q236" s="8" t="s">
        <v>5</v>
      </c>
      <c r="R236" s="8" t="s">
        <v>44</v>
      </c>
      <c r="S236" s="10" t="s">
        <v>2104</v>
      </c>
      <c r="T236" s="10" t="s">
        <v>2404</v>
      </c>
      <c r="U236" s="10" t="s">
        <v>2704</v>
      </c>
      <c r="V236" s="8" t="s">
        <v>44</v>
      </c>
      <c r="W236" s="8" t="s">
        <v>66</v>
      </c>
      <c r="X236" s="8" t="s">
        <v>401</v>
      </c>
      <c r="Y236" s="8" t="s">
        <v>411</v>
      </c>
      <c r="Z236" s="8" t="s">
        <v>79</v>
      </c>
      <c r="AA236" s="8" t="s">
        <v>45</v>
      </c>
      <c r="AB236" s="8" t="s">
        <v>49</v>
      </c>
      <c r="AC236" s="7">
        <v>464423769</v>
      </c>
      <c r="AD236" s="10" t="s">
        <v>2790</v>
      </c>
      <c r="AE236" s="8" t="s">
        <v>44</v>
      </c>
      <c r="AF236" s="7">
        <v>464423769</v>
      </c>
      <c r="AG236" s="7">
        <v>11853113</v>
      </c>
      <c r="AH236" s="7">
        <v>11853113</v>
      </c>
      <c r="AI236" s="10" t="s">
        <v>2790</v>
      </c>
      <c r="AJ236" s="8" t="s">
        <v>44</v>
      </c>
    </row>
    <row r="237" spans="2:36" x14ac:dyDescent="0.3">
      <c r="B237" s="6">
        <v>0</v>
      </c>
      <c r="C237" s="10" t="s">
        <v>1505</v>
      </c>
      <c r="D237" s="10" t="s">
        <v>1805</v>
      </c>
      <c r="E237" s="7">
        <v>400000</v>
      </c>
      <c r="F237" s="7">
        <v>23032000</v>
      </c>
      <c r="G237" s="8" t="s">
        <v>5</v>
      </c>
      <c r="H237" s="7">
        <v>23032000</v>
      </c>
      <c r="I237" s="7">
        <v>23032000</v>
      </c>
      <c r="J237" s="7">
        <v>0.99891337568360095</v>
      </c>
      <c r="K237" s="7">
        <v>23032000</v>
      </c>
      <c r="L237" s="7">
        <v>23032000</v>
      </c>
      <c r="M237" s="7">
        <v>1232123.887311745</v>
      </c>
      <c r="N237" s="7">
        <v>23032000</v>
      </c>
      <c r="O237" s="8" t="s">
        <v>5</v>
      </c>
      <c r="P237" s="8" t="s">
        <v>44</v>
      </c>
      <c r="Q237" s="8" t="s">
        <v>5</v>
      </c>
      <c r="R237" s="8" t="s">
        <v>44</v>
      </c>
      <c r="S237" s="10" t="s">
        <v>2105</v>
      </c>
      <c r="T237" s="10" t="s">
        <v>2405</v>
      </c>
      <c r="U237" s="10" t="s">
        <v>2705</v>
      </c>
      <c r="V237" s="8" t="s">
        <v>44</v>
      </c>
      <c r="W237" s="8" t="s">
        <v>428</v>
      </c>
      <c r="X237" s="8" t="s">
        <v>164</v>
      </c>
      <c r="Y237" s="8" t="s">
        <v>165</v>
      </c>
      <c r="Z237" s="7">
        <v>14602560000</v>
      </c>
      <c r="AA237" s="8" t="s">
        <v>45</v>
      </c>
      <c r="AB237" s="8" t="s">
        <v>49</v>
      </c>
      <c r="AC237" s="7">
        <v>1093855</v>
      </c>
      <c r="AD237" s="10" t="s">
        <v>2790</v>
      </c>
      <c r="AE237" s="8" t="s">
        <v>44</v>
      </c>
      <c r="AF237" s="7">
        <v>1093855</v>
      </c>
      <c r="AG237" s="7">
        <v>11850075</v>
      </c>
      <c r="AH237" s="7">
        <v>11850075</v>
      </c>
      <c r="AI237" s="10" t="s">
        <v>2790</v>
      </c>
      <c r="AJ237" s="8" t="s">
        <v>44</v>
      </c>
    </row>
    <row r="238" spans="2:36" x14ac:dyDescent="0.3">
      <c r="B238" s="6">
        <v>0</v>
      </c>
      <c r="C238" s="10" t="s">
        <v>1506</v>
      </c>
      <c r="D238" s="10" t="s">
        <v>1806</v>
      </c>
      <c r="E238" s="7">
        <v>130000</v>
      </c>
      <c r="F238" s="7">
        <v>5725200</v>
      </c>
      <c r="G238" s="8" t="s">
        <v>5</v>
      </c>
      <c r="H238" s="7">
        <v>5725200</v>
      </c>
      <c r="I238" s="7">
        <v>5725200</v>
      </c>
      <c r="J238" s="7">
        <v>0.2483057857964463</v>
      </c>
      <c r="K238" s="7">
        <v>5725200</v>
      </c>
      <c r="L238" s="7">
        <v>5725200</v>
      </c>
      <c r="M238" s="7">
        <v>246704.4058578033</v>
      </c>
      <c r="N238" s="7">
        <v>5725200</v>
      </c>
      <c r="O238" s="8" t="s">
        <v>5</v>
      </c>
      <c r="P238" s="8" t="s">
        <v>44</v>
      </c>
      <c r="Q238" s="8" t="s">
        <v>5</v>
      </c>
      <c r="R238" s="8" t="s">
        <v>44</v>
      </c>
      <c r="S238" s="10" t="s">
        <v>2106</v>
      </c>
      <c r="T238" s="10" t="s">
        <v>2406</v>
      </c>
      <c r="U238" s="10" t="s">
        <v>2706</v>
      </c>
      <c r="V238" s="8" t="s">
        <v>44</v>
      </c>
      <c r="W238" s="8" t="s">
        <v>428</v>
      </c>
      <c r="X238" s="8" t="s">
        <v>401</v>
      </c>
      <c r="Y238" s="8" t="s">
        <v>411</v>
      </c>
      <c r="Z238" s="7">
        <v>9770990000</v>
      </c>
      <c r="AA238" s="8" t="s">
        <v>45</v>
      </c>
      <c r="AB238" s="8" t="s">
        <v>49</v>
      </c>
      <c r="AC238" s="7">
        <v>205817975</v>
      </c>
      <c r="AD238" s="10" t="s">
        <v>2790</v>
      </c>
      <c r="AE238" s="8" t="s">
        <v>44</v>
      </c>
      <c r="AF238" s="7">
        <v>205817975</v>
      </c>
      <c r="AG238" s="7">
        <v>11850010</v>
      </c>
      <c r="AH238" s="7">
        <v>11850010</v>
      </c>
      <c r="AI238" s="10" t="s">
        <v>2790</v>
      </c>
      <c r="AJ238" s="8" t="s">
        <v>44</v>
      </c>
    </row>
    <row r="239" spans="2:36" x14ac:dyDescent="0.3">
      <c r="B239" s="6">
        <v>0</v>
      </c>
      <c r="C239" s="10" t="s">
        <v>1507</v>
      </c>
      <c r="D239" s="10" t="s">
        <v>1807</v>
      </c>
      <c r="E239" s="7">
        <v>51985</v>
      </c>
      <c r="F239" s="7">
        <v>3078799.1750209481</v>
      </c>
      <c r="G239" s="8" t="s">
        <v>5</v>
      </c>
      <c r="H239" s="7">
        <v>3041486.4</v>
      </c>
      <c r="I239" s="8" t="s">
        <v>586</v>
      </c>
      <c r="J239" s="7">
        <v>0.13352959695085359</v>
      </c>
      <c r="K239" s="7">
        <v>3078799.1750209481</v>
      </c>
      <c r="L239" s="7">
        <v>3078799.1750209481</v>
      </c>
      <c r="M239" s="7">
        <v>58062.507657377588</v>
      </c>
      <c r="N239" s="7">
        <v>3041486.4</v>
      </c>
      <c r="O239" s="8" t="s">
        <v>5</v>
      </c>
      <c r="P239" s="8" t="s">
        <v>44</v>
      </c>
      <c r="Q239" s="8" t="s">
        <v>5</v>
      </c>
      <c r="R239" s="8" t="s">
        <v>44</v>
      </c>
      <c r="S239" s="10" t="s">
        <v>2107</v>
      </c>
      <c r="T239" s="10" t="s">
        <v>2407</v>
      </c>
      <c r="U239" s="10" t="s">
        <v>2707</v>
      </c>
      <c r="V239" s="8" t="s">
        <v>44</v>
      </c>
      <c r="W239" s="8" t="s">
        <v>422</v>
      </c>
      <c r="X239" s="8" t="s">
        <v>164</v>
      </c>
      <c r="Y239" s="8" t="s">
        <v>165</v>
      </c>
      <c r="Z239" s="8" t="s">
        <v>79</v>
      </c>
      <c r="AA239" s="8" t="s">
        <v>45</v>
      </c>
      <c r="AB239" s="8" t="s">
        <v>49</v>
      </c>
      <c r="AC239" s="7">
        <v>1094083</v>
      </c>
      <c r="AD239" s="10" t="s">
        <v>2790</v>
      </c>
      <c r="AE239" s="8" t="s">
        <v>44</v>
      </c>
      <c r="AF239" s="7">
        <v>1094083</v>
      </c>
      <c r="AG239" s="7">
        <v>11852672</v>
      </c>
      <c r="AH239" s="7">
        <v>11852672</v>
      </c>
      <c r="AI239" s="10" t="s">
        <v>2790</v>
      </c>
      <c r="AJ239" s="8" t="s">
        <v>44</v>
      </c>
    </row>
    <row r="240" spans="2:36" x14ac:dyDescent="0.3">
      <c r="B240" s="6">
        <v>0</v>
      </c>
      <c r="C240" s="10" t="s">
        <v>1508</v>
      </c>
      <c r="D240" s="10" t="s">
        <v>1808</v>
      </c>
      <c r="E240" s="7">
        <v>10200000</v>
      </c>
      <c r="F240" s="7">
        <v>10186434.003052089</v>
      </c>
      <c r="G240" s="8" t="s">
        <v>5</v>
      </c>
      <c r="H240" s="7">
        <v>10186434</v>
      </c>
      <c r="I240" s="7">
        <v>10186434</v>
      </c>
      <c r="J240" s="7">
        <v>0.4417925137272915</v>
      </c>
      <c r="K240" s="7">
        <v>10186434.003052089</v>
      </c>
      <c r="L240" s="7">
        <v>10186434.003052089</v>
      </c>
      <c r="M240" s="7">
        <v>5159.2318716155714</v>
      </c>
      <c r="N240" s="7">
        <v>10186434</v>
      </c>
      <c r="O240" s="8" t="s">
        <v>5</v>
      </c>
      <c r="P240" s="8" t="s">
        <v>44</v>
      </c>
      <c r="Q240" s="8" t="s">
        <v>5</v>
      </c>
      <c r="R240" s="8" t="s">
        <v>44</v>
      </c>
      <c r="S240" s="10" t="s">
        <v>2108</v>
      </c>
      <c r="T240" s="10" t="s">
        <v>2408</v>
      </c>
      <c r="U240" s="10" t="s">
        <v>2708</v>
      </c>
      <c r="V240" s="8" t="s">
        <v>44</v>
      </c>
      <c r="W240" s="8" t="s">
        <v>66</v>
      </c>
      <c r="X240" s="8" t="s">
        <v>164</v>
      </c>
      <c r="Y240" s="8" t="s">
        <v>165</v>
      </c>
      <c r="Z240" s="8" t="s">
        <v>79</v>
      </c>
      <c r="AA240" s="8" t="s">
        <v>45</v>
      </c>
      <c r="AB240" s="8" t="s">
        <v>49</v>
      </c>
      <c r="AC240" s="7">
        <v>120382184</v>
      </c>
      <c r="AD240" s="10" t="s">
        <v>2790</v>
      </c>
      <c r="AE240" s="8" t="s">
        <v>44</v>
      </c>
      <c r="AF240" s="7">
        <v>120382184</v>
      </c>
      <c r="AG240" s="7">
        <v>11852495</v>
      </c>
      <c r="AH240" s="7">
        <v>11852495</v>
      </c>
      <c r="AI240" s="10" t="s">
        <v>2790</v>
      </c>
      <c r="AJ240" s="8" t="s">
        <v>44</v>
      </c>
    </row>
    <row r="241" spans="2:36" x14ac:dyDescent="0.3">
      <c r="B241" s="6">
        <v>0</v>
      </c>
      <c r="C241" s="10" t="s">
        <v>1509</v>
      </c>
      <c r="D241" s="10" t="s">
        <v>1809</v>
      </c>
      <c r="E241" s="7">
        <v>9600000</v>
      </c>
      <c r="F241" s="7">
        <v>8922856.7671232875</v>
      </c>
      <c r="G241" s="8" t="s">
        <v>5</v>
      </c>
      <c r="H241" s="7">
        <v>8924928</v>
      </c>
      <c r="I241" s="7">
        <v>8924928</v>
      </c>
      <c r="J241" s="7">
        <v>0.3869903166893186</v>
      </c>
      <c r="K241" s="7">
        <v>8922856.7671232875</v>
      </c>
      <c r="L241" s="7">
        <v>8922856.7671232875</v>
      </c>
      <c r="M241" s="7">
        <v>103252.8870023589</v>
      </c>
      <c r="N241" s="7">
        <v>8924928</v>
      </c>
      <c r="O241" s="8" t="s">
        <v>5</v>
      </c>
      <c r="P241" s="8" t="s">
        <v>44</v>
      </c>
      <c r="Q241" s="8" t="s">
        <v>5</v>
      </c>
      <c r="R241" s="8" t="s">
        <v>44</v>
      </c>
      <c r="S241" s="10" t="s">
        <v>2109</v>
      </c>
      <c r="T241" s="10" t="s">
        <v>2409</v>
      </c>
      <c r="U241" s="10" t="s">
        <v>2709</v>
      </c>
      <c r="V241" s="8" t="s">
        <v>44</v>
      </c>
      <c r="W241" s="8" t="s">
        <v>66</v>
      </c>
      <c r="X241" s="8" t="s">
        <v>164</v>
      </c>
      <c r="Y241" s="8" t="s">
        <v>165</v>
      </c>
      <c r="Z241" s="8" t="s">
        <v>79</v>
      </c>
      <c r="AA241" s="8" t="s">
        <v>45</v>
      </c>
      <c r="AB241" s="8" t="s">
        <v>49</v>
      </c>
      <c r="AC241" s="7">
        <v>399148207</v>
      </c>
      <c r="AD241" s="10" t="s">
        <v>2790</v>
      </c>
      <c r="AE241" s="8" t="s">
        <v>44</v>
      </c>
      <c r="AF241" s="7">
        <v>399148207</v>
      </c>
      <c r="AG241" s="7">
        <v>11852471</v>
      </c>
      <c r="AH241" s="7">
        <v>11852471</v>
      </c>
      <c r="AI241" s="10" t="s">
        <v>2790</v>
      </c>
      <c r="AJ241" s="8" t="s">
        <v>44</v>
      </c>
    </row>
    <row r="242" spans="2:36" x14ac:dyDescent="0.3">
      <c r="B242" s="6">
        <v>0</v>
      </c>
      <c r="C242" s="10" t="s">
        <v>1510</v>
      </c>
      <c r="D242" s="10" t="s">
        <v>1810</v>
      </c>
      <c r="E242" s="7">
        <v>3901107.98</v>
      </c>
      <c r="F242" s="7">
        <v>3901107.98</v>
      </c>
      <c r="G242" s="8" t="s">
        <v>5</v>
      </c>
      <c r="H242" s="7">
        <v>3901107.98</v>
      </c>
      <c r="I242" s="8" t="s">
        <v>587</v>
      </c>
      <c r="J242" s="7">
        <v>0.16919368449149161</v>
      </c>
      <c r="K242" s="7">
        <v>3901107.98</v>
      </c>
      <c r="L242" s="7">
        <v>3901107.98</v>
      </c>
      <c r="M242" s="7">
        <v>0</v>
      </c>
      <c r="N242" s="7">
        <v>3901107.98</v>
      </c>
      <c r="O242" s="8" t="s">
        <v>5</v>
      </c>
      <c r="P242" s="8" t="s">
        <v>44</v>
      </c>
      <c r="Q242" s="8" t="s">
        <v>5</v>
      </c>
      <c r="R242" s="8" t="s">
        <v>44</v>
      </c>
      <c r="S242" s="10" t="s">
        <v>2110</v>
      </c>
      <c r="T242" s="10" t="s">
        <v>2410</v>
      </c>
      <c r="U242" s="10" t="s">
        <v>2710</v>
      </c>
      <c r="V242" s="8" t="s">
        <v>44</v>
      </c>
      <c r="W242" s="8" t="s">
        <v>422</v>
      </c>
      <c r="X242" s="8" t="s">
        <v>164</v>
      </c>
      <c r="Y242" s="8" t="s">
        <v>79</v>
      </c>
      <c r="Z242" s="8" t="s">
        <v>79</v>
      </c>
      <c r="AA242" s="8" t="s">
        <v>45</v>
      </c>
      <c r="AB242" s="8" t="s">
        <v>49</v>
      </c>
      <c r="AC242" s="7">
        <v>1093861</v>
      </c>
      <c r="AD242" s="10" t="s">
        <v>2790</v>
      </c>
      <c r="AE242" s="8" t="s">
        <v>44</v>
      </c>
      <c r="AF242" s="7">
        <v>1093861</v>
      </c>
      <c r="AG242" s="7">
        <v>11852525</v>
      </c>
      <c r="AH242" s="7">
        <v>11852525</v>
      </c>
      <c r="AI242" s="10" t="s">
        <v>2790</v>
      </c>
      <c r="AJ242" s="8" t="s">
        <v>44</v>
      </c>
    </row>
    <row r="243" spans="2:36" x14ac:dyDescent="0.3">
      <c r="B243" s="6">
        <v>0</v>
      </c>
      <c r="C243" s="10" t="s">
        <v>1511</v>
      </c>
      <c r="D243" s="10" t="s">
        <v>1811</v>
      </c>
      <c r="E243" s="7">
        <v>3000000</v>
      </c>
      <c r="F243" s="7">
        <v>2771196.5753424689</v>
      </c>
      <c r="G243" s="8" t="s">
        <v>5</v>
      </c>
      <c r="H243" s="7">
        <v>2771504.79</v>
      </c>
      <c r="I243" s="8" t="s">
        <v>588</v>
      </c>
      <c r="J243" s="7">
        <v>0.1201886647168366</v>
      </c>
      <c r="K243" s="7">
        <v>2771196.5753424689</v>
      </c>
      <c r="L243" s="7">
        <v>2771196.5753424689</v>
      </c>
      <c r="M243" s="7">
        <v>27188.866969066239</v>
      </c>
      <c r="N243" s="7">
        <v>2771504.79</v>
      </c>
      <c r="O243" s="8" t="s">
        <v>5</v>
      </c>
      <c r="P243" s="8" t="s">
        <v>44</v>
      </c>
      <c r="Q243" s="8" t="s">
        <v>5</v>
      </c>
      <c r="R243" s="8" t="s">
        <v>44</v>
      </c>
      <c r="S243" s="10" t="s">
        <v>2111</v>
      </c>
      <c r="T243" s="10" t="s">
        <v>2411</v>
      </c>
      <c r="U243" s="10" t="s">
        <v>2711</v>
      </c>
      <c r="V243" s="8" t="s">
        <v>44</v>
      </c>
      <c r="W243" s="8" t="s">
        <v>66</v>
      </c>
      <c r="X243" s="8" t="s">
        <v>164</v>
      </c>
      <c r="Y243" s="8" t="s">
        <v>165</v>
      </c>
      <c r="Z243" s="8" t="s">
        <v>79</v>
      </c>
      <c r="AA243" s="8" t="s">
        <v>45</v>
      </c>
      <c r="AB243" s="8" t="s">
        <v>49</v>
      </c>
      <c r="AC243" s="7">
        <v>523212149</v>
      </c>
      <c r="AD243" s="10" t="s">
        <v>2790</v>
      </c>
      <c r="AE243" s="8" t="s">
        <v>44</v>
      </c>
      <c r="AF243" s="7">
        <v>523212149</v>
      </c>
      <c r="AG243" s="7">
        <v>11852851</v>
      </c>
      <c r="AH243" s="7">
        <v>11852851</v>
      </c>
      <c r="AI243" s="10" t="s">
        <v>2790</v>
      </c>
      <c r="AJ243" s="8" t="s">
        <v>44</v>
      </c>
    </row>
    <row r="244" spans="2:36" x14ac:dyDescent="0.3">
      <c r="B244" s="6">
        <v>0</v>
      </c>
      <c r="C244" s="10" t="s">
        <v>1512</v>
      </c>
      <c r="D244" s="10" t="s">
        <v>1812</v>
      </c>
      <c r="E244" s="7">
        <v>4800000</v>
      </c>
      <c r="F244" s="7">
        <v>4469991.4520547921</v>
      </c>
      <c r="G244" s="8" t="s">
        <v>5</v>
      </c>
      <c r="H244" s="7">
        <v>4470928.4400000004</v>
      </c>
      <c r="I244" s="8" t="s">
        <v>589</v>
      </c>
      <c r="J244" s="7">
        <v>0.19386654440121981</v>
      </c>
      <c r="K244" s="7">
        <v>4469991.4520547921</v>
      </c>
      <c r="L244" s="7">
        <v>4469991.4520547921</v>
      </c>
      <c r="M244" s="7">
        <v>53580.040446905092</v>
      </c>
      <c r="N244" s="7">
        <v>4470928.4400000004</v>
      </c>
      <c r="O244" s="8" t="s">
        <v>5</v>
      </c>
      <c r="P244" s="8" t="s">
        <v>44</v>
      </c>
      <c r="Q244" s="8" t="s">
        <v>5</v>
      </c>
      <c r="R244" s="8" t="s">
        <v>44</v>
      </c>
      <c r="S244" s="10" t="s">
        <v>2112</v>
      </c>
      <c r="T244" s="10" t="s">
        <v>2412</v>
      </c>
      <c r="U244" s="10" t="s">
        <v>2712</v>
      </c>
      <c r="V244" s="8" t="s">
        <v>44</v>
      </c>
      <c r="W244" s="8" t="s">
        <v>66</v>
      </c>
      <c r="X244" s="8" t="s">
        <v>164</v>
      </c>
      <c r="Y244" s="8" t="s">
        <v>165</v>
      </c>
      <c r="Z244" s="8" t="s">
        <v>79</v>
      </c>
      <c r="AA244" s="8" t="s">
        <v>45</v>
      </c>
      <c r="AB244" s="8" t="s">
        <v>49</v>
      </c>
      <c r="AC244" s="7">
        <v>523212211</v>
      </c>
      <c r="AD244" s="10" t="s">
        <v>2790</v>
      </c>
      <c r="AE244" s="8" t="s">
        <v>44</v>
      </c>
      <c r="AF244" s="7">
        <v>523212211</v>
      </c>
      <c r="AG244" s="7">
        <v>11853214</v>
      </c>
      <c r="AH244" s="7">
        <v>11853214</v>
      </c>
      <c r="AI244" s="10" t="s">
        <v>2790</v>
      </c>
      <c r="AJ244" s="8" t="s">
        <v>44</v>
      </c>
    </row>
    <row r="245" spans="2:36" x14ac:dyDescent="0.3">
      <c r="B245" s="6">
        <v>0</v>
      </c>
      <c r="C245" s="10" t="s">
        <v>1513</v>
      </c>
      <c r="D245" s="10" t="s">
        <v>1813</v>
      </c>
      <c r="E245" s="7">
        <v>5100000</v>
      </c>
      <c r="F245" s="7">
        <v>5147761.8493150668</v>
      </c>
      <c r="G245" s="8" t="s">
        <v>5</v>
      </c>
      <c r="H245" s="7">
        <v>5149648.1500000004</v>
      </c>
      <c r="I245" s="8" t="s">
        <v>590</v>
      </c>
      <c r="J245" s="7">
        <v>0.22326190370417551</v>
      </c>
      <c r="K245" s="7">
        <v>5147761.8493150668</v>
      </c>
      <c r="L245" s="7">
        <v>5147761.8493150668</v>
      </c>
      <c r="M245" s="7">
        <v>20855.985934537919</v>
      </c>
      <c r="N245" s="7">
        <v>5149648.1500000004</v>
      </c>
      <c r="O245" s="8" t="s">
        <v>5</v>
      </c>
      <c r="P245" s="8" t="s">
        <v>44</v>
      </c>
      <c r="Q245" s="8" t="s">
        <v>5</v>
      </c>
      <c r="R245" s="8" t="s">
        <v>44</v>
      </c>
      <c r="S245" s="10" t="s">
        <v>2113</v>
      </c>
      <c r="T245" s="10" t="s">
        <v>2413</v>
      </c>
      <c r="U245" s="10" t="s">
        <v>2713</v>
      </c>
      <c r="V245" s="8" t="s">
        <v>44</v>
      </c>
      <c r="W245" s="8" t="s">
        <v>66</v>
      </c>
      <c r="X245" s="8" t="s">
        <v>401</v>
      </c>
      <c r="Y245" s="8" t="s">
        <v>217</v>
      </c>
      <c r="Z245" s="8" t="s">
        <v>79</v>
      </c>
      <c r="AA245" s="8" t="s">
        <v>45</v>
      </c>
      <c r="AB245" s="8" t="s">
        <v>49</v>
      </c>
      <c r="AC245" s="7">
        <v>599451922</v>
      </c>
      <c r="AD245" s="10" t="s">
        <v>2790</v>
      </c>
      <c r="AE245" s="8" t="s">
        <v>44</v>
      </c>
      <c r="AF245" s="7">
        <v>599451922</v>
      </c>
      <c r="AG245" s="7">
        <v>11852588</v>
      </c>
      <c r="AH245" s="7">
        <v>11852588</v>
      </c>
      <c r="AI245" s="10" t="s">
        <v>2790</v>
      </c>
      <c r="AJ245" s="8" t="s">
        <v>44</v>
      </c>
    </row>
    <row r="246" spans="2:36" x14ac:dyDescent="0.3">
      <c r="B246" s="6">
        <v>0</v>
      </c>
      <c r="C246" s="10" t="s">
        <v>1514</v>
      </c>
      <c r="D246" s="10" t="s">
        <v>1814</v>
      </c>
      <c r="E246" s="7">
        <v>2500000</v>
      </c>
      <c r="F246" s="7">
        <v>2319474.3055555518</v>
      </c>
      <c r="G246" s="8" t="s">
        <v>5</v>
      </c>
      <c r="H246" s="7">
        <v>2319917.0099999998</v>
      </c>
      <c r="I246" s="8" t="s">
        <v>591</v>
      </c>
      <c r="J246" s="7">
        <v>0.1005971651777471</v>
      </c>
      <c r="K246" s="7">
        <v>2319474.3055555518</v>
      </c>
      <c r="L246" s="7">
        <v>2319474.3055555518</v>
      </c>
      <c r="M246" s="7">
        <v>18473.581991701849</v>
      </c>
      <c r="N246" s="7">
        <v>2319917.0099999998</v>
      </c>
      <c r="O246" s="8" t="s">
        <v>5</v>
      </c>
      <c r="P246" s="8" t="s">
        <v>44</v>
      </c>
      <c r="Q246" s="8" t="s">
        <v>5</v>
      </c>
      <c r="R246" s="8" t="s">
        <v>44</v>
      </c>
      <c r="S246" s="10" t="s">
        <v>2114</v>
      </c>
      <c r="T246" s="10" t="s">
        <v>2414</v>
      </c>
      <c r="U246" s="10" t="s">
        <v>2714</v>
      </c>
      <c r="V246" s="8" t="s">
        <v>44</v>
      </c>
      <c r="W246" s="8" t="s">
        <v>66</v>
      </c>
      <c r="X246" s="8" t="s">
        <v>164</v>
      </c>
      <c r="Y246" s="8" t="s">
        <v>165</v>
      </c>
      <c r="Z246" s="8" t="s">
        <v>79</v>
      </c>
      <c r="AA246" s="8" t="s">
        <v>45</v>
      </c>
      <c r="AB246" s="8" t="s">
        <v>49</v>
      </c>
      <c r="AC246" s="7">
        <v>540691069</v>
      </c>
      <c r="AD246" s="10" t="s">
        <v>2790</v>
      </c>
      <c r="AE246" s="8" t="s">
        <v>44</v>
      </c>
      <c r="AF246" s="7">
        <v>540691069</v>
      </c>
      <c r="AG246" s="7">
        <v>11852754</v>
      </c>
      <c r="AH246" s="7">
        <v>11852754</v>
      </c>
      <c r="AI246" s="10" t="s">
        <v>2790</v>
      </c>
      <c r="AJ246" s="8" t="s">
        <v>44</v>
      </c>
    </row>
    <row r="247" spans="2:36" x14ac:dyDescent="0.3">
      <c r="B247" s="6">
        <v>0</v>
      </c>
      <c r="C247" s="10" t="s">
        <v>1515</v>
      </c>
      <c r="D247" s="10" t="s">
        <v>1815</v>
      </c>
      <c r="E247" s="7">
        <v>1400000</v>
      </c>
      <c r="F247" s="7">
        <v>1283960.7123287681</v>
      </c>
      <c r="G247" s="8" t="s">
        <v>5</v>
      </c>
      <c r="H247" s="7">
        <v>1284262.77</v>
      </c>
      <c r="I247" s="8" t="s">
        <v>592</v>
      </c>
      <c r="J247" s="7">
        <v>5.5686242158624971E-2</v>
      </c>
      <c r="K247" s="7">
        <v>1283960.7123287681</v>
      </c>
      <c r="L247" s="7">
        <v>1283960.7123287681</v>
      </c>
      <c r="M247" s="7">
        <v>7953.0900068265109</v>
      </c>
      <c r="N247" s="7">
        <v>1284262.77</v>
      </c>
      <c r="O247" s="8" t="s">
        <v>5</v>
      </c>
      <c r="P247" s="8" t="s">
        <v>44</v>
      </c>
      <c r="Q247" s="8" t="s">
        <v>5</v>
      </c>
      <c r="R247" s="8" t="s">
        <v>44</v>
      </c>
      <c r="S247" s="10" t="s">
        <v>2115</v>
      </c>
      <c r="T247" s="10" t="s">
        <v>2415</v>
      </c>
      <c r="U247" s="10" t="s">
        <v>2715</v>
      </c>
      <c r="V247" s="8" t="s">
        <v>44</v>
      </c>
      <c r="W247" s="8" t="s">
        <v>66</v>
      </c>
      <c r="X247" s="8" t="s">
        <v>401</v>
      </c>
      <c r="Y247" s="8" t="s">
        <v>77</v>
      </c>
      <c r="Z247" s="8" t="s">
        <v>79</v>
      </c>
      <c r="AA247" s="8" t="s">
        <v>45</v>
      </c>
      <c r="AB247" s="8" t="s">
        <v>49</v>
      </c>
      <c r="AC247" s="7">
        <v>531341140</v>
      </c>
      <c r="AD247" s="10" t="s">
        <v>2790</v>
      </c>
      <c r="AE247" s="8" t="s">
        <v>44</v>
      </c>
      <c r="AF247" s="7">
        <v>531341140</v>
      </c>
      <c r="AG247" s="7">
        <v>11852777</v>
      </c>
      <c r="AH247" s="7">
        <v>11852777</v>
      </c>
      <c r="AI247" s="10" t="s">
        <v>2790</v>
      </c>
      <c r="AJ247" s="8" t="s">
        <v>44</v>
      </c>
    </row>
    <row r="248" spans="2:36" x14ac:dyDescent="0.3">
      <c r="B248" s="6">
        <v>0</v>
      </c>
      <c r="C248" s="10" t="s">
        <v>1516</v>
      </c>
      <c r="D248" s="10" t="s">
        <v>1816</v>
      </c>
      <c r="E248" s="7">
        <v>5800000</v>
      </c>
      <c r="F248" s="7">
        <v>4763498.6849315017</v>
      </c>
      <c r="G248" s="8" t="s">
        <v>5</v>
      </c>
      <c r="H248" s="7">
        <v>4764988.41</v>
      </c>
      <c r="I248" s="8" t="s">
        <v>593</v>
      </c>
      <c r="J248" s="7">
        <v>0.2065961510693522</v>
      </c>
      <c r="K248" s="7">
        <v>4763498.6849315017</v>
      </c>
      <c r="L248" s="7">
        <v>4763498.6849315017</v>
      </c>
      <c r="M248" s="7">
        <v>58452.183232536147</v>
      </c>
      <c r="N248" s="7">
        <v>4764988.41</v>
      </c>
      <c r="O248" s="8" t="s">
        <v>5</v>
      </c>
      <c r="P248" s="8" t="s">
        <v>44</v>
      </c>
      <c r="Q248" s="8" t="s">
        <v>5</v>
      </c>
      <c r="R248" s="8" t="s">
        <v>44</v>
      </c>
      <c r="S248" s="10" t="s">
        <v>2116</v>
      </c>
      <c r="T248" s="10" t="s">
        <v>2416</v>
      </c>
      <c r="U248" s="10" t="s">
        <v>2716</v>
      </c>
      <c r="V248" s="8" t="s">
        <v>44</v>
      </c>
      <c r="W248" s="8" t="s">
        <v>66</v>
      </c>
      <c r="X248" s="8" t="s">
        <v>401</v>
      </c>
      <c r="Y248" s="8" t="s">
        <v>77</v>
      </c>
      <c r="Z248" s="8" t="s">
        <v>79</v>
      </c>
      <c r="AA248" s="8" t="s">
        <v>45</v>
      </c>
      <c r="AB248" s="8" t="s">
        <v>49</v>
      </c>
      <c r="AC248" s="7">
        <v>530983702</v>
      </c>
      <c r="AD248" s="10" t="s">
        <v>2790</v>
      </c>
      <c r="AE248" s="8" t="s">
        <v>44</v>
      </c>
      <c r="AF248" s="7">
        <v>530983702</v>
      </c>
      <c r="AG248" s="7">
        <v>11852930</v>
      </c>
      <c r="AH248" s="7">
        <v>11852930</v>
      </c>
      <c r="AI248" s="10" t="s">
        <v>2790</v>
      </c>
      <c r="AJ248" s="8" t="s">
        <v>44</v>
      </c>
    </row>
    <row r="249" spans="2:36" x14ac:dyDescent="0.3">
      <c r="B249" s="6">
        <v>0</v>
      </c>
      <c r="C249" s="10" t="s">
        <v>1517</v>
      </c>
      <c r="D249" s="10" t="s">
        <v>1817</v>
      </c>
      <c r="E249" s="7">
        <v>2300000</v>
      </c>
      <c r="F249" s="7">
        <v>1997476.6520547951</v>
      </c>
      <c r="G249" s="8" t="s">
        <v>5</v>
      </c>
      <c r="H249" s="7">
        <v>1937620.7</v>
      </c>
      <c r="I249" s="8" t="s">
        <v>594</v>
      </c>
      <c r="J249" s="7">
        <v>8.6631909749619332E-2</v>
      </c>
      <c r="K249" s="7">
        <v>1997476.6520547951</v>
      </c>
      <c r="L249" s="7">
        <v>1997476.6520547951</v>
      </c>
      <c r="M249" s="7">
        <v>88897.35468278121</v>
      </c>
      <c r="N249" s="7">
        <v>1937620.7</v>
      </c>
      <c r="O249" s="8" t="s">
        <v>5</v>
      </c>
      <c r="P249" s="8" t="s">
        <v>44</v>
      </c>
      <c r="Q249" s="8" t="s">
        <v>5</v>
      </c>
      <c r="R249" s="8" t="s">
        <v>44</v>
      </c>
      <c r="S249" s="10" t="s">
        <v>2117</v>
      </c>
      <c r="T249" s="10" t="s">
        <v>2417</v>
      </c>
      <c r="U249" s="10" t="s">
        <v>2717</v>
      </c>
      <c r="V249" s="8" t="s">
        <v>44</v>
      </c>
      <c r="W249" s="8" t="s">
        <v>66</v>
      </c>
      <c r="X249" s="8" t="s">
        <v>463</v>
      </c>
      <c r="Y249" s="8" t="s">
        <v>464</v>
      </c>
      <c r="Z249" s="8" t="s">
        <v>79</v>
      </c>
      <c r="AA249" s="8" t="s">
        <v>45</v>
      </c>
      <c r="AB249" s="8" t="s">
        <v>49</v>
      </c>
      <c r="AC249" s="7">
        <v>522301547</v>
      </c>
      <c r="AD249" s="10" t="s">
        <v>2790</v>
      </c>
      <c r="AE249" s="8" t="s">
        <v>44</v>
      </c>
      <c r="AF249" s="7">
        <v>522301547</v>
      </c>
      <c r="AG249" s="7">
        <v>11853022</v>
      </c>
      <c r="AH249" s="7">
        <v>11853022</v>
      </c>
      <c r="AI249" s="10" t="s">
        <v>2790</v>
      </c>
      <c r="AJ249" s="8" t="s">
        <v>44</v>
      </c>
    </row>
    <row r="250" spans="2:36" x14ac:dyDescent="0.3">
      <c r="B250" s="6">
        <v>0</v>
      </c>
      <c r="C250" s="10" t="s">
        <v>1518</v>
      </c>
      <c r="D250" s="10" t="s">
        <v>1818</v>
      </c>
      <c r="E250" s="7">
        <v>6000000</v>
      </c>
      <c r="F250" s="7">
        <v>5016289.3150684936</v>
      </c>
      <c r="G250" s="8" t="s">
        <v>5</v>
      </c>
      <c r="H250" s="7">
        <v>5017583.84</v>
      </c>
      <c r="I250" s="8" t="s">
        <v>595</v>
      </c>
      <c r="J250" s="7">
        <v>0.2175598512122546</v>
      </c>
      <c r="K250" s="7">
        <v>5016289.3150684936</v>
      </c>
      <c r="L250" s="7">
        <v>5016289.3150684936</v>
      </c>
      <c r="M250" s="7">
        <v>206449.72452248499</v>
      </c>
      <c r="N250" s="7">
        <v>5017583.84</v>
      </c>
      <c r="O250" s="8" t="s">
        <v>5</v>
      </c>
      <c r="P250" s="8" t="s">
        <v>44</v>
      </c>
      <c r="Q250" s="8" t="s">
        <v>5</v>
      </c>
      <c r="R250" s="8" t="s">
        <v>44</v>
      </c>
      <c r="S250" s="10" t="s">
        <v>2118</v>
      </c>
      <c r="T250" s="10" t="s">
        <v>2418</v>
      </c>
      <c r="U250" s="10" t="s">
        <v>2718</v>
      </c>
      <c r="V250" s="8" t="s">
        <v>44</v>
      </c>
      <c r="W250" s="8" t="s">
        <v>66</v>
      </c>
      <c r="X250" s="8" t="s">
        <v>463</v>
      </c>
      <c r="Y250" s="8" t="s">
        <v>464</v>
      </c>
      <c r="Z250" s="8" t="s">
        <v>79</v>
      </c>
      <c r="AA250" s="8" t="s">
        <v>45</v>
      </c>
      <c r="AB250" s="8" t="s">
        <v>49</v>
      </c>
      <c r="AC250" s="7">
        <v>505334453</v>
      </c>
      <c r="AD250" s="10" t="s">
        <v>2790</v>
      </c>
      <c r="AE250" s="8" t="s">
        <v>44</v>
      </c>
      <c r="AF250" s="7">
        <v>505334453</v>
      </c>
      <c r="AG250" s="7">
        <v>11852513</v>
      </c>
      <c r="AH250" s="7">
        <v>11852513</v>
      </c>
      <c r="AI250" s="10" t="s">
        <v>2790</v>
      </c>
      <c r="AJ250" s="8" t="s">
        <v>44</v>
      </c>
    </row>
    <row r="251" spans="2:36" x14ac:dyDescent="0.3">
      <c r="B251" s="6">
        <v>0</v>
      </c>
      <c r="C251" s="10" t="s">
        <v>1519</v>
      </c>
      <c r="D251" s="10" t="s">
        <v>1819</v>
      </c>
      <c r="E251" s="7">
        <v>495000</v>
      </c>
      <c r="F251" s="7">
        <v>50084100</v>
      </c>
      <c r="G251" s="8" t="s">
        <v>5</v>
      </c>
      <c r="H251" s="7">
        <v>50084100</v>
      </c>
      <c r="I251" s="7">
        <v>50084100</v>
      </c>
      <c r="J251" s="7">
        <v>2.1721812000293088</v>
      </c>
      <c r="K251" s="7">
        <v>50084100</v>
      </c>
      <c r="L251" s="7">
        <v>50084100</v>
      </c>
      <c r="M251" s="7">
        <v>1363851.77228227</v>
      </c>
      <c r="N251" s="7">
        <v>50084100</v>
      </c>
      <c r="O251" s="8" t="s">
        <v>5</v>
      </c>
      <c r="P251" s="8" t="s">
        <v>44</v>
      </c>
      <c r="Q251" s="8" t="s">
        <v>5</v>
      </c>
      <c r="R251" s="8" t="s">
        <v>44</v>
      </c>
      <c r="S251" s="10" t="s">
        <v>2119</v>
      </c>
      <c r="T251" s="10" t="s">
        <v>2419</v>
      </c>
      <c r="U251" s="10" t="s">
        <v>2719</v>
      </c>
      <c r="V251" s="8" t="s">
        <v>44</v>
      </c>
      <c r="W251" s="8" t="s">
        <v>428</v>
      </c>
      <c r="X251" s="8" t="s">
        <v>164</v>
      </c>
      <c r="Y251" s="8" t="s">
        <v>165</v>
      </c>
      <c r="Z251" s="7">
        <v>127856320000</v>
      </c>
      <c r="AA251" s="8" t="s">
        <v>45</v>
      </c>
      <c r="AB251" s="8" t="s">
        <v>49</v>
      </c>
      <c r="AC251" s="7">
        <v>1093819</v>
      </c>
      <c r="AD251" s="10" t="s">
        <v>2790</v>
      </c>
      <c r="AE251" s="8" t="s">
        <v>44</v>
      </c>
      <c r="AF251" s="7">
        <v>1093819</v>
      </c>
      <c r="AG251" s="7">
        <v>11850001</v>
      </c>
      <c r="AH251" s="7">
        <v>11850001</v>
      </c>
      <c r="AI251" s="10" t="s">
        <v>2790</v>
      </c>
      <c r="AJ251" s="8" t="s">
        <v>44</v>
      </c>
    </row>
    <row r="252" spans="2:36" x14ac:dyDescent="0.3">
      <c r="B252" s="6">
        <v>0</v>
      </c>
      <c r="C252" s="10" t="s">
        <v>1520</v>
      </c>
      <c r="D252" s="10" t="s">
        <v>1820</v>
      </c>
      <c r="E252" s="7">
        <v>3200000</v>
      </c>
      <c r="F252" s="7">
        <v>3312583.890410956</v>
      </c>
      <c r="G252" s="8" t="s">
        <v>5</v>
      </c>
      <c r="H252" s="7">
        <v>3313175.67</v>
      </c>
      <c r="I252" s="8" t="s">
        <v>596</v>
      </c>
      <c r="J252" s="7">
        <v>0.14366899775119499</v>
      </c>
      <c r="K252" s="7">
        <v>3312583.890410956</v>
      </c>
      <c r="L252" s="7">
        <v>3312583.890410956</v>
      </c>
      <c r="M252" s="7">
        <v>14810.288764092729</v>
      </c>
      <c r="N252" s="7">
        <v>3313175.67</v>
      </c>
      <c r="O252" s="8" t="s">
        <v>5</v>
      </c>
      <c r="P252" s="8" t="s">
        <v>44</v>
      </c>
      <c r="Q252" s="8" t="s">
        <v>5</v>
      </c>
      <c r="R252" s="8" t="s">
        <v>44</v>
      </c>
      <c r="S252" s="10" t="s">
        <v>2120</v>
      </c>
      <c r="T252" s="10" t="s">
        <v>2420</v>
      </c>
      <c r="U252" s="10" t="s">
        <v>2720</v>
      </c>
      <c r="V252" s="8" t="s">
        <v>44</v>
      </c>
      <c r="W252" s="8" t="s">
        <v>66</v>
      </c>
      <c r="X252" s="8" t="s">
        <v>463</v>
      </c>
      <c r="Y252" s="8" t="s">
        <v>464</v>
      </c>
      <c r="Z252" s="8" t="s">
        <v>79</v>
      </c>
      <c r="AA252" s="8" t="s">
        <v>45</v>
      </c>
      <c r="AB252" s="8" t="s">
        <v>49</v>
      </c>
      <c r="AC252" s="7">
        <v>468056845</v>
      </c>
      <c r="AD252" s="10" t="s">
        <v>2790</v>
      </c>
      <c r="AE252" s="8" t="s">
        <v>44</v>
      </c>
      <c r="AF252" s="7">
        <v>468056845</v>
      </c>
      <c r="AG252" s="7">
        <v>11853037</v>
      </c>
      <c r="AH252" s="7">
        <v>11853037</v>
      </c>
      <c r="AI252" s="10" t="s">
        <v>2790</v>
      </c>
      <c r="AJ252" s="8" t="s">
        <v>44</v>
      </c>
    </row>
    <row r="253" spans="2:36" x14ac:dyDescent="0.3">
      <c r="B253" s="6">
        <v>0</v>
      </c>
      <c r="C253" s="10" t="s">
        <v>1521</v>
      </c>
      <c r="D253" s="10" t="s">
        <v>1821</v>
      </c>
      <c r="E253" s="7">
        <v>4300000</v>
      </c>
      <c r="F253" s="7">
        <v>4273691.6575333746</v>
      </c>
      <c r="G253" s="8" t="s">
        <v>5</v>
      </c>
      <c r="H253" s="7">
        <v>4274177.62</v>
      </c>
      <c r="I253" s="8" t="s">
        <v>597</v>
      </c>
      <c r="J253" s="7">
        <v>0.1853528899035041</v>
      </c>
      <c r="K253" s="7">
        <v>4273691.6575333746</v>
      </c>
      <c r="L253" s="7">
        <v>4273691.6575333746</v>
      </c>
      <c r="M253" s="7">
        <v>32090.81475903271</v>
      </c>
      <c r="N253" s="7">
        <v>4274177.62</v>
      </c>
      <c r="O253" s="8" t="s">
        <v>5</v>
      </c>
      <c r="P253" s="8" t="s">
        <v>44</v>
      </c>
      <c r="Q253" s="8" t="s">
        <v>5</v>
      </c>
      <c r="R253" s="8" t="s">
        <v>44</v>
      </c>
      <c r="S253" s="10" t="s">
        <v>2121</v>
      </c>
      <c r="T253" s="10" t="s">
        <v>2421</v>
      </c>
      <c r="U253" s="10" t="s">
        <v>2721</v>
      </c>
      <c r="V253" s="8" t="s">
        <v>44</v>
      </c>
      <c r="W253" s="8" t="s">
        <v>66</v>
      </c>
      <c r="X253" s="8" t="s">
        <v>164</v>
      </c>
      <c r="Y253" s="8" t="s">
        <v>165</v>
      </c>
      <c r="Z253" s="8" t="s">
        <v>79</v>
      </c>
      <c r="AA253" s="8" t="s">
        <v>45</v>
      </c>
      <c r="AB253" s="8" t="s">
        <v>49</v>
      </c>
      <c r="AC253" s="7">
        <v>470551468</v>
      </c>
      <c r="AD253" s="10" t="s">
        <v>2790</v>
      </c>
      <c r="AE253" s="8" t="s">
        <v>44</v>
      </c>
      <c r="AF253" s="7">
        <v>470551468</v>
      </c>
      <c r="AG253" s="7">
        <v>11852630</v>
      </c>
      <c r="AH253" s="7">
        <v>11852630</v>
      </c>
      <c r="AI253" s="10" t="s">
        <v>2790</v>
      </c>
      <c r="AJ253" s="8" t="s">
        <v>44</v>
      </c>
    </row>
    <row r="254" spans="2:36" x14ac:dyDescent="0.3">
      <c r="B254" s="6">
        <v>0</v>
      </c>
      <c r="C254" s="10" t="s">
        <v>1522</v>
      </c>
      <c r="D254" s="10" t="s">
        <v>1822</v>
      </c>
      <c r="E254" s="7">
        <v>4600000</v>
      </c>
      <c r="F254" s="7">
        <v>4608142.0000000075</v>
      </c>
      <c r="G254" s="8" t="s">
        <v>5</v>
      </c>
      <c r="H254" s="7">
        <v>4608450.1399999997</v>
      </c>
      <c r="I254" s="8" t="s">
        <v>598</v>
      </c>
      <c r="J254" s="7">
        <v>0.19985822685174481</v>
      </c>
      <c r="K254" s="7">
        <v>4608142.0000000075</v>
      </c>
      <c r="L254" s="7">
        <v>4608142.0000000075</v>
      </c>
      <c r="M254" s="7">
        <v>14772.33174464158</v>
      </c>
      <c r="N254" s="7">
        <v>4608450.1399999997</v>
      </c>
      <c r="O254" s="8" t="s">
        <v>5</v>
      </c>
      <c r="P254" s="8" t="s">
        <v>44</v>
      </c>
      <c r="Q254" s="8" t="s">
        <v>5</v>
      </c>
      <c r="R254" s="8" t="s">
        <v>44</v>
      </c>
      <c r="S254" s="10" t="s">
        <v>2122</v>
      </c>
      <c r="T254" s="10" t="s">
        <v>2422</v>
      </c>
      <c r="U254" s="10" t="s">
        <v>2722</v>
      </c>
      <c r="V254" s="8" t="s">
        <v>44</v>
      </c>
      <c r="W254" s="8" t="s">
        <v>66</v>
      </c>
      <c r="X254" s="8" t="s">
        <v>216</v>
      </c>
      <c r="Y254" s="8" t="s">
        <v>217</v>
      </c>
      <c r="Z254" s="8" t="s">
        <v>79</v>
      </c>
      <c r="AA254" s="8" t="s">
        <v>45</v>
      </c>
      <c r="AB254" s="8" t="s">
        <v>49</v>
      </c>
      <c r="AC254" s="7">
        <v>406966140</v>
      </c>
      <c r="AD254" s="10" t="s">
        <v>2790</v>
      </c>
      <c r="AE254" s="8" t="s">
        <v>44</v>
      </c>
      <c r="AF254" s="7">
        <v>406966140</v>
      </c>
      <c r="AG254" s="7">
        <v>11852556</v>
      </c>
      <c r="AH254" s="7">
        <v>11852556</v>
      </c>
      <c r="AI254" s="10" t="s">
        <v>2790</v>
      </c>
      <c r="AJ254" s="8" t="s">
        <v>44</v>
      </c>
    </row>
    <row r="255" spans="2:36" x14ac:dyDescent="0.3">
      <c r="B255" s="6">
        <v>0</v>
      </c>
      <c r="C255" s="10" t="s">
        <v>1523</v>
      </c>
      <c r="D255" s="10" t="s">
        <v>1823</v>
      </c>
      <c r="E255" s="7">
        <v>1200000</v>
      </c>
      <c r="F255" s="7">
        <v>1161928.8000000031</v>
      </c>
      <c r="G255" s="8" t="s">
        <v>5</v>
      </c>
      <c r="H255" s="7">
        <v>1162092.6200000001</v>
      </c>
      <c r="I255" s="8" t="s">
        <v>599</v>
      </c>
      <c r="J255" s="7">
        <v>5.0393635807224647E-2</v>
      </c>
      <c r="K255" s="7">
        <v>1161928.8000000031</v>
      </c>
      <c r="L255" s="7">
        <v>1161928.8000000031</v>
      </c>
      <c r="M255" s="7">
        <v>11352.345103768999</v>
      </c>
      <c r="N255" s="7">
        <v>1162092.6200000001</v>
      </c>
      <c r="O255" s="8" t="s">
        <v>5</v>
      </c>
      <c r="P255" s="8" t="s">
        <v>44</v>
      </c>
      <c r="Q255" s="8" t="s">
        <v>5</v>
      </c>
      <c r="R255" s="8" t="s">
        <v>44</v>
      </c>
      <c r="S255" s="10" t="s">
        <v>2123</v>
      </c>
      <c r="T255" s="10" t="s">
        <v>2423</v>
      </c>
      <c r="U255" s="10" t="s">
        <v>2723</v>
      </c>
      <c r="V255" s="8" t="s">
        <v>44</v>
      </c>
      <c r="W255" s="8" t="s">
        <v>66</v>
      </c>
      <c r="X255" s="8" t="s">
        <v>216</v>
      </c>
      <c r="Y255" s="8" t="s">
        <v>217</v>
      </c>
      <c r="Z255" s="8" t="s">
        <v>79</v>
      </c>
      <c r="AA255" s="8" t="s">
        <v>45</v>
      </c>
      <c r="AB255" s="8" t="s">
        <v>49</v>
      </c>
      <c r="AC255" s="7">
        <v>642154132</v>
      </c>
      <c r="AD255" s="10" t="s">
        <v>2790</v>
      </c>
      <c r="AE255" s="8" t="s">
        <v>44</v>
      </c>
      <c r="AF255" s="7">
        <v>642154132</v>
      </c>
      <c r="AG255" s="7">
        <v>11853103</v>
      </c>
      <c r="AH255" s="7">
        <v>11853103</v>
      </c>
      <c r="AI255" s="10" t="s">
        <v>2790</v>
      </c>
      <c r="AJ255" s="8" t="s">
        <v>44</v>
      </c>
    </row>
    <row r="256" spans="2:36" x14ac:dyDescent="0.3">
      <c r="B256" s="6">
        <v>0</v>
      </c>
      <c r="C256" s="10" t="s">
        <v>1524</v>
      </c>
      <c r="D256" s="10" t="s">
        <v>1824</v>
      </c>
      <c r="E256" s="7">
        <v>5600000</v>
      </c>
      <c r="F256" s="7">
        <v>5657108.3333333395</v>
      </c>
      <c r="G256" s="8" t="s">
        <v>5</v>
      </c>
      <c r="H256" s="7">
        <v>5657983.3300000001</v>
      </c>
      <c r="I256" s="8" t="s">
        <v>600</v>
      </c>
      <c r="J256" s="7">
        <v>0.24535260428351141</v>
      </c>
      <c r="K256" s="7">
        <v>5657108.3333333395</v>
      </c>
      <c r="L256" s="7">
        <v>5657108.3333333395</v>
      </c>
      <c r="M256" s="7">
        <v>12816.250235924939</v>
      </c>
      <c r="N256" s="7">
        <v>5657983.3300000001</v>
      </c>
      <c r="O256" s="8" t="s">
        <v>5</v>
      </c>
      <c r="P256" s="8" t="s">
        <v>44</v>
      </c>
      <c r="Q256" s="8" t="s">
        <v>5</v>
      </c>
      <c r="R256" s="8" t="s">
        <v>44</v>
      </c>
      <c r="S256" s="10" t="s">
        <v>2124</v>
      </c>
      <c r="T256" s="10" t="s">
        <v>2424</v>
      </c>
      <c r="U256" s="10" t="s">
        <v>2724</v>
      </c>
      <c r="V256" s="8" t="s">
        <v>44</v>
      </c>
      <c r="W256" s="8" t="s">
        <v>66</v>
      </c>
      <c r="X256" s="8" t="s">
        <v>99</v>
      </c>
      <c r="Y256" s="8" t="s">
        <v>524</v>
      </c>
      <c r="Z256" s="8" t="s">
        <v>79</v>
      </c>
      <c r="AA256" s="8" t="s">
        <v>45</v>
      </c>
      <c r="AB256" s="8" t="s">
        <v>49</v>
      </c>
      <c r="AC256" s="7">
        <v>471389869</v>
      </c>
      <c r="AD256" s="10" t="s">
        <v>2790</v>
      </c>
      <c r="AE256" s="8" t="s">
        <v>44</v>
      </c>
      <c r="AF256" s="7">
        <v>471389869</v>
      </c>
      <c r="AG256" s="7">
        <v>11852919</v>
      </c>
      <c r="AH256" s="7">
        <v>11852919</v>
      </c>
      <c r="AI256" s="10" t="s">
        <v>2790</v>
      </c>
      <c r="AJ256" s="8" t="s">
        <v>44</v>
      </c>
    </row>
    <row r="257" spans="2:36" x14ac:dyDescent="0.3">
      <c r="B257" s="6">
        <v>0</v>
      </c>
      <c r="C257" s="10" t="s">
        <v>1525</v>
      </c>
      <c r="D257" s="10" t="s">
        <v>1825</v>
      </c>
      <c r="E257" s="7">
        <v>1100000</v>
      </c>
      <c r="F257" s="7">
        <v>1106593.7361111089</v>
      </c>
      <c r="G257" s="8" t="s">
        <v>5</v>
      </c>
      <c r="H257" s="7">
        <v>1106788.53</v>
      </c>
      <c r="I257" s="8" t="s">
        <v>601</v>
      </c>
      <c r="J257" s="7">
        <v>4.7993716761422202E-2</v>
      </c>
      <c r="K257" s="7">
        <v>1106593.7361111089</v>
      </c>
      <c r="L257" s="7">
        <v>1106593.7361111089</v>
      </c>
      <c r="M257" s="7">
        <v>7386.0081754167741</v>
      </c>
      <c r="N257" s="7">
        <v>1106788.53</v>
      </c>
      <c r="O257" s="8" t="s">
        <v>5</v>
      </c>
      <c r="P257" s="8" t="s">
        <v>44</v>
      </c>
      <c r="Q257" s="8" t="s">
        <v>5</v>
      </c>
      <c r="R257" s="8" t="s">
        <v>44</v>
      </c>
      <c r="S257" s="10" t="s">
        <v>2125</v>
      </c>
      <c r="T257" s="10" t="s">
        <v>2425</v>
      </c>
      <c r="U257" s="10" t="s">
        <v>2725</v>
      </c>
      <c r="V257" s="8" t="s">
        <v>44</v>
      </c>
      <c r="W257" s="8" t="s">
        <v>66</v>
      </c>
      <c r="X257" s="8" t="s">
        <v>99</v>
      </c>
      <c r="Y257" s="8" t="s">
        <v>524</v>
      </c>
      <c r="Z257" s="8" t="s">
        <v>79</v>
      </c>
      <c r="AA257" s="8" t="s">
        <v>45</v>
      </c>
      <c r="AB257" s="8" t="s">
        <v>49</v>
      </c>
      <c r="AC257" s="7">
        <v>543268404</v>
      </c>
      <c r="AD257" s="10" t="s">
        <v>2790</v>
      </c>
      <c r="AE257" s="8" t="s">
        <v>44</v>
      </c>
      <c r="AF257" s="7">
        <v>543268404</v>
      </c>
      <c r="AG257" s="7">
        <v>11853076</v>
      </c>
      <c r="AH257" s="7">
        <v>11853076</v>
      </c>
      <c r="AI257" s="10" t="s">
        <v>2790</v>
      </c>
      <c r="AJ257" s="8" t="s">
        <v>44</v>
      </c>
    </row>
    <row r="258" spans="2:36" x14ac:dyDescent="0.3">
      <c r="B258" s="6">
        <v>0</v>
      </c>
      <c r="C258" s="10" t="s">
        <v>1526</v>
      </c>
      <c r="D258" s="10" t="s">
        <v>1826</v>
      </c>
      <c r="E258" s="7">
        <v>29000</v>
      </c>
      <c r="F258" s="7">
        <v>2003900</v>
      </c>
      <c r="G258" s="8" t="s">
        <v>5</v>
      </c>
      <c r="H258" s="7">
        <v>2003900</v>
      </c>
      <c r="I258" s="7">
        <v>2003900</v>
      </c>
      <c r="J258" s="7">
        <v>8.6910494682718289E-2</v>
      </c>
      <c r="K258" s="7">
        <v>2003900</v>
      </c>
      <c r="L258" s="7">
        <v>2003900</v>
      </c>
      <c r="M258" s="7">
        <v>148162.91986062689</v>
      </c>
      <c r="N258" s="7">
        <v>2003900</v>
      </c>
      <c r="O258" s="8" t="s">
        <v>5</v>
      </c>
      <c r="P258" s="8" t="s">
        <v>44</v>
      </c>
      <c r="Q258" s="8" t="s">
        <v>5</v>
      </c>
      <c r="R258" s="8" t="s">
        <v>44</v>
      </c>
      <c r="S258" s="10" t="s">
        <v>2126</v>
      </c>
      <c r="T258" s="10" t="s">
        <v>2426</v>
      </c>
      <c r="U258" s="10" t="s">
        <v>2726</v>
      </c>
      <c r="V258" s="8" t="s">
        <v>44</v>
      </c>
      <c r="W258" s="8" t="s">
        <v>428</v>
      </c>
      <c r="X258" s="8" t="s">
        <v>157</v>
      </c>
      <c r="Y258" s="8" t="s">
        <v>158</v>
      </c>
      <c r="Z258" s="7">
        <v>4883130000</v>
      </c>
      <c r="AA258" s="8" t="s">
        <v>45</v>
      </c>
      <c r="AB258" s="8" t="s">
        <v>49</v>
      </c>
      <c r="AC258" s="7">
        <v>358207224</v>
      </c>
      <c r="AD258" s="10" t="s">
        <v>2790</v>
      </c>
      <c r="AE258" s="8" t="s">
        <v>44</v>
      </c>
      <c r="AF258" s="7">
        <v>358207224</v>
      </c>
      <c r="AG258" s="7">
        <v>11850076</v>
      </c>
      <c r="AH258" s="7">
        <v>11850076</v>
      </c>
      <c r="AI258" s="10" t="s">
        <v>2790</v>
      </c>
      <c r="AJ258" s="8" t="s">
        <v>44</v>
      </c>
    </row>
    <row r="259" spans="2:36" x14ac:dyDescent="0.3">
      <c r="B259" s="6">
        <v>0</v>
      </c>
      <c r="C259" s="10" t="s">
        <v>1527</v>
      </c>
      <c r="D259" s="10" t="s">
        <v>1827</v>
      </c>
      <c r="E259" s="7">
        <v>3400000</v>
      </c>
      <c r="F259" s="7">
        <v>3393234.9315068531</v>
      </c>
      <c r="G259" s="8" t="s">
        <v>5</v>
      </c>
      <c r="H259" s="7">
        <v>3393723.97</v>
      </c>
      <c r="I259" s="8" t="s">
        <v>602</v>
      </c>
      <c r="J259" s="7">
        <v>0.1471668878047509</v>
      </c>
      <c r="K259" s="7">
        <v>3393234.9315068531</v>
      </c>
      <c r="L259" s="7">
        <v>3393234.9315068531</v>
      </c>
      <c r="M259" s="7">
        <v>11804.44090348226</v>
      </c>
      <c r="N259" s="7">
        <v>3393723.97</v>
      </c>
      <c r="O259" s="8" t="s">
        <v>5</v>
      </c>
      <c r="P259" s="8" t="s">
        <v>44</v>
      </c>
      <c r="Q259" s="8" t="s">
        <v>5</v>
      </c>
      <c r="R259" s="8" t="s">
        <v>44</v>
      </c>
      <c r="S259" s="10" t="s">
        <v>2127</v>
      </c>
      <c r="T259" s="10" t="s">
        <v>2427</v>
      </c>
      <c r="U259" s="10" t="s">
        <v>2727</v>
      </c>
      <c r="V259" s="8" t="s">
        <v>44</v>
      </c>
      <c r="W259" s="8" t="s">
        <v>66</v>
      </c>
      <c r="X259" s="8" t="s">
        <v>157</v>
      </c>
      <c r="Y259" s="8" t="s">
        <v>158</v>
      </c>
      <c r="Z259" s="8" t="s">
        <v>79</v>
      </c>
      <c r="AA259" s="8" t="s">
        <v>45</v>
      </c>
      <c r="AB259" s="8" t="s">
        <v>49</v>
      </c>
      <c r="AC259" s="7">
        <v>503769930</v>
      </c>
      <c r="AD259" s="10" t="s">
        <v>2790</v>
      </c>
      <c r="AE259" s="8" t="s">
        <v>44</v>
      </c>
      <c r="AF259" s="7">
        <v>503769930</v>
      </c>
      <c r="AG259" s="7">
        <v>11852655</v>
      </c>
      <c r="AH259" s="7">
        <v>11852655</v>
      </c>
      <c r="AI259" s="10" t="s">
        <v>2790</v>
      </c>
      <c r="AJ259" s="8" t="s">
        <v>44</v>
      </c>
    </row>
    <row r="260" spans="2:36" x14ac:dyDescent="0.3">
      <c r="B260" s="6">
        <v>0</v>
      </c>
      <c r="C260" s="10" t="s">
        <v>1528</v>
      </c>
      <c r="D260" s="10" t="s">
        <v>1828</v>
      </c>
      <c r="E260" s="7">
        <v>2350000</v>
      </c>
      <c r="F260" s="7">
        <v>2437762.055555556</v>
      </c>
      <c r="G260" s="8" t="s">
        <v>5</v>
      </c>
      <c r="H260" s="7">
        <v>2438325.08</v>
      </c>
      <c r="I260" s="8" t="s">
        <v>603</v>
      </c>
      <c r="J260" s="7">
        <v>0.1057273846834141</v>
      </c>
      <c r="K260" s="7">
        <v>2437762.055555556</v>
      </c>
      <c r="L260" s="7">
        <v>2437762.055555556</v>
      </c>
      <c r="M260" s="7">
        <v>10316.20815698733</v>
      </c>
      <c r="N260" s="7">
        <v>2438325.08</v>
      </c>
      <c r="O260" s="8" t="s">
        <v>5</v>
      </c>
      <c r="P260" s="8" t="s">
        <v>44</v>
      </c>
      <c r="Q260" s="8" t="s">
        <v>5</v>
      </c>
      <c r="R260" s="8" t="s">
        <v>44</v>
      </c>
      <c r="S260" s="10" t="s">
        <v>2128</v>
      </c>
      <c r="T260" s="10" t="s">
        <v>2428</v>
      </c>
      <c r="U260" s="10" t="s">
        <v>2728</v>
      </c>
      <c r="V260" s="8" t="s">
        <v>44</v>
      </c>
      <c r="W260" s="8" t="s">
        <v>66</v>
      </c>
      <c r="X260" s="8" t="s">
        <v>479</v>
      </c>
      <c r="Y260" s="8" t="s">
        <v>480</v>
      </c>
      <c r="Z260" s="8" t="s">
        <v>79</v>
      </c>
      <c r="AA260" s="8" t="s">
        <v>45</v>
      </c>
      <c r="AB260" s="8" t="s">
        <v>49</v>
      </c>
      <c r="AC260" s="7">
        <v>527547445</v>
      </c>
      <c r="AD260" s="10" t="s">
        <v>2790</v>
      </c>
      <c r="AE260" s="8" t="s">
        <v>44</v>
      </c>
      <c r="AF260" s="7">
        <v>527547445</v>
      </c>
      <c r="AG260" s="7">
        <v>11853051</v>
      </c>
      <c r="AH260" s="7">
        <v>11853051</v>
      </c>
      <c r="AI260" s="10" t="s">
        <v>2790</v>
      </c>
      <c r="AJ260" s="8" t="s">
        <v>44</v>
      </c>
    </row>
    <row r="261" spans="2:36" x14ac:dyDescent="0.3">
      <c r="B261" s="6">
        <v>0</v>
      </c>
      <c r="C261" s="10" t="s">
        <v>1529</v>
      </c>
      <c r="D261" s="10" t="s">
        <v>1829</v>
      </c>
      <c r="E261" s="7">
        <v>7000000</v>
      </c>
      <c r="F261" s="7">
        <v>6114620.8219177919</v>
      </c>
      <c r="G261" s="8" t="s">
        <v>5</v>
      </c>
      <c r="H261" s="7">
        <v>6114908.4900000002</v>
      </c>
      <c r="I261" s="8" t="s">
        <v>604</v>
      </c>
      <c r="J261" s="7">
        <v>0.26519522951750329</v>
      </c>
      <c r="K261" s="7">
        <v>6114620.8219177919</v>
      </c>
      <c r="L261" s="7">
        <v>6114620.8219177919</v>
      </c>
      <c r="M261" s="7">
        <v>73349.391115269653</v>
      </c>
      <c r="N261" s="7">
        <v>6114908.4900000002</v>
      </c>
      <c r="O261" s="8" t="s">
        <v>5</v>
      </c>
      <c r="P261" s="8" t="s">
        <v>44</v>
      </c>
      <c r="Q261" s="8" t="s">
        <v>5</v>
      </c>
      <c r="R261" s="8" t="s">
        <v>44</v>
      </c>
      <c r="S261" s="10" t="s">
        <v>2129</v>
      </c>
      <c r="T261" s="10" t="s">
        <v>2429</v>
      </c>
      <c r="U261" s="10" t="s">
        <v>2729</v>
      </c>
      <c r="V261" s="8" t="s">
        <v>44</v>
      </c>
      <c r="W261" s="8" t="s">
        <v>66</v>
      </c>
      <c r="X261" s="8" t="s">
        <v>164</v>
      </c>
      <c r="Y261" s="8" t="s">
        <v>165</v>
      </c>
      <c r="Z261" s="8" t="s">
        <v>79</v>
      </c>
      <c r="AA261" s="8" t="s">
        <v>45</v>
      </c>
      <c r="AB261" s="8" t="s">
        <v>49</v>
      </c>
      <c r="AC261" s="7">
        <v>521202947</v>
      </c>
      <c r="AD261" s="10" t="s">
        <v>2790</v>
      </c>
      <c r="AE261" s="8" t="s">
        <v>44</v>
      </c>
      <c r="AF261" s="7">
        <v>521202947</v>
      </c>
      <c r="AG261" s="7">
        <v>11852730</v>
      </c>
      <c r="AH261" s="7">
        <v>11852730</v>
      </c>
      <c r="AI261" s="10" t="s">
        <v>2790</v>
      </c>
      <c r="AJ261" s="8" t="s">
        <v>44</v>
      </c>
    </row>
    <row r="262" spans="2:36" x14ac:dyDescent="0.3">
      <c r="B262" s="6">
        <v>0</v>
      </c>
      <c r="C262" s="10" t="s">
        <v>1530</v>
      </c>
      <c r="D262" s="10" t="s">
        <v>1830</v>
      </c>
      <c r="E262" s="7">
        <v>2300000</v>
      </c>
      <c r="F262" s="7">
        <v>2326650.068308515</v>
      </c>
      <c r="G262" s="8" t="s">
        <v>5</v>
      </c>
      <c r="H262" s="7">
        <v>2327146.2999999998</v>
      </c>
      <c r="I262" s="8" t="s">
        <v>605</v>
      </c>
      <c r="J262" s="7">
        <v>0.1009083828485819</v>
      </c>
      <c r="K262" s="7">
        <v>2326650.068308515</v>
      </c>
      <c r="L262" s="7">
        <v>2326650.068308515</v>
      </c>
      <c r="M262" s="7">
        <v>13911.265064250891</v>
      </c>
      <c r="N262" s="7">
        <v>2327146.2999999998</v>
      </c>
      <c r="O262" s="8" t="s">
        <v>5</v>
      </c>
      <c r="P262" s="8" t="s">
        <v>44</v>
      </c>
      <c r="Q262" s="8" t="s">
        <v>5</v>
      </c>
      <c r="R262" s="8" t="s">
        <v>44</v>
      </c>
      <c r="S262" s="10" t="s">
        <v>2130</v>
      </c>
      <c r="T262" s="10" t="s">
        <v>2430</v>
      </c>
      <c r="U262" s="10" t="s">
        <v>2730</v>
      </c>
      <c r="V262" s="8" t="s">
        <v>44</v>
      </c>
      <c r="W262" s="8" t="s">
        <v>66</v>
      </c>
      <c r="X262" s="8" t="s">
        <v>164</v>
      </c>
      <c r="Y262" s="8" t="s">
        <v>165</v>
      </c>
      <c r="Z262" s="8" t="s">
        <v>79</v>
      </c>
      <c r="AA262" s="8" t="s">
        <v>45</v>
      </c>
      <c r="AB262" s="8" t="s">
        <v>49</v>
      </c>
      <c r="AC262" s="7">
        <v>645907235</v>
      </c>
      <c r="AD262" s="10" t="s">
        <v>2790</v>
      </c>
      <c r="AE262" s="8" t="s">
        <v>44</v>
      </c>
      <c r="AF262" s="7">
        <v>645907235</v>
      </c>
      <c r="AG262" s="7">
        <v>11853176</v>
      </c>
      <c r="AH262" s="7">
        <v>11853176</v>
      </c>
      <c r="AI262" s="10" t="s">
        <v>2790</v>
      </c>
      <c r="AJ262" s="8" t="s">
        <v>44</v>
      </c>
    </row>
    <row r="263" spans="2:36" x14ac:dyDescent="0.3">
      <c r="B263" s="6">
        <v>0</v>
      </c>
      <c r="C263" s="10" t="s">
        <v>1531</v>
      </c>
      <c r="D263" s="10" t="s">
        <v>1831</v>
      </c>
      <c r="E263" s="7">
        <v>1360000</v>
      </c>
      <c r="F263" s="7">
        <v>31511200</v>
      </c>
      <c r="G263" s="8" t="s">
        <v>5</v>
      </c>
      <c r="H263" s="7">
        <v>31511200</v>
      </c>
      <c r="I263" s="7">
        <v>31511200</v>
      </c>
      <c r="J263" s="7">
        <v>1.3666619991247431</v>
      </c>
      <c r="K263" s="7">
        <v>31511200</v>
      </c>
      <c r="L263" s="7">
        <v>31511200</v>
      </c>
      <c r="M263" s="7">
        <v>3134062.5201002671</v>
      </c>
      <c r="N263" s="7">
        <v>31511200</v>
      </c>
      <c r="O263" s="8" t="s">
        <v>5</v>
      </c>
      <c r="P263" s="8" t="s">
        <v>44</v>
      </c>
      <c r="Q263" s="8" t="s">
        <v>5</v>
      </c>
      <c r="R263" s="8" t="s">
        <v>44</v>
      </c>
      <c r="S263" s="10" t="s">
        <v>2131</v>
      </c>
      <c r="T263" s="10" t="s">
        <v>2431</v>
      </c>
      <c r="U263" s="10" t="s">
        <v>2731</v>
      </c>
      <c r="V263" s="8" t="s">
        <v>44</v>
      </c>
      <c r="W263" s="8" t="s">
        <v>428</v>
      </c>
      <c r="X263" s="8" t="s">
        <v>164</v>
      </c>
      <c r="Y263" s="8" t="s">
        <v>165</v>
      </c>
      <c r="Z263" s="7">
        <v>19396170000</v>
      </c>
      <c r="AA263" s="8" t="s">
        <v>45</v>
      </c>
      <c r="AB263" s="8" t="s">
        <v>49</v>
      </c>
      <c r="AC263" s="7">
        <v>1093856</v>
      </c>
      <c r="AD263" s="10" t="s">
        <v>2790</v>
      </c>
      <c r="AE263" s="8" t="s">
        <v>44</v>
      </c>
      <c r="AF263" s="7">
        <v>1093856</v>
      </c>
      <c r="AG263" s="7">
        <v>11850188</v>
      </c>
      <c r="AH263" s="7">
        <v>11850188</v>
      </c>
      <c r="AI263" s="10" t="s">
        <v>2790</v>
      </c>
      <c r="AJ263" s="8" t="s">
        <v>44</v>
      </c>
    </row>
    <row r="264" spans="2:36" x14ac:dyDescent="0.3">
      <c r="B264" s="6">
        <v>0</v>
      </c>
      <c r="C264" s="10" t="s">
        <v>1532</v>
      </c>
      <c r="D264" s="10" t="s">
        <v>1832</v>
      </c>
      <c r="E264" s="7">
        <v>2600000</v>
      </c>
      <c r="F264" s="7">
        <v>2584808.8943212209</v>
      </c>
      <c r="G264" s="8" t="s">
        <v>5</v>
      </c>
      <c r="H264" s="7">
        <v>2584915.73</v>
      </c>
      <c r="I264" s="8" t="s">
        <v>606</v>
      </c>
      <c r="J264" s="7">
        <v>0.1121049052676019</v>
      </c>
      <c r="K264" s="7">
        <v>2584808.8943212209</v>
      </c>
      <c r="L264" s="7">
        <v>2584808.8943212209</v>
      </c>
      <c r="M264" s="7">
        <v>4969.9567203466449</v>
      </c>
      <c r="N264" s="7">
        <v>2584915.73</v>
      </c>
      <c r="O264" s="8" t="s">
        <v>5</v>
      </c>
      <c r="P264" s="8" t="s">
        <v>44</v>
      </c>
      <c r="Q264" s="8" t="s">
        <v>5</v>
      </c>
      <c r="R264" s="8" t="s">
        <v>44</v>
      </c>
      <c r="S264" s="10" t="s">
        <v>2132</v>
      </c>
      <c r="T264" s="10" t="s">
        <v>2432</v>
      </c>
      <c r="U264" s="10" t="s">
        <v>2732</v>
      </c>
      <c r="V264" s="8" t="s">
        <v>44</v>
      </c>
      <c r="W264" s="8" t="s">
        <v>66</v>
      </c>
      <c r="X264" s="8" t="s">
        <v>164</v>
      </c>
      <c r="Y264" s="8" t="s">
        <v>165</v>
      </c>
      <c r="Z264" s="8" t="s">
        <v>79</v>
      </c>
      <c r="AA264" s="8" t="s">
        <v>45</v>
      </c>
      <c r="AB264" s="8" t="s">
        <v>49</v>
      </c>
      <c r="AC264" s="7">
        <v>476044867</v>
      </c>
      <c r="AD264" s="10" t="s">
        <v>2790</v>
      </c>
      <c r="AE264" s="8" t="s">
        <v>44</v>
      </c>
      <c r="AF264" s="7">
        <v>476044867</v>
      </c>
      <c r="AG264" s="7">
        <v>11853114</v>
      </c>
      <c r="AH264" s="7">
        <v>11853114</v>
      </c>
      <c r="AI264" s="10" t="s">
        <v>2790</v>
      </c>
      <c r="AJ264" s="8" t="s">
        <v>44</v>
      </c>
    </row>
    <row r="265" spans="2:36" x14ac:dyDescent="0.3">
      <c r="B265" s="6">
        <v>0</v>
      </c>
      <c r="C265" s="10" t="s">
        <v>1533</v>
      </c>
      <c r="D265" s="10" t="s">
        <v>1833</v>
      </c>
      <c r="E265" s="7">
        <v>4076534</v>
      </c>
      <c r="F265" s="7">
        <v>4341508.71</v>
      </c>
      <c r="G265" s="8" t="s">
        <v>5</v>
      </c>
      <c r="H265" s="7">
        <v>4341508.71</v>
      </c>
      <c r="I265" s="8" t="s">
        <v>607</v>
      </c>
      <c r="J265" s="7">
        <v>0.18829416121334899</v>
      </c>
      <c r="K265" s="7">
        <v>4341508.71</v>
      </c>
      <c r="L265" s="7">
        <v>4341508.71</v>
      </c>
      <c r="M265" s="7">
        <v>361556.03256060579</v>
      </c>
      <c r="N265" s="7">
        <v>4341508.71</v>
      </c>
      <c r="O265" s="8" t="s">
        <v>5</v>
      </c>
      <c r="P265" s="8" t="s">
        <v>44</v>
      </c>
      <c r="Q265" s="8" t="s">
        <v>5</v>
      </c>
      <c r="R265" s="8" t="s">
        <v>44</v>
      </c>
      <c r="S265" s="10" t="s">
        <v>2133</v>
      </c>
      <c r="T265" s="10" t="s">
        <v>2433</v>
      </c>
      <c r="U265" s="10" t="s">
        <v>2733</v>
      </c>
      <c r="V265" s="8" t="s">
        <v>44</v>
      </c>
      <c r="W265" s="8" t="s">
        <v>428</v>
      </c>
      <c r="X265" s="8" t="s">
        <v>164</v>
      </c>
      <c r="Y265" s="8" t="s">
        <v>165</v>
      </c>
      <c r="Z265" s="7">
        <v>140250000</v>
      </c>
      <c r="AA265" s="8" t="s">
        <v>45</v>
      </c>
      <c r="AB265" s="8" t="s">
        <v>49</v>
      </c>
      <c r="AC265" s="7">
        <v>1094088</v>
      </c>
      <c r="AD265" s="10" t="s">
        <v>2790</v>
      </c>
      <c r="AE265" s="8" t="s">
        <v>44</v>
      </c>
      <c r="AF265" s="7">
        <v>1094088</v>
      </c>
      <c r="AG265" s="7">
        <v>11850173</v>
      </c>
      <c r="AH265" s="7">
        <v>11850173</v>
      </c>
      <c r="AI265" s="10" t="s">
        <v>2790</v>
      </c>
      <c r="AJ265" s="8" t="s">
        <v>44</v>
      </c>
    </row>
    <row r="266" spans="2:36" x14ac:dyDescent="0.3">
      <c r="B266" s="6">
        <v>0</v>
      </c>
      <c r="C266" s="10" t="s">
        <v>1534</v>
      </c>
      <c r="D266" s="10" t="s">
        <v>1834</v>
      </c>
      <c r="E266" s="7">
        <v>1083294</v>
      </c>
      <c r="F266" s="7">
        <v>944255.92333499994</v>
      </c>
      <c r="G266" s="8" t="s">
        <v>5</v>
      </c>
      <c r="H266" s="7">
        <v>946771.27</v>
      </c>
      <c r="I266" s="8" t="s">
        <v>608</v>
      </c>
      <c r="J266" s="7">
        <v>4.0953016320241419E-2</v>
      </c>
      <c r="K266" s="7">
        <v>944255.92333499994</v>
      </c>
      <c r="L266" s="7">
        <v>944255.92333499994</v>
      </c>
      <c r="M266" s="7">
        <v>16805.324418374639</v>
      </c>
      <c r="N266" s="7">
        <v>946771.27</v>
      </c>
      <c r="O266" s="8" t="s">
        <v>5</v>
      </c>
      <c r="P266" s="8" t="s">
        <v>44</v>
      </c>
      <c r="Q266" s="8" t="s">
        <v>5</v>
      </c>
      <c r="R266" s="8" t="s">
        <v>44</v>
      </c>
      <c r="S266" s="10" t="s">
        <v>2134</v>
      </c>
      <c r="T266" s="10" t="s">
        <v>2434</v>
      </c>
      <c r="U266" s="10" t="s">
        <v>2734</v>
      </c>
      <c r="V266" s="8" t="s">
        <v>44</v>
      </c>
      <c r="W266" s="8" t="s">
        <v>66</v>
      </c>
      <c r="X266" s="8" t="s">
        <v>164</v>
      </c>
      <c r="Y266" s="8" t="s">
        <v>165</v>
      </c>
      <c r="Z266" s="8" t="s">
        <v>79</v>
      </c>
      <c r="AA266" s="8" t="s">
        <v>45</v>
      </c>
      <c r="AB266" s="8" t="s">
        <v>49</v>
      </c>
      <c r="AC266" s="7">
        <v>481851457</v>
      </c>
      <c r="AD266" s="10" t="s">
        <v>2790</v>
      </c>
      <c r="AE266" s="8" t="s">
        <v>44</v>
      </c>
      <c r="AF266" s="7">
        <v>481851457</v>
      </c>
      <c r="AG266" s="7">
        <v>11853062</v>
      </c>
      <c r="AH266" s="7">
        <v>11853062</v>
      </c>
      <c r="AI266" s="10" t="s">
        <v>2790</v>
      </c>
      <c r="AJ266" s="8" t="s">
        <v>44</v>
      </c>
    </row>
    <row r="267" spans="2:36" x14ac:dyDescent="0.3">
      <c r="B267" s="6">
        <v>0</v>
      </c>
      <c r="C267" s="10" t="s">
        <v>1535</v>
      </c>
      <c r="D267" s="10" t="s">
        <v>1835</v>
      </c>
      <c r="E267" s="7">
        <v>10918460</v>
      </c>
      <c r="F267" s="7">
        <v>9485412.1250000093</v>
      </c>
      <c r="G267" s="8" t="s">
        <v>5</v>
      </c>
      <c r="H267" s="7">
        <v>9490264.7799999993</v>
      </c>
      <c r="I267" s="8" t="s">
        <v>609</v>
      </c>
      <c r="J267" s="7">
        <v>0.41138872201866611</v>
      </c>
      <c r="K267" s="7">
        <v>9485412.1250000093</v>
      </c>
      <c r="L267" s="7">
        <v>9485412.1250000093</v>
      </c>
      <c r="M267" s="7">
        <v>163152.39576364469</v>
      </c>
      <c r="N267" s="7">
        <v>9490264.7799999993</v>
      </c>
      <c r="O267" s="8" t="s">
        <v>5</v>
      </c>
      <c r="P267" s="8" t="s">
        <v>44</v>
      </c>
      <c r="Q267" s="8" t="s">
        <v>5</v>
      </c>
      <c r="R267" s="8" t="s">
        <v>44</v>
      </c>
      <c r="S267" s="10" t="s">
        <v>2135</v>
      </c>
      <c r="T267" s="10" t="s">
        <v>2435</v>
      </c>
      <c r="U267" s="10" t="s">
        <v>2735</v>
      </c>
      <c r="V267" s="8" t="s">
        <v>44</v>
      </c>
      <c r="W267" s="8" t="s">
        <v>66</v>
      </c>
      <c r="X267" s="8" t="s">
        <v>164</v>
      </c>
      <c r="Y267" s="8" t="s">
        <v>165</v>
      </c>
      <c r="Z267" s="8" t="s">
        <v>79</v>
      </c>
      <c r="AA267" s="8" t="s">
        <v>45</v>
      </c>
      <c r="AB267" s="8" t="s">
        <v>49</v>
      </c>
      <c r="AC267" s="7">
        <v>28341316</v>
      </c>
      <c r="AD267" s="10" t="s">
        <v>2790</v>
      </c>
      <c r="AE267" s="8" t="s">
        <v>44</v>
      </c>
      <c r="AF267" s="7">
        <v>28341316</v>
      </c>
      <c r="AG267" s="7">
        <v>11852542</v>
      </c>
      <c r="AH267" s="7">
        <v>11852542</v>
      </c>
      <c r="AI267" s="10" t="s">
        <v>2790</v>
      </c>
      <c r="AJ267" s="8" t="s">
        <v>44</v>
      </c>
    </row>
    <row r="268" spans="2:36" x14ac:dyDescent="0.3">
      <c r="B268" s="6">
        <v>0</v>
      </c>
      <c r="C268" s="10" t="s">
        <v>1536</v>
      </c>
      <c r="D268" s="10" t="s">
        <v>1836</v>
      </c>
      <c r="E268" s="7">
        <v>4100000</v>
      </c>
      <c r="F268" s="7">
        <v>4321440.4383561639</v>
      </c>
      <c r="G268" s="8" t="s">
        <v>5</v>
      </c>
      <c r="H268" s="7">
        <v>4323268.59</v>
      </c>
      <c r="I268" s="8" t="s">
        <v>610</v>
      </c>
      <c r="J268" s="7">
        <v>0.18742378673558421</v>
      </c>
      <c r="K268" s="7">
        <v>4321440.4383561639</v>
      </c>
      <c r="L268" s="7">
        <v>4321440.4383561639</v>
      </c>
      <c r="M268" s="7">
        <v>12612.40488467965</v>
      </c>
      <c r="N268" s="7">
        <v>4323268.59</v>
      </c>
      <c r="O268" s="8" t="s">
        <v>5</v>
      </c>
      <c r="P268" s="8" t="s">
        <v>44</v>
      </c>
      <c r="Q268" s="8" t="s">
        <v>5</v>
      </c>
      <c r="R268" s="8" t="s">
        <v>44</v>
      </c>
      <c r="S268" s="10" t="s">
        <v>2136</v>
      </c>
      <c r="T268" s="10" t="s">
        <v>2436</v>
      </c>
      <c r="U268" s="10" t="s">
        <v>2736</v>
      </c>
      <c r="V268" s="8" t="s">
        <v>44</v>
      </c>
      <c r="W268" s="8" t="s">
        <v>66</v>
      </c>
      <c r="X268" s="8" t="s">
        <v>164</v>
      </c>
      <c r="Y268" s="8" t="s">
        <v>160</v>
      </c>
      <c r="Z268" s="8" t="s">
        <v>79</v>
      </c>
      <c r="AA268" s="8" t="s">
        <v>45</v>
      </c>
      <c r="AB268" s="8" t="s">
        <v>49</v>
      </c>
      <c r="AC268" s="7">
        <v>462862764</v>
      </c>
      <c r="AD268" s="10" t="s">
        <v>2790</v>
      </c>
      <c r="AE268" s="8" t="s">
        <v>44</v>
      </c>
      <c r="AF268" s="7">
        <v>462862764</v>
      </c>
      <c r="AG268" s="7">
        <v>11853165</v>
      </c>
      <c r="AH268" s="7">
        <v>11853165</v>
      </c>
      <c r="AI268" s="10" t="s">
        <v>2790</v>
      </c>
      <c r="AJ268" s="8" t="s">
        <v>44</v>
      </c>
    </row>
    <row r="269" spans="2:36" x14ac:dyDescent="0.3">
      <c r="B269" s="6">
        <v>0</v>
      </c>
      <c r="C269" s="10" t="s">
        <v>1537</v>
      </c>
      <c r="D269" s="10" t="s">
        <v>1837</v>
      </c>
      <c r="E269" s="7">
        <v>1400000</v>
      </c>
      <c r="F269" s="7">
        <v>1510253.0684931499</v>
      </c>
      <c r="G269" s="8" t="s">
        <v>5</v>
      </c>
      <c r="H269" s="7">
        <v>1510928.41</v>
      </c>
      <c r="I269" s="8" t="s">
        <v>611</v>
      </c>
      <c r="J269" s="7">
        <v>6.5500694285559616E-2</v>
      </c>
      <c r="K269" s="7">
        <v>1510253.0684931499</v>
      </c>
      <c r="L269" s="7">
        <v>1510253.0684931499</v>
      </c>
      <c r="M269" s="7">
        <v>5566.7138169166938</v>
      </c>
      <c r="N269" s="7">
        <v>1510928.41</v>
      </c>
      <c r="O269" s="8" t="s">
        <v>5</v>
      </c>
      <c r="P269" s="8" t="s">
        <v>44</v>
      </c>
      <c r="Q269" s="8" t="s">
        <v>5</v>
      </c>
      <c r="R269" s="8" t="s">
        <v>44</v>
      </c>
      <c r="S269" s="10" t="s">
        <v>2137</v>
      </c>
      <c r="T269" s="10" t="s">
        <v>2437</v>
      </c>
      <c r="U269" s="10" t="s">
        <v>2737</v>
      </c>
      <c r="V269" s="8" t="s">
        <v>44</v>
      </c>
      <c r="W269" s="8" t="s">
        <v>66</v>
      </c>
      <c r="X269" s="8" t="s">
        <v>164</v>
      </c>
      <c r="Y269" s="8" t="s">
        <v>160</v>
      </c>
      <c r="Z269" s="8" t="s">
        <v>79</v>
      </c>
      <c r="AA269" s="8" t="s">
        <v>45</v>
      </c>
      <c r="AB269" s="8" t="s">
        <v>49</v>
      </c>
      <c r="AC269" s="7">
        <v>585460835</v>
      </c>
      <c r="AD269" s="10" t="s">
        <v>2790</v>
      </c>
      <c r="AE269" s="8" t="s">
        <v>44</v>
      </c>
      <c r="AF269" s="7">
        <v>585460835</v>
      </c>
      <c r="AG269" s="7">
        <v>11853226</v>
      </c>
      <c r="AH269" s="7">
        <v>11853226</v>
      </c>
      <c r="AI269" s="10" t="s">
        <v>2790</v>
      </c>
      <c r="AJ269" s="8" t="s">
        <v>44</v>
      </c>
    </row>
    <row r="270" spans="2:36" x14ac:dyDescent="0.3">
      <c r="B270" s="6">
        <v>0</v>
      </c>
      <c r="C270" s="10" t="s">
        <v>1538</v>
      </c>
      <c r="D270" s="10" t="s">
        <v>1838</v>
      </c>
      <c r="E270" s="7">
        <v>23500000</v>
      </c>
      <c r="F270" s="7">
        <v>27750040.598660339</v>
      </c>
      <c r="G270" s="8" t="s">
        <v>5</v>
      </c>
      <c r="H270" s="7">
        <v>27790058.75</v>
      </c>
      <c r="I270" s="8" t="s">
        <v>612</v>
      </c>
      <c r="J270" s="7">
        <v>1.2035379788887099</v>
      </c>
      <c r="K270" s="7">
        <v>27750040.598660339</v>
      </c>
      <c r="L270" s="7">
        <v>27750040.598660339</v>
      </c>
      <c r="M270" s="7">
        <v>223978.0024811856</v>
      </c>
      <c r="N270" s="7">
        <v>27790058.75</v>
      </c>
      <c r="O270" s="8" t="s">
        <v>5</v>
      </c>
      <c r="P270" s="8" t="s">
        <v>44</v>
      </c>
      <c r="Q270" s="8" t="s">
        <v>5</v>
      </c>
      <c r="R270" s="8" t="s">
        <v>44</v>
      </c>
      <c r="S270" s="10" t="s">
        <v>2138</v>
      </c>
      <c r="T270" s="10" t="s">
        <v>2438</v>
      </c>
      <c r="U270" s="10" t="s">
        <v>2738</v>
      </c>
      <c r="V270" s="8" t="s">
        <v>44</v>
      </c>
      <c r="W270" s="8" t="s">
        <v>66</v>
      </c>
      <c r="X270" s="8" t="s">
        <v>216</v>
      </c>
      <c r="Y270" s="8" t="s">
        <v>217</v>
      </c>
      <c r="Z270" s="8" t="s">
        <v>79</v>
      </c>
      <c r="AA270" s="8" t="s">
        <v>45</v>
      </c>
      <c r="AB270" s="8" t="s">
        <v>49</v>
      </c>
      <c r="AC270" s="7">
        <v>404963639</v>
      </c>
      <c r="AD270" s="10" t="s">
        <v>2790</v>
      </c>
      <c r="AE270" s="8" t="s">
        <v>44</v>
      </c>
      <c r="AF270" s="7">
        <v>404963639</v>
      </c>
      <c r="AG270" s="7">
        <v>11852543</v>
      </c>
      <c r="AH270" s="7">
        <v>11852543</v>
      </c>
      <c r="AI270" s="10" t="s">
        <v>2790</v>
      </c>
      <c r="AJ270" s="8" t="s">
        <v>44</v>
      </c>
    </row>
    <row r="271" spans="2:36" x14ac:dyDescent="0.3">
      <c r="B271" s="6">
        <v>0</v>
      </c>
      <c r="C271" s="10" t="s">
        <v>1539</v>
      </c>
      <c r="D271" s="10" t="s">
        <v>1839</v>
      </c>
      <c r="E271" s="7">
        <v>57800000</v>
      </c>
      <c r="F271" s="7">
        <v>74055234.804809585</v>
      </c>
      <c r="G271" s="8" t="s">
        <v>5</v>
      </c>
      <c r="H271" s="7">
        <v>74170990.810000002</v>
      </c>
      <c r="I271" s="8" t="s">
        <v>613</v>
      </c>
      <c r="J271" s="7">
        <v>3.2118254856683759</v>
      </c>
      <c r="K271" s="7">
        <v>74055234.804809585</v>
      </c>
      <c r="L271" s="7">
        <v>74055234.804809585</v>
      </c>
      <c r="M271" s="7">
        <v>671224.47518775193</v>
      </c>
      <c r="N271" s="7">
        <v>74170990.810000002</v>
      </c>
      <c r="O271" s="8" t="s">
        <v>5</v>
      </c>
      <c r="P271" s="8" t="s">
        <v>44</v>
      </c>
      <c r="Q271" s="8" t="s">
        <v>5</v>
      </c>
      <c r="R271" s="8" t="s">
        <v>44</v>
      </c>
      <c r="S271" s="10" t="s">
        <v>2139</v>
      </c>
      <c r="T271" s="10" t="s">
        <v>2439</v>
      </c>
      <c r="U271" s="10" t="s">
        <v>2739</v>
      </c>
      <c r="V271" s="8" t="s">
        <v>44</v>
      </c>
      <c r="W271" s="8" t="s">
        <v>66</v>
      </c>
      <c r="X271" s="8" t="s">
        <v>216</v>
      </c>
      <c r="Y271" s="8" t="s">
        <v>217</v>
      </c>
      <c r="Z271" s="8" t="s">
        <v>79</v>
      </c>
      <c r="AA271" s="8" t="s">
        <v>45</v>
      </c>
      <c r="AB271" s="8" t="s">
        <v>49</v>
      </c>
      <c r="AC271" s="7">
        <v>1093715</v>
      </c>
      <c r="AD271" s="10" t="s">
        <v>2790</v>
      </c>
      <c r="AE271" s="8" t="s">
        <v>44</v>
      </c>
      <c r="AF271" s="7">
        <v>1093715</v>
      </c>
      <c r="AG271" s="7">
        <v>11852540</v>
      </c>
      <c r="AH271" s="7">
        <v>11852540</v>
      </c>
      <c r="AI271" s="10" t="s">
        <v>2790</v>
      </c>
      <c r="AJ271" s="8" t="s">
        <v>44</v>
      </c>
    </row>
    <row r="272" spans="2:36" x14ac:dyDescent="0.3">
      <c r="B272" s="6">
        <v>0</v>
      </c>
      <c r="C272" s="10" t="s">
        <v>1540</v>
      </c>
      <c r="D272" s="10" t="s">
        <v>1840</v>
      </c>
      <c r="E272" s="7">
        <v>5100000</v>
      </c>
      <c r="F272" s="7">
        <v>4937944.6666615987</v>
      </c>
      <c r="G272" s="8" t="s">
        <v>5</v>
      </c>
      <c r="H272" s="7">
        <v>4938648.33</v>
      </c>
      <c r="I272" s="8" t="s">
        <v>614</v>
      </c>
      <c r="J272" s="7">
        <v>0.21416199096534261</v>
      </c>
      <c r="K272" s="7">
        <v>4937944.6666615987</v>
      </c>
      <c r="L272" s="7">
        <v>4937944.6666615987</v>
      </c>
      <c r="M272" s="7">
        <v>37002.23320028653</v>
      </c>
      <c r="N272" s="7">
        <v>4938648.33</v>
      </c>
      <c r="O272" s="8" t="s">
        <v>5</v>
      </c>
      <c r="P272" s="8" t="s">
        <v>44</v>
      </c>
      <c r="Q272" s="8" t="s">
        <v>5</v>
      </c>
      <c r="R272" s="8" t="s">
        <v>44</v>
      </c>
      <c r="S272" s="10" t="s">
        <v>2140</v>
      </c>
      <c r="T272" s="10" t="s">
        <v>2440</v>
      </c>
      <c r="U272" s="10" t="s">
        <v>2740</v>
      </c>
      <c r="V272" s="8" t="s">
        <v>44</v>
      </c>
      <c r="W272" s="8" t="s">
        <v>66</v>
      </c>
      <c r="X272" s="8" t="s">
        <v>164</v>
      </c>
      <c r="Y272" s="8" t="s">
        <v>165</v>
      </c>
      <c r="Z272" s="8" t="s">
        <v>79</v>
      </c>
      <c r="AA272" s="8" t="s">
        <v>45</v>
      </c>
      <c r="AB272" s="8" t="s">
        <v>49</v>
      </c>
      <c r="AC272" s="7">
        <v>487517299</v>
      </c>
      <c r="AD272" s="10" t="s">
        <v>2790</v>
      </c>
      <c r="AE272" s="8" t="s">
        <v>44</v>
      </c>
      <c r="AF272" s="7">
        <v>487517299</v>
      </c>
      <c r="AG272" s="7">
        <v>11852559</v>
      </c>
      <c r="AH272" s="7">
        <v>11852559</v>
      </c>
      <c r="AI272" s="10" t="s">
        <v>2790</v>
      </c>
      <c r="AJ272" s="8" t="s">
        <v>44</v>
      </c>
    </row>
    <row r="273" spans="2:36" x14ac:dyDescent="0.3">
      <c r="B273" s="6">
        <v>0</v>
      </c>
      <c r="C273" s="10" t="s">
        <v>1541</v>
      </c>
      <c r="D273" s="10" t="s">
        <v>1841</v>
      </c>
      <c r="E273" s="7">
        <v>7600000</v>
      </c>
      <c r="F273" s="7">
        <v>7471135.2328767218</v>
      </c>
      <c r="G273" s="8" t="s">
        <v>5</v>
      </c>
      <c r="H273" s="7">
        <v>7472774.96</v>
      </c>
      <c r="I273" s="8" t="s">
        <v>615</v>
      </c>
      <c r="J273" s="7">
        <v>0.32402817452507687</v>
      </c>
      <c r="K273" s="7">
        <v>7471135.2328767218</v>
      </c>
      <c r="L273" s="7">
        <v>7471135.2328767218</v>
      </c>
      <c r="M273" s="7">
        <v>63695.770857143892</v>
      </c>
      <c r="N273" s="7">
        <v>7472774.96</v>
      </c>
      <c r="O273" s="8" t="s">
        <v>5</v>
      </c>
      <c r="P273" s="8" t="s">
        <v>44</v>
      </c>
      <c r="Q273" s="8" t="s">
        <v>5</v>
      </c>
      <c r="R273" s="8" t="s">
        <v>44</v>
      </c>
      <c r="S273" s="10" t="s">
        <v>2141</v>
      </c>
      <c r="T273" s="10" t="s">
        <v>2441</v>
      </c>
      <c r="U273" s="10" t="s">
        <v>2741</v>
      </c>
      <c r="V273" s="8" t="s">
        <v>44</v>
      </c>
      <c r="W273" s="8" t="s">
        <v>66</v>
      </c>
      <c r="X273" s="8" t="s">
        <v>164</v>
      </c>
      <c r="Y273" s="8" t="s">
        <v>165</v>
      </c>
      <c r="Z273" s="8" t="s">
        <v>79</v>
      </c>
      <c r="AA273" s="8" t="s">
        <v>45</v>
      </c>
      <c r="AB273" s="8" t="s">
        <v>49</v>
      </c>
      <c r="AC273" s="7">
        <v>336336464</v>
      </c>
      <c r="AD273" s="10" t="s">
        <v>2790</v>
      </c>
      <c r="AE273" s="8" t="s">
        <v>44</v>
      </c>
      <c r="AF273" s="7">
        <v>336336464</v>
      </c>
      <c r="AG273" s="7">
        <v>11852842</v>
      </c>
      <c r="AH273" s="7">
        <v>11852842</v>
      </c>
      <c r="AI273" s="10" t="s">
        <v>2790</v>
      </c>
      <c r="AJ273" s="8" t="s">
        <v>44</v>
      </c>
    </row>
    <row r="274" spans="2:36" x14ac:dyDescent="0.3">
      <c r="B274" s="6">
        <v>0</v>
      </c>
      <c r="C274" s="10" t="s">
        <v>1542</v>
      </c>
      <c r="D274" s="10" t="s">
        <v>1842</v>
      </c>
      <c r="E274" s="7">
        <v>900000</v>
      </c>
      <c r="F274" s="7">
        <v>911307.08219178033</v>
      </c>
      <c r="G274" s="8" t="s">
        <v>5</v>
      </c>
      <c r="H274" s="7">
        <v>911538.25</v>
      </c>
      <c r="I274" s="8" t="s">
        <v>616</v>
      </c>
      <c r="J274" s="7">
        <v>3.9524002855008858E-2</v>
      </c>
      <c r="K274" s="7">
        <v>911307.08219178033</v>
      </c>
      <c r="L274" s="7">
        <v>911307.08219178033</v>
      </c>
      <c r="M274" s="7">
        <v>3569.4505252516101</v>
      </c>
      <c r="N274" s="7">
        <v>911538.25</v>
      </c>
      <c r="O274" s="8" t="s">
        <v>5</v>
      </c>
      <c r="P274" s="8" t="s">
        <v>44</v>
      </c>
      <c r="Q274" s="8" t="s">
        <v>5</v>
      </c>
      <c r="R274" s="8" t="s">
        <v>44</v>
      </c>
      <c r="S274" s="10" t="s">
        <v>2142</v>
      </c>
      <c r="T274" s="10" t="s">
        <v>2442</v>
      </c>
      <c r="U274" s="10" t="s">
        <v>2742</v>
      </c>
      <c r="V274" s="8" t="s">
        <v>44</v>
      </c>
      <c r="W274" s="8" t="s">
        <v>66</v>
      </c>
      <c r="X274" s="8" t="s">
        <v>164</v>
      </c>
      <c r="Y274" s="8" t="s">
        <v>165</v>
      </c>
      <c r="Z274" s="8" t="s">
        <v>79</v>
      </c>
      <c r="AA274" s="8" t="s">
        <v>45</v>
      </c>
      <c r="AB274" s="8" t="s">
        <v>49</v>
      </c>
      <c r="AC274" s="7">
        <v>514674596</v>
      </c>
      <c r="AD274" s="10" t="s">
        <v>2790</v>
      </c>
      <c r="AE274" s="8" t="s">
        <v>44</v>
      </c>
      <c r="AF274" s="7">
        <v>514674596</v>
      </c>
      <c r="AG274" s="7">
        <v>11853049</v>
      </c>
      <c r="AH274" s="7">
        <v>11853049</v>
      </c>
      <c r="AI274" s="10" t="s">
        <v>2790</v>
      </c>
      <c r="AJ274" s="8" t="s">
        <v>44</v>
      </c>
    </row>
    <row r="275" spans="2:36" x14ac:dyDescent="0.3">
      <c r="B275" s="6">
        <v>0</v>
      </c>
      <c r="C275" s="10" t="s">
        <v>1543</v>
      </c>
      <c r="D275" s="10" t="s">
        <v>1843</v>
      </c>
      <c r="E275" s="7">
        <v>350000</v>
      </c>
      <c r="F275" s="7">
        <v>4543700</v>
      </c>
      <c r="G275" s="8" t="s">
        <v>5</v>
      </c>
      <c r="H275" s="7">
        <v>4543700</v>
      </c>
      <c r="I275" s="7">
        <v>4543700</v>
      </c>
      <c r="J275" s="7">
        <v>0.1970633338439379</v>
      </c>
      <c r="K275" s="7">
        <v>4543700</v>
      </c>
      <c r="L275" s="7">
        <v>4543700</v>
      </c>
      <c r="M275" s="7">
        <v>331344.11818984168</v>
      </c>
      <c r="N275" s="7">
        <v>4543700</v>
      </c>
      <c r="O275" s="8" t="s">
        <v>5</v>
      </c>
      <c r="P275" s="8" t="s">
        <v>44</v>
      </c>
      <c r="Q275" s="8" t="s">
        <v>5</v>
      </c>
      <c r="R275" s="8" t="s">
        <v>44</v>
      </c>
      <c r="S275" s="10" t="s">
        <v>2143</v>
      </c>
      <c r="T275" s="10" t="s">
        <v>2443</v>
      </c>
      <c r="U275" s="10" t="s">
        <v>2743</v>
      </c>
      <c r="V275" s="8" t="s">
        <v>44</v>
      </c>
      <c r="W275" s="8" t="s">
        <v>428</v>
      </c>
      <c r="X275" s="8" t="s">
        <v>401</v>
      </c>
      <c r="Y275" s="8" t="s">
        <v>411</v>
      </c>
      <c r="Z275" s="8" t="s">
        <v>617</v>
      </c>
      <c r="AA275" s="8" t="s">
        <v>45</v>
      </c>
      <c r="AB275" s="8" t="s">
        <v>49</v>
      </c>
      <c r="AC275" s="7">
        <v>1094330</v>
      </c>
      <c r="AD275" s="10" t="s">
        <v>2790</v>
      </c>
      <c r="AE275" s="8" t="s">
        <v>44</v>
      </c>
      <c r="AF275" s="7">
        <v>1094330</v>
      </c>
      <c r="AG275" s="7">
        <v>11850181</v>
      </c>
      <c r="AH275" s="7">
        <v>11850181</v>
      </c>
      <c r="AI275" s="10" t="s">
        <v>2790</v>
      </c>
      <c r="AJ275" s="8" t="s">
        <v>44</v>
      </c>
    </row>
    <row r="276" spans="2:36" x14ac:dyDescent="0.3">
      <c r="B276" s="6">
        <v>0</v>
      </c>
      <c r="C276" s="10" t="s">
        <v>1544</v>
      </c>
      <c r="D276" s="10" t="s">
        <v>1844</v>
      </c>
      <c r="E276" s="7">
        <v>10200000</v>
      </c>
      <c r="F276" s="7">
        <v>10304976.1643836</v>
      </c>
      <c r="G276" s="8" t="s">
        <v>5</v>
      </c>
      <c r="H276" s="7">
        <v>10306652.880000001</v>
      </c>
      <c r="I276" s="8" t="s">
        <v>618</v>
      </c>
      <c r="J276" s="7">
        <v>0.44693376722401279</v>
      </c>
      <c r="K276" s="7">
        <v>10304976.1643836</v>
      </c>
      <c r="L276" s="7">
        <v>10304976.1643836</v>
      </c>
      <c r="M276" s="7">
        <v>43338.00205952859</v>
      </c>
      <c r="N276" s="7">
        <v>10306652.880000001</v>
      </c>
      <c r="O276" s="8" t="s">
        <v>5</v>
      </c>
      <c r="P276" s="8" t="s">
        <v>44</v>
      </c>
      <c r="Q276" s="8" t="s">
        <v>5</v>
      </c>
      <c r="R276" s="8" t="s">
        <v>44</v>
      </c>
      <c r="S276" s="10" t="s">
        <v>2144</v>
      </c>
      <c r="T276" s="10" t="s">
        <v>2444</v>
      </c>
      <c r="U276" s="10" t="s">
        <v>2744</v>
      </c>
      <c r="V276" s="8" t="s">
        <v>44</v>
      </c>
      <c r="W276" s="8" t="s">
        <v>66</v>
      </c>
      <c r="X276" s="8" t="s">
        <v>401</v>
      </c>
      <c r="Y276" s="8" t="s">
        <v>165</v>
      </c>
      <c r="Z276" s="8" t="s">
        <v>79</v>
      </c>
      <c r="AA276" s="8" t="s">
        <v>45</v>
      </c>
      <c r="AB276" s="8" t="s">
        <v>49</v>
      </c>
      <c r="AC276" s="7">
        <v>145988298</v>
      </c>
      <c r="AD276" s="10" t="s">
        <v>2790</v>
      </c>
      <c r="AE276" s="8" t="s">
        <v>44</v>
      </c>
      <c r="AF276" s="7">
        <v>145988298</v>
      </c>
      <c r="AG276" s="7">
        <v>11852985</v>
      </c>
      <c r="AH276" s="7">
        <v>11852985</v>
      </c>
      <c r="AI276" s="10" t="s">
        <v>2790</v>
      </c>
      <c r="AJ276" s="8" t="s">
        <v>44</v>
      </c>
    </row>
    <row r="277" spans="2:36" x14ac:dyDescent="0.3">
      <c r="B277" s="6">
        <v>0</v>
      </c>
      <c r="C277" s="10" t="s">
        <v>1545</v>
      </c>
      <c r="D277" s="10" t="s">
        <v>1845</v>
      </c>
      <c r="E277" s="7">
        <v>4700000</v>
      </c>
      <c r="F277" s="7">
        <v>4903954.2465753406</v>
      </c>
      <c r="G277" s="8" t="s">
        <v>5</v>
      </c>
      <c r="H277" s="7">
        <v>4905016.58</v>
      </c>
      <c r="I277" s="8" t="s">
        <v>619</v>
      </c>
      <c r="J277" s="7">
        <v>0.21268780351877839</v>
      </c>
      <c r="K277" s="7">
        <v>4903954.2465753406</v>
      </c>
      <c r="L277" s="7">
        <v>4903954.2465753406</v>
      </c>
      <c r="M277" s="7">
        <v>26899.86063028211</v>
      </c>
      <c r="N277" s="7">
        <v>4905016.58</v>
      </c>
      <c r="O277" s="8" t="s">
        <v>5</v>
      </c>
      <c r="P277" s="8" t="s">
        <v>44</v>
      </c>
      <c r="Q277" s="8" t="s">
        <v>5</v>
      </c>
      <c r="R277" s="8" t="s">
        <v>44</v>
      </c>
      <c r="S277" s="10" t="s">
        <v>2145</v>
      </c>
      <c r="T277" s="10" t="s">
        <v>2445</v>
      </c>
      <c r="U277" s="10" t="s">
        <v>2745</v>
      </c>
      <c r="V277" s="8" t="s">
        <v>44</v>
      </c>
      <c r="W277" s="8" t="s">
        <v>66</v>
      </c>
      <c r="X277" s="8" t="s">
        <v>401</v>
      </c>
      <c r="Y277" s="8" t="s">
        <v>165</v>
      </c>
      <c r="Z277" s="8" t="s">
        <v>79</v>
      </c>
      <c r="AA277" s="8" t="s">
        <v>45</v>
      </c>
      <c r="AB277" s="8" t="s">
        <v>49</v>
      </c>
      <c r="AC277" s="7">
        <v>462952731</v>
      </c>
      <c r="AD277" s="10" t="s">
        <v>2790</v>
      </c>
      <c r="AE277" s="8" t="s">
        <v>44</v>
      </c>
      <c r="AF277" s="7">
        <v>462952731</v>
      </c>
      <c r="AG277" s="7">
        <v>11853046</v>
      </c>
      <c r="AH277" s="7">
        <v>11853046</v>
      </c>
      <c r="AI277" s="10" t="s">
        <v>2790</v>
      </c>
      <c r="AJ277" s="8" t="s">
        <v>44</v>
      </c>
    </row>
    <row r="278" spans="2:36" x14ac:dyDescent="0.3">
      <c r="B278" s="6">
        <v>0</v>
      </c>
      <c r="C278" s="10" t="s">
        <v>1546</v>
      </c>
      <c r="D278" s="10" t="s">
        <v>1846</v>
      </c>
      <c r="E278" s="7">
        <v>1230000</v>
      </c>
      <c r="F278" s="7">
        <v>43954050</v>
      </c>
      <c r="G278" s="8" t="s">
        <v>5</v>
      </c>
      <c r="H278" s="7">
        <v>43954050</v>
      </c>
      <c r="I278" s="7">
        <v>43954050</v>
      </c>
      <c r="J278" s="7">
        <v>1.906316796650998</v>
      </c>
      <c r="K278" s="7">
        <v>43954050</v>
      </c>
      <c r="L278" s="7">
        <v>43954050</v>
      </c>
      <c r="M278" s="7">
        <v>2564928.1635377398</v>
      </c>
      <c r="N278" s="7">
        <v>43954050</v>
      </c>
      <c r="O278" s="8" t="s">
        <v>5</v>
      </c>
      <c r="P278" s="8" t="s">
        <v>44</v>
      </c>
      <c r="Q278" s="8" t="s">
        <v>5</v>
      </c>
      <c r="R278" s="8" t="s">
        <v>44</v>
      </c>
      <c r="S278" s="10" t="s">
        <v>2146</v>
      </c>
      <c r="T278" s="10" t="s">
        <v>2446</v>
      </c>
      <c r="U278" s="10" t="s">
        <v>2746</v>
      </c>
      <c r="V278" s="8" t="s">
        <v>44</v>
      </c>
      <c r="W278" s="8" t="s">
        <v>428</v>
      </c>
      <c r="X278" s="8" t="s">
        <v>620</v>
      </c>
      <c r="Y278" s="8" t="s">
        <v>524</v>
      </c>
      <c r="Z278" s="8" t="s">
        <v>621</v>
      </c>
      <c r="AA278" s="8" t="s">
        <v>45</v>
      </c>
      <c r="AB278" s="8" t="s">
        <v>49</v>
      </c>
      <c r="AC278" s="7">
        <v>1094319</v>
      </c>
      <c r="AD278" s="10" t="s">
        <v>2790</v>
      </c>
      <c r="AE278" s="8" t="s">
        <v>44</v>
      </c>
      <c r="AF278" s="7">
        <v>1094319</v>
      </c>
      <c r="AG278" s="7">
        <v>11850174</v>
      </c>
      <c r="AH278" s="7">
        <v>11850174</v>
      </c>
      <c r="AI278" s="10" t="s">
        <v>2790</v>
      </c>
      <c r="AJ278" s="8" t="s">
        <v>44</v>
      </c>
    </row>
    <row r="279" spans="2:36" x14ac:dyDescent="0.3">
      <c r="B279" s="6">
        <v>0</v>
      </c>
      <c r="C279" s="10" t="s">
        <v>1547</v>
      </c>
      <c r="D279" s="10" t="s">
        <v>1847</v>
      </c>
      <c r="E279" s="7">
        <v>1800000</v>
      </c>
      <c r="F279" s="7">
        <v>1834941.698630136</v>
      </c>
      <c r="G279" s="8" t="s">
        <v>5</v>
      </c>
      <c r="H279" s="7">
        <v>1835441.01</v>
      </c>
      <c r="I279" s="8" t="s">
        <v>622</v>
      </c>
      <c r="J279" s="7">
        <v>7.9582659185534491E-2</v>
      </c>
      <c r="K279" s="7">
        <v>1834941.698630136</v>
      </c>
      <c r="L279" s="7">
        <v>1834941.698630136</v>
      </c>
      <c r="M279" s="7">
        <v>8488.4894893620785</v>
      </c>
      <c r="N279" s="7">
        <v>1835441.01</v>
      </c>
      <c r="O279" s="8" t="s">
        <v>5</v>
      </c>
      <c r="P279" s="8" t="s">
        <v>44</v>
      </c>
      <c r="Q279" s="8" t="s">
        <v>5</v>
      </c>
      <c r="R279" s="8" t="s">
        <v>44</v>
      </c>
      <c r="S279" s="10" t="s">
        <v>2147</v>
      </c>
      <c r="T279" s="10" t="s">
        <v>2447</v>
      </c>
      <c r="U279" s="10" t="s">
        <v>2747</v>
      </c>
      <c r="V279" s="8" t="s">
        <v>44</v>
      </c>
      <c r="W279" s="8" t="s">
        <v>66</v>
      </c>
      <c r="X279" s="8" t="s">
        <v>401</v>
      </c>
      <c r="Y279" s="8" t="s">
        <v>524</v>
      </c>
      <c r="Z279" s="8" t="s">
        <v>79</v>
      </c>
      <c r="AA279" s="8" t="s">
        <v>45</v>
      </c>
      <c r="AB279" s="8" t="s">
        <v>49</v>
      </c>
      <c r="AC279" s="7">
        <v>455858246</v>
      </c>
      <c r="AD279" s="10" t="s">
        <v>2790</v>
      </c>
      <c r="AE279" s="8" t="s">
        <v>44</v>
      </c>
      <c r="AF279" s="7">
        <v>455858246</v>
      </c>
      <c r="AG279" s="7">
        <v>11852629</v>
      </c>
      <c r="AH279" s="7">
        <v>11852629</v>
      </c>
      <c r="AI279" s="10" t="s">
        <v>2790</v>
      </c>
      <c r="AJ279" s="8" t="s">
        <v>44</v>
      </c>
    </row>
    <row r="280" spans="2:36" x14ac:dyDescent="0.3">
      <c r="B280" s="6">
        <v>0</v>
      </c>
      <c r="C280" s="10" t="s">
        <v>1548</v>
      </c>
      <c r="D280" s="10" t="s">
        <v>1848</v>
      </c>
      <c r="E280" s="7">
        <v>365000</v>
      </c>
      <c r="F280" s="7">
        <v>5179350</v>
      </c>
      <c r="G280" s="8" t="s">
        <v>5</v>
      </c>
      <c r="H280" s="7">
        <v>5179350</v>
      </c>
      <c r="I280" s="7">
        <v>5179350</v>
      </c>
      <c r="J280" s="7">
        <v>0.22463190310641101</v>
      </c>
      <c r="K280" s="7">
        <v>5179350</v>
      </c>
      <c r="L280" s="7">
        <v>5179350</v>
      </c>
      <c r="M280" s="7">
        <v>417113.58869335498</v>
      </c>
      <c r="N280" s="7">
        <v>5179350</v>
      </c>
      <c r="O280" s="8" t="s">
        <v>5</v>
      </c>
      <c r="P280" s="8" t="s">
        <v>44</v>
      </c>
      <c r="Q280" s="8" t="s">
        <v>5</v>
      </c>
      <c r="R280" s="8" t="s">
        <v>44</v>
      </c>
      <c r="S280" s="10" t="s">
        <v>2148</v>
      </c>
      <c r="T280" s="10" t="s">
        <v>2448</v>
      </c>
      <c r="U280" s="10" t="s">
        <v>2748</v>
      </c>
      <c r="V280" s="8" t="s">
        <v>44</v>
      </c>
      <c r="W280" s="8" t="s">
        <v>428</v>
      </c>
      <c r="X280" s="8" t="s">
        <v>157</v>
      </c>
      <c r="Y280" s="8" t="s">
        <v>158</v>
      </c>
      <c r="Z280" s="7">
        <v>3153330000</v>
      </c>
      <c r="AA280" s="8" t="s">
        <v>45</v>
      </c>
      <c r="AB280" s="8" t="s">
        <v>49</v>
      </c>
      <c r="AC280" s="7">
        <v>541018607</v>
      </c>
      <c r="AD280" s="10" t="s">
        <v>2790</v>
      </c>
      <c r="AE280" s="8" t="s">
        <v>44</v>
      </c>
      <c r="AF280" s="7">
        <v>541018607</v>
      </c>
      <c r="AG280" s="7">
        <v>11851018</v>
      </c>
      <c r="AH280" s="7">
        <v>11851018</v>
      </c>
      <c r="AI280" s="10" t="s">
        <v>2790</v>
      </c>
      <c r="AJ280" s="8" t="s">
        <v>44</v>
      </c>
    </row>
    <row r="281" spans="2:36" x14ac:dyDescent="0.3">
      <c r="B281" s="6">
        <v>0</v>
      </c>
      <c r="C281" s="10" t="s">
        <v>1549</v>
      </c>
      <c r="D281" s="10" t="s">
        <v>1849</v>
      </c>
      <c r="E281" s="7">
        <v>640000</v>
      </c>
      <c r="F281" s="7">
        <v>7414400.0000000009</v>
      </c>
      <c r="G281" s="8" t="s">
        <v>5</v>
      </c>
      <c r="H281" s="7">
        <v>7414400</v>
      </c>
      <c r="I281" s="7">
        <v>7414400</v>
      </c>
      <c r="J281" s="7">
        <v>0.32156752920582199</v>
      </c>
      <c r="K281" s="7">
        <v>7414400.0000000009</v>
      </c>
      <c r="L281" s="7">
        <v>7414400.0000000009</v>
      </c>
      <c r="M281" s="7">
        <v>594559.70005588827</v>
      </c>
      <c r="N281" s="7">
        <v>7414400</v>
      </c>
      <c r="O281" s="8" t="s">
        <v>5</v>
      </c>
      <c r="P281" s="8" t="s">
        <v>44</v>
      </c>
      <c r="Q281" s="8" t="s">
        <v>5</v>
      </c>
      <c r="R281" s="8" t="s">
        <v>44</v>
      </c>
      <c r="S281" s="10" t="s">
        <v>2149</v>
      </c>
      <c r="T281" s="10" t="s">
        <v>2449</v>
      </c>
      <c r="U281" s="10" t="s">
        <v>2749</v>
      </c>
      <c r="V281" s="8" t="s">
        <v>44</v>
      </c>
      <c r="W281" s="8" t="s">
        <v>428</v>
      </c>
      <c r="X281" s="8" t="s">
        <v>164</v>
      </c>
      <c r="Y281" s="8" t="s">
        <v>165</v>
      </c>
      <c r="Z281" s="8" t="s">
        <v>623</v>
      </c>
      <c r="AA281" s="8" t="s">
        <v>45</v>
      </c>
      <c r="AB281" s="8" t="s">
        <v>49</v>
      </c>
      <c r="AC281" s="7">
        <v>522301084</v>
      </c>
      <c r="AD281" s="10" t="s">
        <v>2790</v>
      </c>
      <c r="AE281" s="8" t="s">
        <v>44</v>
      </c>
      <c r="AF281" s="7">
        <v>522301084</v>
      </c>
      <c r="AG281" s="7">
        <v>11850018</v>
      </c>
      <c r="AH281" s="7">
        <v>11850018</v>
      </c>
      <c r="AI281" s="10" t="s">
        <v>2790</v>
      </c>
      <c r="AJ281" s="8" t="s">
        <v>44</v>
      </c>
    </row>
    <row r="282" spans="2:36" x14ac:dyDescent="0.3">
      <c r="B282" s="6">
        <v>0</v>
      </c>
      <c r="C282" s="10" t="s">
        <v>1550</v>
      </c>
      <c r="D282" s="10" t="s">
        <v>1850</v>
      </c>
      <c r="E282" s="7">
        <v>2700000</v>
      </c>
      <c r="F282" s="7">
        <v>2765516.0547945048</v>
      </c>
      <c r="G282" s="8" t="s">
        <v>5</v>
      </c>
      <c r="H282" s="7">
        <v>2766098.59</v>
      </c>
      <c r="I282" s="8" t="s">
        <v>624</v>
      </c>
      <c r="J282" s="7">
        <v>0.11994229670901239</v>
      </c>
      <c r="K282" s="7">
        <v>2765516.0547945048</v>
      </c>
      <c r="L282" s="7">
        <v>2765516.0547945048</v>
      </c>
      <c r="M282" s="7">
        <v>13346.89376001547</v>
      </c>
      <c r="N282" s="7">
        <v>2766098.59</v>
      </c>
      <c r="O282" s="8" t="s">
        <v>5</v>
      </c>
      <c r="P282" s="8" t="s">
        <v>44</v>
      </c>
      <c r="Q282" s="8" t="s">
        <v>5</v>
      </c>
      <c r="R282" s="8" t="s">
        <v>44</v>
      </c>
      <c r="S282" s="10" t="s">
        <v>2150</v>
      </c>
      <c r="T282" s="10" t="s">
        <v>2450</v>
      </c>
      <c r="U282" s="10" t="s">
        <v>2750</v>
      </c>
      <c r="V282" s="8" t="s">
        <v>44</v>
      </c>
      <c r="W282" s="8" t="s">
        <v>66</v>
      </c>
      <c r="X282" s="8" t="s">
        <v>401</v>
      </c>
      <c r="Y282" s="8" t="s">
        <v>217</v>
      </c>
      <c r="Z282" s="8" t="s">
        <v>79</v>
      </c>
      <c r="AA282" s="8" t="s">
        <v>45</v>
      </c>
      <c r="AB282" s="8" t="s">
        <v>49</v>
      </c>
      <c r="AC282" s="7">
        <v>447730916</v>
      </c>
      <c r="AD282" s="10" t="s">
        <v>2790</v>
      </c>
      <c r="AE282" s="8" t="s">
        <v>44</v>
      </c>
      <c r="AF282" s="7">
        <v>447730916</v>
      </c>
      <c r="AG282" s="7">
        <v>11852652</v>
      </c>
      <c r="AH282" s="7">
        <v>11852652</v>
      </c>
      <c r="AI282" s="10" t="s">
        <v>2790</v>
      </c>
      <c r="AJ282" s="8" t="s">
        <v>44</v>
      </c>
    </row>
    <row r="283" spans="2:36" x14ac:dyDescent="0.3">
      <c r="B283" s="6">
        <v>0</v>
      </c>
      <c r="C283" s="10" t="s">
        <v>1551</v>
      </c>
      <c r="D283" s="10" t="s">
        <v>1851</v>
      </c>
      <c r="E283" s="7">
        <v>2900000</v>
      </c>
      <c r="F283" s="7">
        <v>2934538.9999987902</v>
      </c>
      <c r="G283" s="8" t="s">
        <v>5</v>
      </c>
      <c r="H283" s="7">
        <v>2935254.07</v>
      </c>
      <c r="I283" s="8" t="s">
        <v>625</v>
      </c>
      <c r="J283" s="7">
        <v>0.12727293585289901</v>
      </c>
      <c r="K283" s="7">
        <v>2934538.9999987902</v>
      </c>
      <c r="L283" s="7">
        <v>2934538.9999987902</v>
      </c>
      <c r="M283" s="7">
        <v>15483.9554266676</v>
      </c>
      <c r="N283" s="7">
        <v>2935254.07</v>
      </c>
      <c r="O283" s="8" t="s">
        <v>5</v>
      </c>
      <c r="P283" s="8" t="s">
        <v>44</v>
      </c>
      <c r="Q283" s="8" t="s">
        <v>5</v>
      </c>
      <c r="R283" s="8" t="s">
        <v>44</v>
      </c>
      <c r="S283" s="10" t="s">
        <v>2151</v>
      </c>
      <c r="T283" s="10" t="s">
        <v>2451</v>
      </c>
      <c r="U283" s="10" t="s">
        <v>2751</v>
      </c>
      <c r="V283" s="8" t="s">
        <v>44</v>
      </c>
      <c r="W283" s="8" t="s">
        <v>66</v>
      </c>
      <c r="X283" s="8" t="s">
        <v>401</v>
      </c>
      <c r="Y283" s="8" t="s">
        <v>217</v>
      </c>
      <c r="Z283" s="8" t="s">
        <v>79</v>
      </c>
      <c r="AA283" s="8" t="s">
        <v>45</v>
      </c>
      <c r="AB283" s="8" t="s">
        <v>49</v>
      </c>
      <c r="AC283" s="7">
        <v>447730640</v>
      </c>
      <c r="AD283" s="10" t="s">
        <v>2790</v>
      </c>
      <c r="AE283" s="8" t="s">
        <v>44</v>
      </c>
      <c r="AF283" s="7">
        <v>447730640</v>
      </c>
      <c r="AG283" s="7">
        <v>11853112</v>
      </c>
      <c r="AH283" s="7">
        <v>11853112</v>
      </c>
      <c r="AI283" s="10" t="s">
        <v>2790</v>
      </c>
      <c r="AJ283" s="8" t="s">
        <v>44</v>
      </c>
    </row>
    <row r="284" spans="2:36" x14ac:dyDescent="0.3">
      <c r="B284" s="6">
        <v>0</v>
      </c>
      <c r="C284" s="10" t="s">
        <v>1552</v>
      </c>
      <c r="D284" s="10" t="s">
        <v>1852</v>
      </c>
      <c r="E284" s="7">
        <v>3000000</v>
      </c>
      <c r="F284" s="7">
        <v>3072461.0958903329</v>
      </c>
      <c r="G284" s="8" t="s">
        <v>5</v>
      </c>
      <c r="H284" s="7">
        <v>3073539.86</v>
      </c>
      <c r="I284" s="8" t="s">
        <v>626</v>
      </c>
      <c r="J284" s="7">
        <v>0.13325471018375951</v>
      </c>
      <c r="K284" s="7">
        <v>3072461.0958903329</v>
      </c>
      <c r="L284" s="7">
        <v>3072461.0958903329</v>
      </c>
      <c r="M284" s="7">
        <v>16049.998876429539</v>
      </c>
      <c r="N284" s="7">
        <v>3073539.86</v>
      </c>
      <c r="O284" s="8" t="s">
        <v>5</v>
      </c>
      <c r="P284" s="8" t="s">
        <v>44</v>
      </c>
      <c r="Q284" s="8" t="s">
        <v>5</v>
      </c>
      <c r="R284" s="8" t="s">
        <v>44</v>
      </c>
      <c r="S284" s="10" t="s">
        <v>2152</v>
      </c>
      <c r="T284" s="10" t="s">
        <v>2452</v>
      </c>
      <c r="U284" s="10" t="s">
        <v>2752</v>
      </c>
      <c r="V284" s="8" t="s">
        <v>44</v>
      </c>
      <c r="W284" s="8" t="s">
        <v>66</v>
      </c>
      <c r="X284" s="8" t="s">
        <v>401</v>
      </c>
      <c r="Y284" s="8" t="s">
        <v>217</v>
      </c>
      <c r="Z284" s="8" t="s">
        <v>79</v>
      </c>
      <c r="AA284" s="8" t="s">
        <v>45</v>
      </c>
      <c r="AB284" s="8" t="s">
        <v>49</v>
      </c>
      <c r="AC284" s="7">
        <v>539520344</v>
      </c>
      <c r="AD284" s="10" t="s">
        <v>2790</v>
      </c>
      <c r="AE284" s="8" t="s">
        <v>44</v>
      </c>
      <c r="AF284" s="7">
        <v>539520344</v>
      </c>
      <c r="AG284" s="7">
        <v>11852585</v>
      </c>
      <c r="AH284" s="7">
        <v>11852585</v>
      </c>
      <c r="AI284" s="10" t="s">
        <v>2790</v>
      </c>
      <c r="AJ284" s="8" t="s">
        <v>44</v>
      </c>
    </row>
    <row r="285" spans="2:36" x14ac:dyDescent="0.3">
      <c r="B285" s="6">
        <v>0</v>
      </c>
      <c r="C285" s="10" t="s">
        <v>1553</v>
      </c>
      <c r="D285" s="10" t="s">
        <v>1853</v>
      </c>
      <c r="E285" s="7">
        <v>4600000</v>
      </c>
      <c r="F285" s="7">
        <v>4254440.3333333312</v>
      </c>
      <c r="G285" s="8" t="s">
        <v>5</v>
      </c>
      <c r="H285" s="7">
        <v>4255877.83</v>
      </c>
      <c r="I285" s="8" t="s">
        <v>627</v>
      </c>
      <c r="J285" s="7">
        <v>0.1845179469874289</v>
      </c>
      <c r="K285" s="7">
        <v>4254440.3333333312</v>
      </c>
      <c r="L285" s="7">
        <v>4254440.3333333312</v>
      </c>
      <c r="M285" s="7">
        <v>53531.315437758531</v>
      </c>
      <c r="N285" s="7">
        <v>4255877.83</v>
      </c>
      <c r="O285" s="8" t="s">
        <v>5</v>
      </c>
      <c r="P285" s="8" t="s">
        <v>44</v>
      </c>
      <c r="Q285" s="8" t="s">
        <v>5</v>
      </c>
      <c r="R285" s="8" t="s">
        <v>44</v>
      </c>
      <c r="S285" s="10" t="s">
        <v>2153</v>
      </c>
      <c r="T285" s="10" t="s">
        <v>2453</v>
      </c>
      <c r="U285" s="10" t="s">
        <v>2753</v>
      </c>
      <c r="V285" s="8" t="s">
        <v>44</v>
      </c>
      <c r="W285" s="8" t="s">
        <v>66</v>
      </c>
      <c r="X285" s="8" t="s">
        <v>401</v>
      </c>
      <c r="Y285" s="8" t="s">
        <v>628</v>
      </c>
      <c r="Z285" s="8" t="s">
        <v>79</v>
      </c>
      <c r="AA285" s="8" t="s">
        <v>45</v>
      </c>
      <c r="AB285" s="8" t="s">
        <v>49</v>
      </c>
      <c r="AC285" s="7">
        <v>595171848</v>
      </c>
      <c r="AD285" s="10" t="s">
        <v>2790</v>
      </c>
      <c r="AE285" s="8" t="s">
        <v>44</v>
      </c>
      <c r="AF285" s="7">
        <v>595171848</v>
      </c>
      <c r="AG285" s="7">
        <v>11852756</v>
      </c>
      <c r="AH285" s="7">
        <v>11852756</v>
      </c>
      <c r="AI285" s="10" t="s">
        <v>2790</v>
      </c>
      <c r="AJ285" s="8" t="s">
        <v>44</v>
      </c>
    </row>
    <row r="286" spans="2:36" x14ac:dyDescent="0.3">
      <c r="B286" s="6">
        <v>0</v>
      </c>
      <c r="C286" s="10" t="s">
        <v>1554</v>
      </c>
      <c r="D286" s="10" t="s">
        <v>1854</v>
      </c>
      <c r="E286" s="7">
        <v>1800000</v>
      </c>
      <c r="F286" s="7">
        <v>1859711.999999993</v>
      </c>
      <c r="G286" s="8" t="s">
        <v>5</v>
      </c>
      <c r="H286" s="7">
        <v>1860612</v>
      </c>
      <c r="I286" s="7">
        <v>1860612</v>
      </c>
      <c r="J286" s="7">
        <v>8.0656963864158299E-2</v>
      </c>
      <c r="K286" s="7">
        <v>1859711.999999993</v>
      </c>
      <c r="L286" s="7">
        <v>1859711.999999993</v>
      </c>
      <c r="M286" s="7">
        <v>13376.34494774387</v>
      </c>
      <c r="N286" s="7">
        <v>1860612</v>
      </c>
      <c r="O286" s="8" t="s">
        <v>5</v>
      </c>
      <c r="P286" s="8" t="s">
        <v>44</v>
      </c>
      <c r="Q286" s="8" t="s">
        <v>5</v>
      </c>
      <c r="R286" s="8" t="s">
        <v>44</v>
      </c>
      <c r="S286" s="10" t="s">
        <v>2154</v>
      </c>
      <c r="T286" s="10" t="s">
        <v>2454</v>
      </c>
      <c r="U286" s="10" t="s">
        <v>2754</v>
      </c>
      <c r="V286" s="8" t="s">
        <v>44</v>
      </c>
      <c r="W286" s="8" t="s">
        <v>66</v>
      </c>
      <c r="X286" s="8" t="s">
        <v>401</v>
      </c>
      <c r="Y286" s="8" t="s">
        <v>628</v>
      </c>
      <c r="Z286" s="8" t="s">
        <v>79</v>
      </c>
      <c r="AA286" s="8" t="s">
        <v>45</v>
      </c>
      <c r="AB286" s="8" t="s">
        <v>49</v>
      </c>
      <c r="AC286" s="7">
        <v>516083502</v>
      </c>
      <c r="AD286" s="10" t="s">
        <v>2790</v>
      </c>
      <c r="AE286" s="8" t="s">
        <v>44</v>
      </c>
      <c r="AF286" s="7">
        <v>516083502</v>
      </c>
      <c r="AG286" s="7">
        <v>11853096</v>
      </c>
      <c r="AH286" s="7">
        <v>11853096</v>
      </c>
      <c r="AI286" s="10" t="s">
        <v>2790</v>
      </c>
      <c r="AJ286" s="8" t="s">
        <v>44</v>
      </c>
    </row>
    <row r="287" spans="2:36" x14ac:dyDescent="0.3">
      <c r="B287" s="6">
        <v>0</v>
      </c>
      <c r="C287" s="10" t="s">
        <v>1555</v>
      </c>
      <c r="D287" s="10" t="s">
        <v>1855</v>
      </c>
      <c r="E287" s="7">
        <v>410000</v>
      </c>
      <c r="F287" s="7">
        <v>50020000</v>
      </c>
      <c r="G287" s="8" t="s">
        <v>5</v>
      </c>
      <c r="H287" s="7">
        <v>50020000</v>
      </c>
      <c r="I287" s="7">
        <v>50020000</v>
      </c>
      <c r="J287" s="7">
        <v>2.16940113979219</v>
      </c>
      <c r="K287" s="7">
        <v>50020000</v>
      </c>
      <c r="L287" s="7">
        <v>50020000</v>
      </c>
      <c r="M287" s="7">
        <v>2469874.556169434</v>
      </c>
      <c r="N287" s="7">
        <v>50020000</v>
      </c>
      <c r="O287" s="8" t="s">
        <v>5</v>
      </c>
      <c r="P287" s="8" t="s">
        <v>44</v>
      </c>
      <c r="Q287" s="8" t="s">
        <v>5</v>
      </c>
      <c r="R287" s="8" t="s">
        <v>44</v>
      </c>
      <c r="S287" s="10" t="s">
        <v>2155</v>
      </c>
      <c r="T287" s="10" t="s">
        <v>2455</v>
      </c>
      <c r="U287" s="10" t="s">
        <v>2755</v>
      </c>
      <c r="V287" s="8" t="s">
        <v>44</v>
      </c>
      <c r="W287" s="8" t="s">
        <v>428</v>
      </c>
      <c r="X287" s="8" t="s">
        <v>164</v>
      </c>
      <c r="Y287" s="8" t="s">
        <v>165</v>
      </c>
      <c r="Z287" s="7">
        <v>26036180000</v>
      </c>
      <c r="AA287" s="8" t="s">
        <v>45</v>
      </c>
      <c r="AB287" s="8" t="s">
        <v>49</v>
      </c>
      <c r="AC287" s="7">
        <v>1093831</v>
      </c>
      <c r="AD287" s="10" t="s">
        <v>2790</v>
      </c>
      <c r="AE287" s="8" t="s">
        <v>44</v>
      </c>
      <c r="AF287" s="7">
        <v>1093831</v>
      </c>
      <c r="AG287" s="7">
        <v>11849916</v>
      </c>
      <c r="AH287" s="7">
        <v>11849916</v>
      </c>
      <c r="AI287" s="10" t="s">
        <v>2790</v>
      </c>
      <c r="AJ287" s="8" t="s">
        <v>44</v>
      </c>
    </row>
    <row r="288" spans="2:36" x14ac:dyDescent="0.3">
      <c r="B288" s="6">
        <v>0</v>
      </c>
      <c r="C288" s="10" t="s">
        <v>1556</v>
      </c>
      <c r="D288" s="10" t="s">
        <v>1856</v>
      </c>
      <c r="E288" s="7">
        <v>9600000</v>
      </c>
      <c r="F288" s="7">
        <v>9542438.1369862445</v>
      </c>
      <c r="G288" s="8" t="s">
        <v>5</v>
      </c>
      <c r="H288" s="7">
        <v>9543917.5899999999</v>
      </c>
      <c r="I288" s="8" t="s">
        <v>629</v>
      </c>
      <c r="J288" s="7">
        <v>0.41386197862403878</v>
      </c>
      <c r="K288" s="7">
        <v>9542438.1369862445</v>
      </c>
      <c r="L288" s="7">
        <v>9542438.1369862445</v>
      </c>
      <c r="M288" s="7">
        <v>41743.469425646093</v>
      </c>
      <c r="N288" s="7">
        <v>9543917.5899999999</v>
      </c>
      <c r="O288" s="8" t="s">
        <v>5</v>
      </c>
      <c r="P288" s="8" t="s">
        <v>44</v>
      </c>
      <c r="Q288" s="8" t="s">
        <v>5</v>
      </c>
      <c r="R288" s="8" t="s">
        <v>44</v>
      </c>
      <c r="S288" s="10" t="s">
        <v>2156</v>
      </c>
      <c r="T288" s="10" t="s">
        <v>2456</v>
      </c>
      <c r="U288" s="10" t="s">
        <v>2756</v>
      </c>
      <c r="V288" s="8" t="s">
        <v>44</v>
      </c>
      <c r="W288" s="8" t="s">
        <v>66</v>
      </c>
      <c r="X288" s="8" t="s">
        <v>157</v>
      </c>
      <c r="Y288" s="8" t="s">
        <v>158</v>
      </c>
      <c r="Z288" s="8" t="s">
        <v>79</v>
      </c>
      <c r="AA288" s="8" t="s">
        <v>45</v>
      </c>
      <c r="AB288" s="8" t="s">
        <v>49</v>
      </c>
      <c r="AC288" s="7">
        <v>372029560</v>
      </c>
      <c r="AD288" s="10" t="s">
        <v>2790</v>
      </c>
      <c r="AE288" s="8" t="s">
        <v>44</v>
      </c>
      <c r="AF288" s="7">
        <v>372029560</v>
      </c>
      <c r="AG288" s="7">
        <v>11852986</v>
      </c>
      <c r="AH288" s="7">
        <v>11852986</v>
      </c>
      <c r="AI288" s="10" t="s">
        <v>2790</v>
      </c>
      <c r="AJ288" s="8" t="s">
        <v>44</v>
      </c>
    </row>
    <row r="289" spans="2:36" x14ac:dyDescent="0.3">
      <c r="B289" s="6">
        <v>0</v>
      </c>
      <c r="C289" s="10" t="s">
        <v>1557</v>
      </c>
      <c r="D289" s="10" t="s">
        <v>1857</v>
      </c>
      <c r="E289" s="7">
        <v>1900000</v>
      </c>
      <c r="F289" s="7">
        <v>1883429.397260268</v>
      </c>
      <c r="G289" s="8" t="s">
        <v>5</v>
      </c>
      <c r="H289" s="7">
        <v>1883878.37</v>
      </c>
      <c r="I289" s="8" t="s">
        <v>630</v>
      </c>
      <c r="J289" s="7">
        <v>8.1685603381338318E-2</v>
      </c>
      <c r="K289" s="7">
        <v>1883429.397260268</v>
      </c>
      <c r="L289" s="7">
        <v>1883429.397260268</v>
      </c>
      <c r="M289" s="7">
        <v>14828.61807872031</v>
      </c>
      <c r="N289" s="7">
        <v>1883878.37</v>
      </c>
      <c r="O289" s="8" t="s">
        <v>5</v>
      </c>
      <c r="P289" s="8" t="s">
        <v>44</v>
      </c>
      <c r="Q289" s="8" t="s">
        <v>5</v>
      </c>
      <c r="R289" s="8" t="s">
        <v>44</v>
      </c>
      <c r="S289" s="10" t="s">
        <v>2157</v>
      </c>
      <c r="T289" s="10" t="s">
        <v>2457</v>
      </c>
      <c r="U289" s="10" t="s">
        <v>2757</v>
      </c>
      <c r="V289" s="8" t="s">
        <v>44</v>
      </c>
      <c r="W289" s="8" t="s">
        <v>66</v>
      </c>
      <c r="X289" s="8" t="s">
        <v>157</v>
      </c>
      <c r="Y289" s="8" t="s">
        <v>158</v>
      </c>
      <c r="Z289" s="8" t="s">
        <v>79</v>
      </c>
      <c r="AA289" s="8" t="s">
        <v>45</v>
      </c>
      <c r="AB289" s="8" t="s">
        <v>49</v>
      </c>
      <c r="AC289" s="7">
        <v>537268558</v>
      </c>
      <c r="AD289" s="10" t="s">
        <v>2790</v>
      </c>
      <c r="AE289" s="8" t="s">
        <v>44</v>
      </c>
      <c r="AF289" s="7">
        <v>537268558</v>
      </c>
      <c r="AG289" s="7">
        <v>11853024</v>
      </c>
      <c r="AH289" s="7">
        <v>11853024</v>
      </c>
      <c r="AI289" s="10" t="s">
        <v>2790</v>
      </c>
      <c r="AJ289" s="8" t="s">
        <v>44</v>
      </c>
    </row>
    <row r="290" spans="2:36" x14ac:dyDescent="0.3">
      <c r="B290" s="6">
        <v>0</v>
      </c>
      <c r="C290" s="10" t="s">
        <v>1558</v>
      </c>
      <c r="D290" s="10" t="s">
        <v>1858</v>
      </c>
      <c r="E290" s="7">
        <v>1670000</v>
      </c>
      <c r="F290" s="7">
        <v>78865750</v>
      </c>
      <c r="G290" s="8" t="s">
        <v>5</v>
      </c>
      <c r="H290" s="7">
        <v>78865750</v>
      </c>
      <c r="I290" s="7">
        <v>78865750</v>
      </c>
      <c r="J290" s="7">
        <v>3.420460774501517</v>
      </c>
      <c r="K290" s="7">
        <v>78865750</v>
      </c>
      <c r="L290" s="7">
        <v>78865750</v>
      </c>
      <c r="M290" s="7">
        <v>3625322.5676774709</v>
      </c>
      <c r="N290" s="7">
        <v>78865750</v>
      </c>
      <c r="O290" s="8" t="s">
        <v>5</v>
      </c>
      <c r="P290" s="8" t="s">
        <v>44</v>
      </c>
      <c r="Q290" s="8" t="s">
        <v>5</v>
      </c>
      <c r="R290" s="8" t="s">
        <v>44</v>
      </c>
      <c r="S290" s="10" t="s">
        <v>2158</v>
      </c>
      <c r="T290" s="10" t="s">
        <v>2458</v>
      </c>
      <c r="U290" s="10" t="s">
        <v>2758</v>
      </c>
      <c r="V290" s="8" t="s">
        <v>44</v>
      </c>
      <c r="W290" s="8" t="s">
        <v>428</v>
      </c>
      <c r="X290" s="8" t="s">
        <v>164</v>
      </c>
      <c r="Y290" s="8" t="s">
        <v>165</v>
      </c>
      <c r="Z290" s="7">
        <v>123246100000</v>
      </c>
      <c r="AA290" s="8" t="s">
        <v>45</v>
      </c>
      <c r="AB290" s="8" t="s">
        <v>49</v>
      </c>
      <c r="AC290" s="7">
        <v>1093812</v>
      </c>
      <c r="AD290" s="10" t="s">
        <v>2790</v>
      </c>
      <c r="AE290" s="8" t="s">
        <v>44</v>
      </c>
      <c r="AF290" s="7">
        <v>1093812</v>
      </c>
      <c r="AG290" s="7">
        <v>11851134</v>
      </c>
      <c r="AH290" s="7">
        <v>11851134</v>
      </c>
      <c r="AI290" s="10" t="s">
        <v>2790</v>
      </c>
      <c r="AJ290" s="8" t="s">
        <v>44</v>
      </c>
    </row>
    <row r="291" spans="2:36" x14ac:dyDescent="0.3">
      <c r="B291" s="6">
        <v>0</v>
      </c>
      <c r="C291" s="10" t="s">
        <v>1559</v>
      </c>
      <c r="D291" s="10" t="s">
        <v>1859</v>
      </c>
      <c r="E291" s="7">
        <v>2500000</v>
      </c>
      <c r="F291" s="7">
        <v>2441471.5753421462</v>
      </c>
      <c r="G291" s="8" t="s">
        <v>5</v>
      </c>
      <c r="H291" s="7">
        <v>2441831.16</v>
      </c>
      <c r="I291" s="8" t="s">
        <v>631</v>
      </c>
      <c r="J291" s="7">
        <v>0.1058882690587262</v>
      </c>
      <c r="K291" s="7">
        <v>2441471.5753421462</v>
      </c>
      <c r="L291" s="7">
        <v>2441471.5753421462</v>
      </c>
      <c r="M291" s="7">
        <v>18893.566920774148</v>
      </c>
      <c r="N291" s="7">
        <v>2441831.16</v>
      </c>
      <c r="O291" s="8" t="s">
        <v>5</v>
      </c>
      <c r="P291" s="8" t="s">
        <v>44</v>
      </c>
      <c r="Q291" s="8" t="s">
        <v>5</v>
      </c>
      <c r="R291" s="8" t="s">
        <v>44</v>
      </c>
      <c r="S291" s="10" t="s">
        <v>2159</v>
      </c>
      <c r="T291" s="10" t="s">
        <v>2459</v>
      </c>
      <c r="U291" s="10" t="s">
        <v>2759</v>
      </c>
      <c r="V291" s="8" t="s">
        <v>44</v>
      </c>
      <c r="W291" s="8" t="s">
        <v>66</v>
      </c>
      <c r="X291" s="8" t="s">
        <v>164</v>
      </c>
      <c r="Y291" s="8" t="s">
        <v>165</v>
      </c>
      <c r="Z291" s="8" t="s">
        <v>79</v>
      </c>
      <c r="AA291" s="8" t="s">
        <v>45</v>
      </c>
      <c r="AB291" s="8" t="s">
        <v>49</v>
      </c>
      <c r="AC291" s="7">
        <v>622052198</v>
      </c>
      <c r="AD291" s="10" t="s">
        <v>2790</v>
      </c>
      <c r="AE291" s="8" t="s">
        <v>44</v>
      </c>
      <c r="AF291" s="7">
        <v>622052198</v>
      </c>
      <c r="AG291" s="7">
        <v>11853056</v>
      </c>
      <c r="AH291" s="7">
        <v>11853056</v>
      </c>
      <c r="AI291" s="10" t="s">
        <v>2790</v>
      </c>
      <c r="AJ291" s="8" t="s">
        <v>44</v>
      </c>
    </row>
    <row r="292" spans="2:36" x14ac:dyDescent="0.3">
      <c r="B292" s="6">
        <v>0</v>
      </c>
      <c r="C292" s="10" t="s">
        <v>1560</v>
      </c>
      <c r="D292" s="10" t="s">
        <v>1860</v>
      </c>
      <c r="E292" s="7">
        <v>4639000</v>
      </c>
      <c r="F292" s="7">
        <v>4817336.505068494</v>
      </c>
      <c r="G292" s="8" t="s">
        <v>5</v>
      </c>
      <c r="H292" s="7">
        <v>4818813.99</v>
      </c>
      <c r="I292" s="8" t="s">
        <v>632</v>
      </c>
      <c r="J292" s="7">
        <v>0.2089311336437048</v>
      </c>
      <c r="K292" s="7">
        <v>4817336.505068494</v>
      </c>
      <c r="L292" s="7">
        <v>4817336.505068494</v>
      </c>
      <c r="M292" s="7">
        <v>25522.14580480782</v>
      </c>
      <c r="N292" s="7">
        <v>4818813.99</v>
      </c>
      <c r="O292" s="8" t="s">
        <v>5</v>
      </c>
      <c r="P292" s="8" t="s">
        <v>44</v>
      </c>
      <c r="Q292" s="8" t="s">
        <v>5</v>
      </c>
      <c r="R292" s="8" t="s">
        <v>44</v>
      </c>
      <c r="S292" s="10" t="s">
        <v>2160</v>
      </c>
      <c r="T292" s="10" t="s">
        <v>2460</v>
      </c>
      <c r="U292" s="10" t="s">
        <v>2760</v>
      </c>
      <c r="V292" s="8" t="s">
        <v>44</v>
      </c>
      <c r="W292" s="8" t="s">
        <v>66</v>
      </c>
      <c r="X292" s="8" t="s">
        <v>164</v>
      </c>
      <c r="Y292" s="8" t="s">
        <v>165</v>
      </c>
      <c r="Z292" s="8" t="s">
        <v>79</v>
      </c>
      <c r="AA292" s="8" t="s">
        <v>45</v>
      </c>
      <c r="AB292" s="8" t="s">
        <v>49</v>
      </c>
      <c r="AC292" s="7">
        <v>113086480</v>
      </c>
      <c r="AD292" s="10" t="s">
        <v>2790</v>
      </c>
      <c r="AE292" s="8" t="s">
        <v>44</v>
      </c>
      <c r="AF292" s="7">
        <v>113086480</v>
      </c>
      <c r="AG292" s="7">
        <v>11852370</v>
      </c>
      <c r="AH292" s="7">
        <v>11852370</v>
      </c>
      <c r="AI292" s="10" t="s">
        <v>2790</v>
      </c>
      <c r="AJ292" s="8" t="s">
        <v>44</v>
      </c>
    </row>
    <row r="293" spans="2:36" x14ac:dyDescent="0.3">
      <c r="B293" s="6">
        <v>0</v>
      </c>
      <c r="C293" s="10" t="s">
        <v>1561</v>
      </c>
      <c r="D293" s="10" t="s">
        <v>1861</v>
      </c>
      <c r="E293" s="7">
        <v>1800000</v>
      </c>
      <c r="F293" s="7">
        <v>1857549.2034734141</v>
      </c>
      <c r="G293" s="8" t="s">
        <v>5</v>
      </c>
      <c r="H293" s="7">
        <v>1857845.69</v>
      </c>
      <c r="I293" s="8" t="s">
        <v>633</v>
      </c>
      <c r="J293" s="7">
        <v>8.0563161919938009E-2</v>
      </c>
      <c r="K293" s="7">
        <v>1857549.2034734141</v>
      </c>
      <c r="L293" s="7">
        <v>1857549.2034734141</v>
      </c>
      <c r="M293" s="7">
        <v>6279.8284427358622</v>
      </c>
      <c r="N293" s="7">
        <v>1857845.69</v>
      </c>
      <c r="O293" s="8" t="s">
        <v>5</v>
      </c>
      <c r="P293" s="8" t="s">
        <v>44</v>
      </c>
      <c r="Q293" s="8" t="s">
        <v>5</v>
      </c>
      <c r="R293" s="8" t="s">
        <v>44</v>
      </c>
      <c r="S293" s="10" t="s">
        <v>2161</v>
      </c>
      <c r="T293" s="10" t="s">
        <v>2461</v>
      </c>
      <c r="U293" s="10" t="s">
        <v>2761</v>
      </c>
      <c r="V293" s="8" t="s">
        <v>44</v>
      </c>
      <c r="W293" s="8" t="s">
        <v>66</v>
      </c>
      <c r="X293" s="8" t="s">
        <v>67</v>
      </c>
      <c r="Y293" s="8" t="s">
        <v>68</v>
      </c>
      <c r="Z293" s="8" t="s">
        <v>79</v>
      </c>
      <c r="AA293" s="8" t="s">
        <v>45</v>
      </c>
      <c r="AB293" s="8" t="s">
        <v>49</v>
      </c>
      <c r="AC293" s="7">
        <v>455858283</v>
      </c>
      <c r="AD293" s="10" t="s">
        <v>2790</v>
      </c>
      <c r="AE293" s="8" t="s">
        <v>44</v>
      </c>
      <c r="AF293" s="7">
        <v>455858283</v>
      </c>
      <c r="AG293" s="7">
        <v>11852608</v>
      </c>
      <c r="AH293" s="7">
        <v>11852608</v>
      </c>
      <c r="AI293" s="10" t="s">
        <v>2790</v>
      </c>
      <c r="AJ293" s="8" t="s">
        <v>44</v>
      </c>
    </row>
    <row r="294" spans="2:36" x14ac:dyDescent="0.3">
      <c r="B294" s="6">
        <v>0</v>
      </c>
      <c r="C294" s="10" t="s">
        <v>1562</v>
      </c>
      <c r="D294" s="10" t="s">
        <v>1862</v>
      </c>
      <c r="E294" s="7">
        <v>44000</v>
      </c>
      <c r="F294" s="7">
        <v>4889939.9561404455</v>
      </c>
      <c r="G294" s="8" t="s">
        <v>5</v>
      </c>
      <c r="H294" s="7">
        <v>4889940</v>
      </c>
      <c r="I294" s="7">
        <v>4889940</v>
      </c>
      <c r="J294" s="7">
        <v>0.21207999428961319</v>
      </c>
      <c r="K294" s="7">
        <v>4889939.9561404455</v>
      </c>
      <c r="L294" s="7">
        <v>4889939.9561404455</v>
      </c>
      <c r="M294" s="7">
        <v>38189.478512574133</v>
      </c>
      <c r="N294" s="7">
        <v>4889940</v>
      </c>
      <c r="O294" s="8" t="s">
        <v>5</v>
      </c>
      <c r="P294" s="8" t="s">
        <v>44</v>
      </c>
      <c r="Q294" s="8" t="s">
        <v>5</v>
      </c>
      <c r="R294" s="8" t="s">
        <v>44</v>
      </c>
      <c r="S294" s="10" t="s">
        <v>2162</v>
      </c>
      <c r="T294" s="10" t="s">
        <v>2462</v>
      </c>
      <c r="U294" s="10" t="s">
        <v>2762</v>
      </c>
      <c r="V294" s="8" t="s">
        <v>44</v>
      </c>
      <c r="W294" s="8" t="s">
        <v>422</v>
      </c>
      <c r="X294" s="8" t="s">
        <v>164</v>
      </c>
      <c r="Y294" s="8" t="s">
        <v>165</v>
      </c>
      <c r="Z294" s="8" t="s">
        <v>79</v>
      </c>
      <c r="AA294" s="8" t="s">
        <v>45</v>
      </c>
      <c r="AB294" s="8" t="s">
        <v>49</v>
      </c>
      <c r="AC294" s="7">
        <v>378064085</v>
      </c>
      <c r="AD294" s="10" t="s">
        <v>2790</v>
      </c>
      <c r="AE294" s="8" t="s">
        <v>44</v>
      </c>
      <c r="AF294" s="7">
        <v>378064085</v>
      </c>
      <c r="AG294" s="7">
        <v>11853091</v>
      </c>
      <c r="AH294" s="7">
        <v>11853091</v>
      </c>
      <c r="AI294" s="10" t="s">
        <v>2790</v>
      </c>
      <c r="AJ294" s="8" t="s">
        <v>44</v>
      </c>
    </row>
    <row r="295" spans="2:36" x14ac:dyDescent="0.3">
      <c r="B295" s="6">
        <v>0</v>
      </c>
      <c r="C295" s="10" t="s">
        <v>1563</v>
      </c>
      <c r="D295" s="10" t="s">
        <v>1863</v>
      </c>
      <c r="E295" s="7">
        <v>5400000</v>
      </c>
      <c r="F295" s="7">
        <v>5437654.4219178017</v>
      </c>
      <c r="G295" s="8" t="s">
        <v>5</v>
      </c>
      <c r="H295" s="7">
        <v>5438226.5300000003</v>
      </c>
      <c r="I295" s="8" t="s">
        <v>634</v>
      </c>
      <c r="J295" s="7">
        <v>0.2358347401180432</v>
      </c>
      <c r="K295" s="7">
        <v>5437654.4219178017</v>
      </c>
      <c r="L295" s="7">
        <v>5437654.4219178017</v>
      </c>
      <c r="M295" s="7">
        <v>25954.746144227349</v>
      </c>
      <c r="N295" s="7">
        <v>5438226.5300000003</v>
      </c>
      <c r="O295" s="8" t="s">
        <v>5</v>
      </c>
      <c r="P295" s="8" t="s">
        <v>44</v>
      </c>
      <c r="Q295" s="8" t="s">
        <v>5</v>
      </c>
      <c r="R295" s="8" t="s">
        <v>44</v>
      </c>
      <c r="S295" s="10" t="s">
        <v>2163</v>
      </c>
      <c r="T295" s="10" t="s">
        <v>2463</v>
      </c>
      <c r="U295" s="10" t="s">
        <v>2763</v>
      </c>
      <c r="V295" s="8" t="s">
        <v>44</v>
      </c>
      <c r="W295" s="8" t="s">
        <v>66</v>
      </c>
      <c r="X295" s="8" t="s">
        <v>164</v>
      </c>
      <c r="Y295" s="8" t="s">
        <v>165</v>
      </c>
      <c r="Z295" s="8" t="s">
        <v>79</v>
      </c>
      <c r="AA295" s="8" t="s">
        <v>45</v>
      </c>
      <c r="AB295" s="8" t="s">
        <v>49</v>
      </c>
      <c r="AC295" s="7">
        <v>393708662</v>
      </c>
      <c r="AD295" s="10" t="s">
        <v>2790</v>
      </c>
      <c r="AE295" s="8" t="s">
        <v>44</v>
      </c>
      <c r="AF295" s="7">
        <v>393708662</v>
      </c>
      <c r="AG295" s="7">
        <v>11852879</v>
      </c>
      <c r="AH295" s="7">
        <v>11852879</v>
      </c>
      <c r="AI295" s="10" t="s">
        <v>2790</v>
      </c>
      <c r="AJ295" s="8" t="s">
        <v>44</v>
      </c>
    </row>
    <row r="296" spans="2:36" x14ac:dyDescent="0.3">
      <c r="B296" s="6">
        <v>0</v>
      </c>
      <c r="C296" s="10" t="s">
        <v>1564</v>
      </c>
      <c r="D296" s="10" t="s">
        <v>1864</v>
      </c>
      <c r="E296" s="7">
        <v>3200000</v>
      </c>
      <c r="F296" s="7">
        <v>3151740.0547945211</v>
      </c>
      <c r="G296" s="8" t="s">
        <v>5</v>
      </c>
      <c r="H296" s="7">
        <v>3152298.96</v>
      </c>
      <c r="I296" s="8" t="s">
        <v>635</v>
      </c>
      <c r="J296" s="7">
        <v>0.1366930921071558</v>
      </c>
      <c r="K296" s="7">
        <v>3151740.0547945211</v>
      </c>
      <c r="L296" s="7">
        <v>3151740.0547945211</v>
      </c>
      <c r="M296" s="7">
        <v>97294.894122841259</v>
      </c>
      <c r="N296" s="7">
        <v>3152298.96</v>
      </c>
      <c r="O296" s="8" t="s">
        <v>5</v>
      </c>
      <c r="P296" s="8" t="s">
        <v>44</v>
      </c>
      <c r="Q296" s="8" t="s">
        <v>5</v>
      </c>
      <c r="R296" s="8" t="s">
        <v>44</v>
      </c>
      <c r="S296" s="10" t="s">
        <v>2164</v>
      </c>
      <c r="T296" s="10" t="s">
        <v>2464</v>
      </c>
      <c r="U296" s="10" t="s">
        <v>2764</v>
      </c>
      <c r="V296" s="8" t="s">
        <v>44</v>
      </c>
      <c r="W296" s="8" t="s">
        <v>66</v>
      </c>
      <c r="X296" s="8" t="s">
        <v>164</v>
      </c>
      <c r="Y296" s="8" t="s">
        <v>165</v>
      </c>
      <c r="Z296" s="8" t="s">
        <v>79</v>
      </c>
      <c r="AA296" s="8" t="s">
        <v>45</v>
      </c>
      <c r="AB296" s="8" t="s">
        <v>49</v>
      </c>
      <c r="AC296" s="7">
        <v>459126665</v>
      </c>
      <c r="AD296" s="10" t="s">
        <v>2790</v>
      </c>
      <c r="AE296" s="8" t="s">
        <v>44</v>
      </c>
      <c r="AF296" s="7">
        <v>459126665</v>
      </c>
      <c r="AG296" s="7">
        <v>11852918</v>
      </c>
      <c r="AH296" s="7">
        <v>11852918</v>
      </c>
      <c r="AI296" s="10" t="s">
        <v>2790</v>
      </c>
      <c r="AJ296" s="8" t="s">
        <v>44</v>
      </c>
    </row>
    <row r="297" spans="2:36" x14ac:dyDescent="0.3">
      <c r="B297" s="6">
        <v>0</v>
      </c>
      <c r="C297" s="10" t="s">
        <v>1565</v>
      </c>
      <c r="D297" s="10" t="s">
        <v>1865</v>
      </c>
      <c r="E297" s="7">
        <v>800000</v>
      </c>
      <c r="F297" s="7">
        <v>799332.93150684843</v>
      </c>
      <c r="G297" s="8" t="s">
        <v>5</v>
      </c>
      <c r="H297" s="7">
        <v>799439.78</v>
      </c>
      <c r="I297" s="8" t="s">
        <v>636</v>
      </c>
      <c r="J297" s="7">
        <v>3.466760841032366E-2</v>
      </c>
      <c r="K297" s="7">
        <v>799332.93150684843</v>
      </c>
      <c r="L297" s="7">
        <v>799332.93150684843</v>
      </c>
      <c r="M297" s="7">
        <v>1455.663684847899</v>
      </c>
      <c r="N297" s="7">
        <v>799439.78</v>
      </c>
      <c r="O297" s="8" t="s">
        <v>5</v>
      </c>
      <c r="P297" s="8" t="s">
        <v>44</v>
      </c>
      <c r="Q297" s="8" t="s">
        <v>5</v>
      </c>
      <c r="R297" s="8" t="s">
        <v>44</v>
      </c>
      <c r="S297" s="10" t="s">
        <v>2165</v>
      </c>
      <c r="T297" s="10" t="s">
        <v>2465</v>
      </c>
      <c r="U297" s="10" t="s">
        <v>2765</v>
      </c>
      <c r="V297" s="8" t="s">
        <v>44</v>
      </c>
      <c r="W297" s="8" t="s">
        <v>66</v>
      </c>
      <c r="X297" s="8" t="s">
        <v>76</v>
      </c>
      <c r="Y297" s="8" t="s">
        <v>77</v>
      </c>
      <c r="Z297" s="8" t="s">
        <v>79</v>
      </c>
      <c r="AA297" s="8" t="s">
        <v>45</v>
      </c>
      <c r="AB297" s="8" t="s">
        <v>49</v>
      </c>
      <c r="AC297" s="7">
        <v>524783154</v>
      </c>
      <c r="AD297" s="10" t="s">
        <v>2790</v>
      </c>
      <c r="AE297" s="8" t="s">
        <v>44</v>
      </c>
      <c r="AF297" s="7">
        <v>524783154</v>
      </c>
      <c r="AG297" s="7">
        <v>11852613</v>
      </c>
      <c r="AH297" s="7">
        <v>11852613</v>
      </c>
      <c r="AI297" s="10" t="s">
        <v>2790</v>
      </c>
      <c r="AJ297" s="8" t="s">
        <v>44</v>
      </c>
    </row>
    <row r="298" spans="2:36" x14ac:dyDescent="0.3">
      <c r="B298" s="6">
        <v>0</v>
      </c>
      <c r="C298" s="10" t="s">
        <v>1566</v>
      </c>
      <c r="D298" s="10" t="s">
        <v>1866</v>
      </c>
      <c r="E298" s="7">
        <v>1800000</v>
      </c>
      <c r="F298" s="7">
        <v>1856829.9452051739</v>
      </c>
      <c r="G298" s="8" t="s">
        <v>5</v>
      </c>
      <c r="H298" s="7">
        <v>1857551.18</v>
      </c>
      <c r="I298" s="8" t="s">
        <v>637</v>
      </c>
      <c r="J298" s="7">
        <v>8.0531967203685995E-2</v>
      </c>
      <c r="K298" s="7">
        <v>1856829.9452051739</v>
      </c>
      <c r="L298" s="7">
        <v>1856829.9452051739</v>
      </c>
      <c r="M298" s="7">
        <v>10621.205150756779</v>
      </c>
      <c r="N298" s="7">
        <v>1857551.18</v>
      </c>
      <c r="O298" s="8" t="s">
        <v>5</v>
      </c>
      <c r="P298" s="8" t="s">
        <v>44</v>
      </c>
      <c r="Q298" s="8" t="s">
        <v>5</v>
      </c>
      <c r="R298" s="8" t="s">
        <v>44</v>
      </c>
      <c r="S298" s="10" t="s">
        <v>2166</v>
      </c>
      <c r="T298" s="10" t="s">
        <v>2466</v>
      </c>
      <c r="U298" s="10" t="s">
        <v>2766</v>
      </c>
      <c r="V298" s="8" t="s">
        <v>44</v>
      </c>
      <c r="W298" s="8" t="s">
        <v>66</v>
      </c>
      <c r="X298" s="8" t="s">
        <v>76</v>
      </c>
      <c r="Y298" s="8" t="s">
        <v>77</v>
      </c>
      <c r="Z298" s="8" t="s">
        <v>79</v>
      </c>
      <c r="AA298" s="8" t="s">
        <v>45</v>
      </c>
      <c r="AB298" s="8" t="s">
        <v>49</v>
      </c>
      <c r="AC298" s="7">
        <v>526137988</v>
      </c>
      <c r="AD298" s="10" t="s">
        <v>2790</v>
      </c>
      <c r="AE298" s="8" t="s">
        <v>44</v>
      </c>
      <c r="AF298" s="7">
        <v>526137988</v>
      </c>
      <c r="AG298" s="7">
        <v>11852737</v>
      </c>
      <c r="AH298" s="7">
        <v>11852737</v>
      </c>
      <c r="AI298" s="10" t="s">
        <v>2790</v>
      </c>
      <c r="AJ298" s="8" t="s">
        <v>44</v>
      </c>
    </row>
    <row r="299" spans="2:36" x14ac:dyDescent="0.3">
      <c r="B299" s="6">
        <v>0</v>
      </c>
      <c r="C299" s="10" t="s">
        <v>1567</v>
      </c>
      <c r="D299" s="10" t="s">
        <v>1867</v>
      </c>
      <c r="E299" s="7">
        <v>5500000</v>
      </c>
      <c r="F299" s="7">
        <v>5646216.442307692</v>
      </c>
      <c r="G299" s="8" t="s">
        <v>5</v>
      </c>
      <c r="H299" s="7">
        <v>5649219.5300000003</v>
      </c>
      <c r="I299" s="8" t="s">
        <v>638</v>
      </c>
      <c r="J299" s="7">
        <v>0.24488021562286499</v>
      </c>
      <c r="K299" s="7">
        <v>5646216.442307692</v>
      </c>
      <c r="L299" s="7">
        <v>5646216.442307692</v>
      </c>
      <c r="M299" s="7">
        <v>240261.9584509448</v>
      </c>
      <c r="N299" s="7">
        <v>5649219.5300000003</v>
      </c>
      <c r="O299" s="8" t="s">
        <v>5</v>
      </c>
      <c r="P299" s="8" t="s">
        <v>44</v>
      </c>
      <c r="Q299" s="8" t="s">
        <v>5</v>
      </c>
      <c r="R299" s="8" t="s">
        <v>44</v>
      </c>
      <c r="S299" s="10" t="s">
        <v>2167</v>
      </c>
      <c r="T299" s="10" t="s">
        <v>2467</v>
      </c>
      <c r="U299" s="10" t="s">
        <v>2767</v>
      </c>
      <c r="V299" s="8" t="s">
        <v>44</v>
      </c>
      <c r="W299" s="8" t="s">
        <v>66</v>
      </c>
      <c r="X299" s="8" t="s">
        <v>76</v>
      </c>
      <c r="Y299" s="8" t="s">
        <v>77</v>
      </c>
      <c r="Z299" s="8" t="s">
        <v>79</v>
      </c>
      <c r="AA299" s="8" t="s">
        <v>45</v>
      </c>
      <c r="AB299" s="8" t="s">
        <v>49</v>
      </c>
      <c r="AC299" s="7">
        <v>542883925</v>
      </c>
      <c r="AD299" s="10" t="s">
        <v>2790</v>
      </c>
      <c r="AE299" s="8" t="s">
        <v>44</v>
      </c>
      <c r="AF299" s="7">
        <v>542883925</v>
      </c>
      <c r="AG299" s="7">
        <v>11852860</v>
      </c>
      <c r="AH299" s="7">
        <v>11852860</v>
      </c>
      <c r="AI299" s="10" t="s">
        <v>2790</v>
      </c>
      <c r="AJ299" s="8" t="s">
        <v>44</v>
      </c>
    </row>
    <row r="300" spans="2:36" x14ac:dyDescent="0.3">
      <c r="B300" s="6">
        <v>0</v>
      </c>
      <c r="C300" s="10" t="s">
        <v>1568</v>
      </c>
      <c r="D300" s="10" t="s">
        <v>1868</v>
      </c>
      <c r="E300" s="7">
        <v>21050000</v>
      </c>
      <c r="F300" s="7">
        <v>22380443.62330769</v>
      </c>
      <c r="G300" s="8" t="s">
        <v>5</v>
      </c>
      <c r="H300" s="7">
        <v>22392468.079999998</v>
      </c>
      <c r="I300" s="8" t="s">
        <v>639</v>
      </c>
      <c r="J300" s="7">
        <v>0.97065493613471721</v>
      </c>
      <c r="K300" s="7">
        <v>22380443.62330769</v>
      </c>
      <c r="L300" s="7">
        <v>22380443.62330769</v>
      </c>
      <c r="M300" s="7">
        <v>20649.816610673399</v>
      </c>
      <c r="N300" s="7">
        <v>22392468.079999998</v>
      </c>
      <c r="O300" s="8" t="s">
        <v>5</v>
      </c>
      <c r="P300" s="8" t="s">
        <v>44</v>
      </c>
      <c r="Q300" s="8" t="s">
        <v>5</v>
      </c>
      <c r="R300" s="8" t="s">
        <v>44</v>
      </c>
      <c r="S300" s="10" t="s">
        <v>2168</v>
      </c>
      <c r="T300" s="10" t="s">
        <v>2468</v>
      </c>
      <c r="U300" s="10" t="s">
        <v>2768</v>
      </c>
      <c r="V300" s="8" t="s">
        <v>44</v>
      </c>
      <c r="W300" s="8" t="s">
        <v>66</v>
      </c>
      <c r="X300" s="8" t="s">
        <v>76</v>
      </c>
      <c r="Y300" s="8" t="s">
        <v>77</v>
      </c>
      <c r="Z300" s="8" t="s">
        <v>79</v>
      </c>
      <c r="AA300" s="8" t="s">
        <v>45</v>
      </c>
      <c r="AB300" s="8" t="s">
        <v>49</v>
      </c>
      <c r="AC300" s="7">
        <v>163363543</v>
      </c>
      <c r="AD300" s="10" t="s">
        <v>2790</v>
      </c>
      <c r="AE300" s="8" t="s">
        <v>44</v>
      </c>
      <c r="AF300" s="7">
        <v>163363543</v>
      </c>
      <c r="AG300" s="7">
        <v>11852576</v>
      </c>
      <c r="AH300" s="7">
        <v>11852576</v>
      </c>
      <c r="AI300" s="10" t="s">
        <v>2790</v>
      </c>
      <c r="AJ300" s="8" t="s">
        <v>44</v>
      </c>
    </row>
    <row r="301" spans="2:36" x14ac:dyDescent="0.3">
      <c r="B301" s="6">
        <v>0</v>
      </c>
      <c r="C301" s="10" t="s">
        <v>1569</v>
      </c>
      <c r="D301" s="10" t="s">
        <v>1869</v>
      </c>
      <c r="E301" s="7">
        <v>8350000</v>
      </c>
      <c r="F301" s="7">
        <v>7825638.555555298</v>
      </c>
      <c r="G301" s="8" t="s">
        <v>5</v>
      </c>
      <c r="H301" s="7">
        <v>7828160.9500000002</v>
      </c>
      <c r="I301" s="8" t="s">
        <v>640</v>
      </c>
      <c r="J301" s="7">
        <v>0.33940322275136692</v>
      </c>
      <c r="K301" s="7">
        <v>7825638.555555298</v>
      </c>
      <c r="L301" s="7">
        <v>7825638.555555298</v>
      </c>
      <c r="M301" s="7">
        <v>288447.18412615999</v>
      </c>
      <c r="N301" s="7">
        <v>7828160.9500000002</v>
      </c>
      <c r="O301" s="8" t="s">
        <v>5</v>
      </c>
      <c r="P301" s="8" t="s">
        <v>44</v>
      </c>
      <c r="Q301" s="8" t="s">
        <v>5</v>
      </c>
      <c r="R301" s="8" t="s">
        <v>44</v>
      </c>
      <c r="S301" s="10" t="s">
        <v>2169</v>
      </c>
      <c r="T301" s="10" t="s">
        <v>2469</v>
      </c>
      <c r="U301" s="10" t="s">
        <v>2769</v>
      </c>
      <c r="V301" s="8" t="s">
        <v>44</v>
      </c>
      <c r="W301" s="8" t="s">
        <v>66</v>
      </c>
      <c r="X301" s="8" t="s">
        <v>641</v>
      </c>
      <c r="Y301" s="8" t="s">
        <v>642</v>
      </c>
      <c r="Z301" s="8" t="s">
        <v>79</v>
      </c>
      <c r="AA301" s="8" t="s">
        <v>45</v>
      </c>
      <c r="AB301" s="8" t="s">
        <v>49</v>
      </c>
      <c r="AC301" s="7">
        <v>516083520</v>
      </c>
      <c r="AD301" s="10" t="s">
        <v>2790</v>
      </c>
      <c r="AE301" s="8" t="s">
        <v>44</v>
      </c>
      <c r="AF301" s="7">
        <v>516083520</v>
      </c>
      <c r="AG301" s="7">
        <v>11853169</v>
      </c>
      <c r="AH301" s="7">
        <v>11853169</v>
      </c>
      <c r="AI301" s="10" t="s">
        <v>2790</v>
      </c>
      <c r="AJ301" s="8" t="s">
        <v>44</v>
      </c>
    </row>
    <row r="302" spans="2:36" x14ac:dyDescent="0.3">
      <c r="B302" s="6">
        <v>0</v>
      </c>
      <c r="C302" s="10" t="s">
        <v>1570</v>
      </c>
      <c r="D302" s="10" t="s">
        <v>1870</v>
      </c>
      <c r="E302" s="7">
        <v>1155000</v>
      </c>
      <c r="F302" s="7">
        <v>32224500</v>
      </c>
      <c r="G302" s="8" t="s">
        <v>5</v>
      </c>
      <c r="H302" s="7">
        <v>32224500</v>
      </c>
      <c r="I302" s="7">
        <v>32224500</v>
      </c>
      <c r="J302" s="7">
        <v>1.3975983012641631</v>
      </c>
      <c r="K302" s="7">
        <v>32224500</v>
      </c>
      <c r="L302" s="7">
        <v>32224500</v>
      </c>
      <c r="M302" s="7">
        <v>1827357.662643597</v>
      </c>
      <c r="N302" s="7">
        <v>32224500</v>
      </c>
      <c r="O302" s="8" t="s">
        <v>5</v>
      </c>
      <c r="P302" s="8" t="s">
        <v>44</v>
      </c>
      <c r="Q302" s="8" t="s">
        <v>5</v>
      </c>
      <c r="R302" s="8" t="s">
        <v>44</v>
      </c>
      <c r="S302" s="10" t="s">
        <v>2170</v>
      </c>
      <c r="T302" s="10" t="s">
        <v>2470</v>
      </c>
      <c r="U302" s="10" t="s">
        <v>2770</v>
      </c>
      <c r="V302" s="8" t="s">
        <v>44</v>
      </c>
      <c r="W302" s="8" t="s">
        <v>428</v>
      </c>
      <c r="X302" s="8" t="s">
        <v>164</v>
      </c>
      <c r="Y302" s="8" t="s">
        <v>165</v>
      </c>
      <c r="Z302" s="7">
        <v>19522330000</v>
      </c>
      <c r="AA302" s="8" t="s">
        <v>45</v>
      </c>
      <c r="AB302" s="8" t="s">
        <v>49</v>
      </c>
      <c r="AC302" s="7">
        <v>1093839</v>
      </c>
      <c r="AD302" s="10" t="s">
        <v>2790</v>
      </c>
      <c r="AE302" s="8" t="s">
        <v>44</v>
      </c>
      <c r="AF302" s="7">
        <v>1093839</v>
      </c>
      <c r="AG302" s="7">
        <v>11850962</v>
      </c>
      <c r="AH302" s="7">
        <v>11850962</v>
      </c>
      <c r="AI302" s="10" t="s">
        <v>2790</v>
      </c>
      <c r="AJ302" s="8" t="s">
        <v>44</v>
      </c>
    </row>
    <row r="303" spans="2:36" x14ac:dyDescent="0.3">
      <c r="B303" s="6">
        <v>0</v>
      </c>
      <c r="C303" s="10" t="s">
        <v>1571</v>
      </c>
      <c r="D303" s="10" t="s">
        <v>1871</v>
      </c>
      <c r="E303" s="7">
        <v>1600000</v>
      </c>
      <c r="F303" s="7">
        <v>1597708.2739726161</v>
      </c>
      <c r="G303" s="8" t="s">
        <v>5</v>
      </c>
      <c r="H303" s="7">
        <v>1598086.36</v>
      </c>
      <c r="I303" s="8" t="s">
        <v>643</v>
      </c>
      <c r="J303" s="7">
        <v>6.9293685538016903E-2</v>
      </c>
      <c r="K303" s="7">
        <v>1597708.2739726161</v>
      </c>
      <c r="L303" s="7">
        <v>1597708.2739726161</v>
      </c>
      <c r="M303" s="7">
        <v>4781.9030728603366</v>
      </c>
      <c r="N303" s="7">
        <v>1598086.36</v>
      </c>
      <c r="O303" s="8" t="s">
        <v>5</v>
      </c>
      <c r="P303" s="8" t="s">
        <v>44</v>
      </c>
      <c r="Q303" s="8" t="s">
        <v>5</v>
      </c>
      <c r="R303" s="8" t="s">
        <v>44</v>
      </c>
      <c r="S303" s="10" t="s">
        <v>2171</v>
      </c>
      <c r="T303" s="10" t="s">
        <v>2471</v>
      </c>
      <c r="U303" s="10" t="s">
        <v>2771</v>
      </c>
      <c r="V303" s="8" t="s">
        <v>44</v>
      </c>
      <c r="W303" s="8" t="s">
        <v>66</v>
      </c>
      <c r="X303" s="8" t="s">
        <v>164</v>
      </c>
      <c r="Y303" s="8" t="s">
        <v>165</v>
      </c>
      <c r="Z303" s="8" t="s">
        <v>79</v>
      </c>
      <c r="AA303" s="8" t="s">
        <v>45</v>
      </c>
      <c r="AB303" s="8" t="s">
        <v>49</v>
      </c>
      <c r="AC303" s="7">
        <v>623302113</v>
      </c>
      <c r="AD303" s="10" t="s">
        <v>2790</v>
      </c>
      <c r="AE303" s="8" t="s">
        <v>44</v>
      </c>
      <c r="AF303" s="7">
        <v>623302113</v>
      </c>
      <c r="AG303" s="7">
        <v>11852668</v>
      </c>
      <c r="AH303" s="7">
        <v>11852668</v>
      </c>
      <c r="AI303" s="10" t="s">
        <v>2790</v>
      </c>
      <c r="AJ303" s="8" t="s">
        <v>44</v>
      </c>
    </row>
    <row r="304" spans="2:36" x14ac:dyDescent="0.3">
      <c r="B304" s="6">
        <v>0</v>
      </c>
      <c r="C304" s="10" t="s">
        <v>1572</v>
      </c>
      <c r="D304" s="10" t="s">
        <v>1872</v>
      </c>
      <c r="E304" s="7">
        <v>4200000</v>
      </c>
      <c r="F304" s="7">
        <v>3853803.2054794538</v>
      </c>
      <c r="G304" s="8" t="s">
        <v>5</v>
      </c>
      <c r="H304" s="7">
        <v>3854364.16</v>
      </c>
      <c r="I304" s="8" t="s">
        <v>644</v>
      </c>
      <c r="J304" s="7">
        <v>0.16714204451223361</v>
      </c>
      <c r="K304" s="7">
        <v>3853803.2054794538</v>
      </c>
      <c r="L304" s="7">
        <v>3853803.2054794538</v>
      </c>
      <c r="M304" s="7">
        <v>52230.178205247321</v>
      </c>
      <c r="N304" s="7">
        <v>3854364.16</v>
      </c>
      <c r="O304" s="8" t="s">
        <v>5</v>
      </c>
      <c r="P304" s="8" t="s">
        <v>44</v>
      </c>
      <c r="Q304" s="8" t="s">
        <v>5</v>
      </c>
      <c r="R304" s="8" t="s">
        <v>44</v>
      </c>
      <c r="S304" s="10" t="s">
        <v>2172</v>
      </c>
      <c r="T304" s="10" t="s">
        <v>2472</v>
      </c>
      <c r="U304" s="10" t="s">
        <v>2772</v>
      </c>
      <c r="V304" s="8" t="s">
        <v>44</v>
      </c>
      <c r="W304" s="8" t="s">
        <v>66</v>
      </c>
      <c r="X304" s="8" t="s">
        <v>164</v>
      </c>
      <c r="Y304" s="8" t="s">
        <v>165</v>
      </c>
      <c r="Z304" s="8" t="s">
        <v>79</v>
      </c>
      <c r="AA304" s="8" t="s">
        <v>45</v>
      </c>
      <c r="AB304" s="8" t="s">
        <v>49</v>
      </c>
      <c r="AC304" s="7">
        <v>543426659</v>
      </c>
      <c r="AD304" s="10" t="s">
        <v>2790</v>
      </c>
      <c r="AE304" s="8" t="s">
        <v>44</v>
      </c>
      <c r="AF304" s="7">
        <v>543426659</v>
      </c>
      <c r="AG304" s="7">
        <v>11853053</v>
      </c>
      <c r="AH304" s="7">
        <v>11853053</v>
      </c>
      <c r="AI304" s="10" t="s">
        <v>2790</v>
      </c>
      <c r="AJ304" s="8" t="s">
        <v>44</v>
      </c>
    </row>
    <row r="305" spans="2:36" x14ac:dyDescent="0.3">
      <c r="B305" s="6">
        <v>0</v>
      </c>
      <c r="C305" s="10" t="s">
        <v>1573</v>
      </c>
      <c r="D305" s="10" t="s">
        <v>1873</v>
      </c>
      <c r="E305" s="7">
        <v>3000000</v>
      </c>
      <c r="F305" s="7">
        <v>2820741.6666666209</v>
      </c>
      <c r="G305" s="8" t="s">
        <v>5</v>
      </c>
      <c r="H305" s="7">
        <v>2821897.92</v>
      </c>
      <c r="I305" s="8" t="s">
        <v>645</v>
      </c>
      <c r="J305" s="7">
        <v>0.12233746874701899</v>
      </c>
      <c r="K305" s="7">
        <v>2820741.6666666209</v>
      </c>
      <c r="L305" s="7">
        <v>2820741.6666666209</v>
      </c>
      <c r="M305" s="7">
        <v>74201.058917338203</v>
      </c>
      <c r="N305" s="7">
        <v>2821897.92</v>
      </c>
      <c r="O305" s="8" t="s">
        <v>5</v>
      </c>
      <c r="P305" s="8" t="s">
        <v>44</v>
      </c>
      <c r="Q305" s="8" t="s">
        <v>5</v>
      </c>
      <c r="R305" s="8" t="s">
        <v>44</v>
      </c>
      <c r="S305" s="10" t="s">
        <v>2173</v>
      </c>
      <c r="T305" s="10" t="s">
        <v>2473</v>
      </c>
      <c r="U305" s="10" t="s">
        <v>2773</v>
      </c>
      <c r="V305" s="8" t="s">
        <v>44</v>
      </c>
      <c r="W305" s="8" t="s">
        <v>66</v>
      </c>
      <c r="X305" s="8" t="s">
        <v>76</v>
      </c>
      <c r="Y305" s="8" t="s">
        <v>77</v>
      </c>
      <c r="Z305" s="8" t="s">
        <v>79</v>
      </c>
      <c r="AA305" s="8" t="s">
        <v>45</v>
      </c>
      <c r="AB305" s="8" t="s">
        <v>49</v>
      </c>
      <c r="AC305" s="7">
        <v>581143215</v>
      </c>
      <c r="AD305" s="10" t="s">
        <v>2790</v>
      </c>
      <c r="AE305" s="8" t="s">
        <v>44</v>
      </c>
      <c r="AF305" s="7">
        <v>581143215</v>
      </c>
      <c r="AG305" s="7">
        <v>11852861</v>
      </c>
      <c r="AH305" s="7">
        <v>11852861</v>
      </c>
      <c r="AI305" s="10" t="s">
        <v>2790</v>
      </c>
      <c r="AJ305" s="8" t="s">
        <v>44</v>
      </c>
    </row>
    <row r="306" spans="2:36" x14ac:dyDescent="0.3">
      <c r="B306" s="6">
        <v>0</v>
      </c>
      <c r="C306" s="10" t="s">
        <v>1574</v>
      </c>
      <c r="D306" s="10" t="s">
        <v>1874</v>
      </c>
      <c r="E306" s="7">
        <v>3300000</v>
      </c>
      <c r="F306" s="7">
        <v>3001978.8378768931</v>
      </c>
      <c r="G306" s="8" t="s">
        <v>5</v>
      </c>
      <c r="H306" s="7">
        <v>3002872.58</v>
      </c>
      <c r="I306" s="8" t="s">
        <v>646</v>
      </c>
      <c r="J306" s="7">
        <v>0.13019784711159871</v>
      </c>
      <c r="K306" s="7">
        <v>3001978.8378768931</v>
      </c>
      <c r="L306" s="7">
        <v>3001978.8378768931</v>
      </c>
      <c r="M306" s="7">
        <v>86521.566158906207</v>
      </c>
      <c r="N306" s="7">
        <v>3002872.58</v>
      </c>
      <c r="O306" s="8" t="s">
        <v>5</v>
      </c>
      <c r="P306" s="8" t="s">
        <v>44</v>
      </c>
      <c r="Q306" s="8" t="s">
        <v>5</v>
      </c>
      <c r="R306" s="8" t="s">
        <v>44</v>
      </c>
      <c r="S306" s="10" t="s">
        <v>2174</v>
      </c>
      <c r="T306" s="10" t="s">
        <v>2474</v>
      </c>
      <c r="U306" s="10" t="s">
        <v>2774</v>
      </c>
      <c r="V306" s="8" t="s">
        <v>44</v>
      </c>
      <c r="W306" s="8" t="s">
        <v>66</v>
      </c>
      <c r="X306" s="8" t="s">
        <v>463</v>
      </c>
      <c r="Y306" s="8" t="s">
        <v>464</v>
      </c>
      <c r="Z306" s="8" t="s">
        <v>79</v>
      </c>
      <c r="AA306" s="8" t="s">
        <v>45</v>
      </c>
      <c r="AB306" s="8" t="s">
        <v>49</v>
      </c>
      <c r="AC306" s="7">
        <v>514076763</v>
      </c>
      <c r="AD306" s="10" t="s">
        <v>2790</v>
      </c>
      <c r="AE306" s="8" t="s">
        <v>44</v>
      </c>
      <c r="AF306" s="7">
        <v>514076763</v>
      </c>
      <c r="AG306" s="7">
        <v>11853116</v>
      </c>
      <c r="AH306" s="7">
        <v>11853116</v>
      </c>
      <c r="AI306" s="10" t="s">
        <v>2790</v>
      </c>
      <c r="AJ306" s="8" t="s">
        <v>44</v>
      </c>
    </row>
    <row r="307" spans="2:36" x14ac:dyDescent="0.3">
      <c r="B307" s="6">
        <v>0</v>
      </c>
      <c r="C307" s="10" t="s">
        <v>1575</v>
      </c>
      <c r="D307" s="10" t="s">
        <v>1875</v>
      </c>
      <c r="E307" s="7">
        <v>3100000</v>
      </c>
      <c r="F307" s="7">
        <v>2960606.7777777612</v>
      </c>
      <c r="G307" s="8" t="s">
        <v>5</v>
      </c>
      <c r="H307" s="7">
        <v>2961607.82</v>
      </c>
      <c r="I307" s="8" t="s">
        <v>647</v>
      </c>
      <c r="J307" s="7">
        <v>0.12840351295856769</v>
      </c>
      <c r="K307" s="7">
        <v>2960606.7777777612</v>
      </c>
      <c r="L307" s="7">
        <v>2960606.7777777612</v>
      </c>
      <c r="M307" s="7">
        <v>73476.417952486983</v>
      </c>
      <c r="N307" s="7">
        <v>2961607.82</v>
      </c>
      <c r="O307" s="8" t="s">
        <v>5</v>
      </c>
      <c r="P307" s="8" t="s">
        <v>44</v>
      </c>
      <c r="Q307" s="8" t="s">
        <v>5</v>
      </c>
      <c r="R307" s="8" t="s">
        <v>44</v>
      </c>
      <c r="S307" s="10" t="s">
        <v>2175</v>
      </c>
      <c r="T307" s="10" t="s">
        <v>2475</v>
      </c>
      <c r="U307" s="10" t="s">
        <v>2775</v>
      </c>
      <c r="V307" s="8" t="s">
        <v>44</v>
      </c>
      <c r="W307" s="8" t="s">
        <v>66</v>
      </c>
      <c r="X307" s="8" t="s">
        <v>463</v>
      </c>
      <c r="Y307" s="8" t="s">
        <v>464</v>
      </c>
      <c r="Z307" s="8" t="s">
        <v>79</v>
      </c>
      <c r="AA307" s="8" t="s">
        <v>45</v>
      </c>
      <c r="AB307" s="8" t="s">
        <v>49</v>
      </c>
      <c r="AC307" s="7">
        <v>539519331</v>
      </c>
      <c r="AD307" s="10" t="s">
        <v>2790</v>
      </c>
      <c r="AE307" s="8" t="s">
        <v>44</v>
      </c>
      <c r="AF307" s="7">
        <v>539519331</v>
      </c>
      <c r="AG307" s="7">
        <v>11852931</v>
      </c>
      <c r="AH307" s="7">
        <v>11852931</v>
      </c>
      <c r="AI307" s="10" t="s">
        <v>2790</v>
      </c>
      <c r="AJ307" s="8" t="s">
        <v>44</v>
      </c>
    </row>
    <row r="308" spans="2:36" x14ac:dyDescent="0.3">
      <c r="B308" s="6">
        <v>0</v>
      </c>
      <c r="C308" s="10" t="s">
        <v>1576</v>
      </c>
      <c r="D308" s="10" t="s">
        <v>1876</v>
      </c>
      <c r="E308" s="7">
        <v>4600000</v>
      </c>
      <c r="F308" s="7">
        <v>4310624.8611111064</v>
      </c>
      <c r="G308" s="8" t="s">
        <v>5</v>
      </c>
      <c r="H308" s="7">
        <v>4312014.4400000004</v>
      </c>
      <c r="I308" s="8" t="s">
        <v>648</v>
      </c>
      <c r="J308" s="7">
        <v>0.18695470785507759</v>
      </c>
      <c r="K308" s="7">
        <v>4310624.8611111064</v>
      </c>
      <c r="L308" s="7">
        <v>4310624.8611111064</v>
      </c>
      <c r="M308" s="7">
        <v>112373.2431068658</v>
      </c>
      <c r="N308" s="7">
        <v>4312014.4400000004</v>
      </c>
      <c r="O308" s="8" t="s">
        <v>5</v>
      </c>
      <c r="P308" s="8" t="s">
        <v>44</v>
      </c>
      <c r="Q308" s="8" t="s">
        <v>5</v>
      </c>
      <c r="R308" s="8" t="s">
        <v>44</v>
      </c>
      <c r="S308" s="10" t="s">
        <v>2176</v>
      </c>
      <c r="T308" s="10" t="s">
        <v>2476</v>
      </c>
      <c r="U308" s="10" t="s">
        <v>2776</v>
      </c>
      <c r="V308" s="8" t="s">
        <v>44</v>
      </c>
      <c r="W308" s="8" t="s">
        <v>66</v>
      </c>
      <c r="X308" s="8" t="s">
        <v>178</v>
      </c>
      <c r="Y308" s="8" t="s">
        <v>179</v>
      </c>
      <c r="Z308" s="8" t="s">
        <v>79</v>
      </c>
      <c r="AA308" s="8" t="s">
        <v>45</v>
      </c>
      <c r="AB308" s="8" t="s">
        <v>49</v>
      </c>
      <c r="AC308" s="7">
        <v>524542742</v>
      </c>
      <c r="AD308" s="10" t="s">
        <v>2790</v>
      </c>
      <c r="AE308" s="8" t="s">
        <v>44</v>
      </c>
      <c r="AF308" s="7">
        <v>524542742</v>
      </c>
      <c r="AG308" s="7">
        <v>11852634</v>
      </c>
      <c r="AH308" s="7">
        <v>11852634</v>
      </c>
      <c r="AI308" s="10" t="s">
        <v>2790</v>
      </c>
      <c r="AJ308" s="8" t="s">
        <v>44</v>
      </c>
    </row>
    <row r="309" spans="2:36" x14ac:dyDescent="0.3">
      <c r="B309" s="6">
        <v>0</v>
      </c>
      <c r="C309" s="10" t="s">
        <v>1577</v>
      </c>
      <c r="D309" s="10" t="s">
        <v>1877</v>
      </c>
      <c r="E309" s="7">
        <v>4500000</v>
      </c>
      <c r="F309" s="7">
        <v>4548024.2465753378</v>
      </c>
      <c r="G309" s="8" t="s">
        <v>5</v>
      </c>
      <c r="H309" s="7">
        <v>4549170.82</v>
      </c>
      <c r="I309" s="8" t="s">
        <v>649</v>
      </c>
      <c r="J309" s="7">
        <v>0.19725087933472721</v>
      </c>
      <c r="K309" s="7">
        <v>4548024.2465753378</v>
      </c>
      <c r="L309" s="7">
        <v>4548024.2465753378</v>
      </c>
      <c r="M309" s="7">
        <v>28028.146620692929</v>
      </c>
      <c r="N309" s="7">
        <v>4549170.82</v>
      </c>
      <c r="O309" s="8" t="s">
        <v>5</v>
      </c>
      <c r="P309" s="8" t="s">
        <v>44</v>
      </c>
      <c r="Q309" s="8" t="s">
        <v>5</v>
      </c>
      <c r="R309" s="8" t="s">
        <v>44</v>
      </c>
      <c r="S309" s="10" t="s">
        <v>2177</v>
      </c>
      <c r="T309" s="10" t="s">
        <v>2477</v>
      </c>
      <c r="U309" s="10" t="s">
        <v>2777</v>
      </c>
      <c r="V309" s="8" t="s">
        <v>44</v>
      </c>
      <c r="W309" s="8" t="s">
        <v>66</v>
      </c>
      <c r="X309" s="8" t="s">
        <v>178</v>
      </c>
      <c r="Y309" s="8" t="s">
        <v>179</v>
      </c>
      <c r="Z309" s="8" t="s">
        <v>79</v>
      </c>
      <c r="AA309" s="8" t="s">
        <v>45</v>
      </c>
      <c r="AB309" s="8" t="s">
        <v>49</v>
      </c>
      <c r="AC309" s="7">
        <v>499825829</v>
      </c>
      <c r="AD309" s="10" t="s">
        <v>2790</v>
      </c>
      <c r="AE309" s="8" t="s">
        <v>44</v>
      </c>
      <c r="AF309" s="7">
        <v>499825829</v>
      </c>
      <c r="AG309" s="7">
        <v>11853095</v>
      </c>
      <c r="AH309" s="7">
        <v>11853095</v>
      </c>
      <c r="AI309" s="10" t="s">
        <v>2790</v>
      </c>
      <c r="AJ309" s="8" t="s">
        <v>44</v>
      </c>
    </row>
    <row r="310" spans="2:36" x14ac:dyDescent="0.3">
      <c r="B310" s="6">
        <v>0</v>
      </c>
      <c r="C310" s="10" t="s">
        <v>1578</v>
      </c>
      <c r="D310" s="10" t="s">
        <v>1878</v>
      </c>
      <c r="E310" s="7">
        <v>3800000</v>
      </c>
      <c r="F310" s="7">
        <v>3874117.1780821802</v>
      </c>
      <c r="G310" s="8" t="s">
        <v>5</v>
      </c>
      <c r="H310" s="7">
        <v>3875171.29</v>
      </c>
      <c r="I310" s="8" t="s">
        <v>650</v>
      </c>
      <c r="J310" s="7">
        <v>0.16802307520631721</v>
      </c>
      <c r="K310" s="7">
        <v>3874117.1780821802</v>
      </c>
      <c r="L310" s="7">
        <v>3874117.1780821802</v>
      </c>
      <c r="M310" s="7">
        <v>28332.159491103161</v>
      </c>
      <c r="N310" s="7">
        <v>3875171.29</v>
      </c>
      <c r="O310" s="8" t="s">
        <v>5</v>
      </c>
      <c r="P310" s="8" t="s">
        <v>44</v>
      </c>
      <c r="Q310" s="8" t="s">
        <v>5</v>
      </c>
      <c r="R310" s="8" t="s">
        <v>44</v>
      </c>
      <c r="S310" s="10" t="s">
        <v>2178</v>
      </c>
      <c r="T310" s="10" t="s">
        <v>2478</v>
      </c>
      <c r="U310" s="10" t="s">
        <v>2778</v>
      </c>
      <c r="V310" s="8" t="s">
        <v>44</v>
      </c>
      <c r="W310" s="8" t="s">
        <v>66</v>
      </c>
      <c r="X310" s="8" t="s">
        <v>401</v>
      </c>
      <c r="Y310" s="8" t="s">
        <v>158</v>
      </c>
      <c r="Z310" s="8" t="s">
        <v>79</v>
      </c>
      <c r="AA310" s="8" t="s">
        <v>45</v>
      </c>
      <c r="AB310" s="8" t="s">
        <v>49</v>
      </c>
      <c r="AC310" s="7">
        <v>578428212</v>
      </c>
      <c r="AD310" s="10" t="s">
        <v>2790</v>
      </c>
      <c r="AE310" s="8" t="s">
        <v>44</v>
      </c>
      <c r="AF310" s="7">
        <v>578428212</v>
      </c>
      <c r="AG310" s="7">
        <v>11852740</v>
      </c>
      <c r="AH310" s="7">
        <v>11852740</v>
      </c>
      <c r="AI310" s="10" t="s">
        <v>2790</v>
      </c>
      <c r="AJ310" s="8" t="s">
        <v>44</v>
      </c>
    </row>
    <row r="311" spans="2:36" x14ac:dyDescent="0.3">
      <c r="B311" s="6">
        <v>0</v>
      </c>
      <c r="C311" s="10" t="s">
        <v>1579</v>
      </c>
      <c r="D311" s="10" t="s">
        <v>1879</v>
      </c>
      <c r="E311" s="7">
        <v>5300000</v>
      </c>
      <c r="F311" s="7">
        <v>4523221.6929739891</v>
      </c>
      <c r="G311" s="8" t="s">
        <v>5</v>
      </c>
      <c r="H311" s="7">
        <v>4522798.43</v>
      </c>
      <c r="I311" s="8" t="s">
        <v>651</v>
      </c>
      <c r="J311" s="7">
        <v>0.19617517585506861</v>
      </c>
      <c r="K311" s="7">
        <v>4523221.6929739891</v>
      </c>
      <c r="L311" s="7">
        <v>4523221.6929739891</v>
      </c>
      <c r="M311" s="7">
        <v>179330.6415934682</v>
      </c>
      <c r="N311" s="7">
        <v>4522798.43</v>
      </c>
      <c r="O311" s="8" t="s">
        <v>5</v>
      </c>
      <c r="P311" s="8" t="s">
        <v>44</v>
      </c>
      <c r="Q311" s="8" t="s">
        <v>5</v>
      </c>
      <c r="R311" s="8" t="s">
        <v>44</v>
      </c>
      <c r="S311" s="10" t="s">
        <v>2179</v>
      </c>
      <c r="T311" s="10" t="s">
        <v>2479</v>
      </c>
      <c r="U311" s="10" t="s">
        <v>2779</v>
      </c>
      <c r="V311" s="8" t="s">
        <v>44</v>
      </c>
      <c r="W311" s="8" t="s">
        <v>66</v>
      </c>
      <c r="X311" s="8" t="s">
        <v>401</v>
      </c>
      <c r="Y311" s="8" t="s">
        <v>411</v>
      </c>
      <c r="Z311" s="8" t="s">
        <v>79</v>
      </c>
      <c r="AA311" s="8" t="s">
        <v>45</v>
      </c>
      <c r="AB311" s="8" t="s">
        <v>49</v>
      </c>
      <c r="AC311" s="7">
        <v>504973637</v>
      </c>
      <c r="AD311" s="10" t="s">
        <v>2790</v>
      </c>
      <c r="AE311" s="8" t="s">
        <v>44</v>
      </c>
      <c r="AF311" s="7">
        <v>504973637</v>
      </c>
      <c r="AG311" s="7">
        <v>11852560</v>
      </c>
      <c r="AH311" s="7">
        <v>11852560</v>
      </c>
      <c r="AI311" s="10" t="s">
        <v>2790</v>
      </c>
      <c r="AJ311" s="8" t="s">
        <v>44</v>
      </c>
    </row>
    <row r="312" spans="2:36" x14ac:dyDescent="0.3">
      <c r="B312" s="6">
        <v>0</v>
      </c>
      <c r="C312" s="10" t="s">
        <v>1580</v>
      </c>
      <c r="D312" s="10" t="s">
        <v>1880</v>
      </c>
      <c r="E312" s="7">
        <v>5500000</v>
      </c>
      <c r="F312" s="7">
        <v>5028490.2739708573</v>
      </c>
      <c r="G312" s="8" t="s">
        <v>5</v>
      </c>
      <c r="H312" s="7">
        <v>5030241.99</v>
      </c>
      <c r="I312" s="8" t="s">
        <v>652</v>
      </c>
      <c r="J312" s="7">
        <v>0.21808901502971451</v>
      </c>
      <c r="K312" s="7">
        <v>5028490.2739708573</v>
      </c>
      <c r="L312" s="7">
        <v>5028490.2739708573</v>
      </c>
      <c r="M312" s="7">
        <v>81922.509066612387</v>
      </c>
      <c r="N312" s="7">
        <v>5030241.99</v>
      </c>
      <c r="O312" s="8" t="s">
        <v>5</v>
      </c>
      <c r="P312" s="8" t="s">
        <v>44</v>
      </c>
      <c r="Q312" s="8" t="s">
        <v>5</v>
      </c>
      <c r="R312" s="8" t="s">
        <v>44</v>
      </c>
      <c r="S312" s="10" t="s">
        <v>2180</v>
      </c>
      <c r="T312" s="10" t="s">
        <v>2480</v>
      </c>
      <c r="U312" s="10" t="s">
        <v>2780</v>
      </c>
      <c r="V312" s="8" t="s">
        <v>44</v>
      </c>
      <c r="W312" s="8" t="s">
        <v>66</v>
      </c>
      <c r="X312" s="8" t="s">
        <v>76</v>
      </c>
      <c r="Y312" s="8" t="s">
        <v>77</v>
      </c>
      <c r="Z312" s="8" t="s">
        <v>79</v>
      </c>
      <c r="AA312" s="8" t="s">
        <v>45</v>
      </c>
      <c r="AB312" s="8" t="s">
        <v>49</v>
      </c>
      <c r="AC312" s="7">
        <v>617876204</v>
      </c>
      <c r="AD312" s="10" t="s">
        <v>2790</v>
      </c>
      <c r="AE312" s="8" t="s">
        <v>44</v>
      </c>
      <c r="AF312" s="7">
        <v>617876204</v>
      </c>
      <c r="AG312" s="7">
        <v>11853027</v>
      </c>
      <c r="AH312" s="7">
        <v>11853027</v>
      </c>
      <c r="AI312" s="10" t="s">
        <v>2790</v>
      </c>
      <c r="AJ312" s="8" t="s">
        <v>44</v>
      </c>
    </row>
    <row r="313" spans="2:36" x14ac:dyDescent="0.3">
      <c r="B313" s="6">
        <v>0</v>
      </c>
      <c r="C313" s="10" t="s">
        <v>1581</v>
      </c>
      <c r="D313" s="10" t="s">
        <v>1881</v>
      </c>
      <c r="E313" s="7">
        <v>3700000</v>
      </c>
      <c r="F313" s="7">
        <v>3726304.9726027409</v>
      </c>
      <c r="G313" s="8" t="s">
        <v>5</v>
      </c>
      <c r="H313" s="7">
        <v>3728091.62</v>
      </c>
      <c r="I313" s="8" t="s">
        <v>653</v>
      </c>
      <c r="J313" s="7">
        <v>0.16161236015149319</v>
      </c>
      <c r="K313" s="7">
        <v>3726304.9726027409</v>
      </c>
      <c r="L313" s="7">
        <v>3726304.9726027409</v>
      </c>
      <c r="M313" s="7">
        <v>45827.435701081951</v>
      </c>
      <c r="N313" s="7">
        <v>3728091.62</v>
      </c>
      <c r="O313" s="8" t="s">
        <v>5</v>
      </c>
      <c r="P313" s="8" t="s">
        <v>44</v>
      </c>
      <c r="Q313" s="8" t="s">
        <v>5</v>
      </c>
      <c r="R313" s="8" t="s">
        <v>44</v>
      </c>
      <c r="S313" s="10" t="s">
        <v>2181</v>
      </c>
      <c r="T313" s="10" t="s">
        <v>2481</v>
      </c>
      <c r="U313" s="10" t="s">
        <v>2781</v>
      </c>
      <c r="V313" s="8" t="s">
        <v>44</v>
      </c>
      <c r="W313" s="8" t="s">
        <v>66</v>
      </c>
      <c r="X313" s="8" t="s">
        <v>76</v>
      </c>
      <c r="Y313" s="8" t="s">
        <v>77</v>
      </c>
      <c r="Z313" s="8" t="s">
        <v>79</v>
      </c>
      <c r="AA313" s="8" t="s">
        <v>45</v>
      </c>
      <c r="AB313" s="8" t="s">
        <v>49</v>
      </c>
      <c r="AC313" s="7">
        <v>504191375</v>
      </c>
      <c r="AD313" s="10" t="s">
        <v>2790</v>
      </c>
      <c r="AE313" s="8" t="s">
        <v>44</v>
      </c>
      <c r="AF313" s="7">
        <v>504191375</v>
      </c>
      <c r="AG313" s="7">
        <v>11853063</v>
      </c>
      <c r="AH313" s="7">
        <v>11853063</v>
      </c>
      <c r="AI313" s="10" t="s">
        <v>2790</v>
      </c>
      <c r="AJ313" s="8" t="s">
        <v>44</v>
      </c>
    </row>
    <row r="314" spans="2:36" x14ac:dyDescent="0.3">
      <c r="B314" s="6">
        <v>0</v>
      </c>
      <c r="C314" s="10" t="s">
        <v>1582</v>
      </c>
      <c r="D314" s="10" t="s">
        <v>1882</v>
      </c>
      <c r="E314" s="7">
        <v>4300000</v>
      </c>
      <c r="F314" s="7">
        <v>4466700.9863013737</v>
      </c>
      <c r="G314" s="8" t="s">
        <v>5</v>
      </c>
      <c r="H314" s="7">
        <v>4467672.9000000004</v>
      </c>
      <c r="I314" s="8" t="s">
        <v>654</v>
      </c>
      <c r="J314" s="7">
        <v>0.1937238346819892</v>
      </c>
      <c r="K314" s="7">
        <v>4466700.9863013737</v>
      </c>
      <c r="L314" s="7">
        <v>4466700.9863013737</v>
      </c>
      <c r="M314" s="7">
        <v>11425.491405596749</v>
      </c>
      <c r="N314" s="7">
        <v>4467672.9000000004</v>
      </c>
      <c r="O314" s="8" t="s">
        <v>5</v>
      </c>
      <c r="P314" s="8" t="s">
        <v>44</v>
      </c>
      <c r="Q314" s="8" t="s">
        <v>5</v>
      </c>
      <c r="R314" s="8" t="s">
        <v>44</v>
      </c>
      <c r="S314" s="10" t="s">
        <v>2182</v>
      </c>
      <c r="T314" s="10" t="s">
        <v>2482</v>
      </c>
      <c r="U314" s="10" t="s">
        <v>2782</v>
      </c>
      <c r="V314" s="8" t="s">
        <v>44</v>
      </c>
      <c r="W314" s="8" t="s">
        <v>66</v>
      </c>
      <c r="X314" s="8" t="s">
        <v>423</v>
      </c>
      <c r="Y314" s="8" t="s">
        <v>424</v>
      </c>
      <c r="Z314" s="8" t="s">
        <v>79</v>
      </c>
      <c r="AA314" s="8" t="s">
        <v>45</v>
      </c>
      <c r="AB314" s="8" t="s">
        <v>49</v>
      </c>
      <c r="AC314" s="7">
        <v>468480399</v>
      </c>
      <c r="AD314" s="10" t="s">
        <v>2790</v>
      </c>
      <c r="AE314" s="8" t="s">
        <v>44</v>
      </c>
      <c r="AF314" s="7">
        <v>468480399</v>
      </c>
      <c r="AG314" s="7">
        <v>11852653</v>
      </c>
      <c r="AH314" s="7">
        <v>11852653</v>
      </c>
      <c r="AI314" s="10" t="s">
        <v>2790</v>
      </c>
      <c r="AJ314" s="8" t="s">
        <v>44</v>
      </c>
    </row>
    <row r="315" spans="2:36" x14ac:dyDescent="0.3">
      <c r="B315" s="6">
        <v>0</v>
      </c>
      <c r="C315" s="10" t="s">
        <v>1583</v>
      </c>
      <c r="D315" s="10" t="s">
        <v>1883</v>
      </c>
      <c r="E315" s="7">
        <v>3900000</v>
      </c>
      <c r="F315" s="7">
        <v>3740328.6575342482</v>
      </c>
      <c r="G315" s="8" t="s">
        <v>5</v>
      </c>
      <c r="H315" s="7">
        <v>3740761.4</v>
      </c>
      <c r="I315" s="8" t="s">
        <v>655</v>
      </c>
      <c r="J315" s="7">
        <v>0.1622205768263133</v>
      </c>
      <c r="K315" s="7">
        <v>3740328.6575342482</v>
      </c>
      <c r="L315" s="7">
        <v>3740328.6575342482</v>
      </c>
      <c r="M315" s="7">
        <v>7531.3615919331833</v>
      </c>
      <c r="N315" s="7">
        <v>3740761.4</v>
      </c>
      <c r="O315" s="8" t="s">
        <v>5</v>
      </c>
      <c r="P315" s="8" t="s">
        <v>44</v>
      </c>
      <c r="Q315" s="8" t="s">
        <v>5</v>
      </c>
      <c r="R315" s="8" t="s">
        <v>44</v>
      </c>
      <c r="S315" s="10" t="s">
        <v>2183</v>
      </c>
      <c r="T315" s="10" t="s">
        <v>2483</v>
      </c>
      <c r="U315" s="10" t="s">
        <v>2783</v>
      </c>
      <c r="V315" s="8" t="s">
        <v>44</v>
      </c>
      <c r="W315" s="8" t="s">
        <v>66</v>
      </c>
      <c r="X315" s="8" t="s">
        <v>401</v>
      </c>
      <c r="Y315" s="8" t="s">
        <v>524</v>
      </c>
      <c r="Z315" s="8" t="s">
        <v>79</v>
      </c>
      <c r="AA315" s="8" t="s">
        <v>45</v>
      </c>
      <c r="AB315" s="8" t="s">
        <v>49</v>
      </c>
      <c r="AC315" s="7">
        <v>513562816</v>
      </c>
      <c r="AD315" s="10" t="s">
        <v>2790</v>
      </c>
      <c r="AE315" s="8" t="s">
        <v>44</v>
      </c>
      <c r="AF315" s="7">
        <v>513562816</v>
      </c>
      <c r="AG315" s="7">
        <v>11853284</v>
      </c>
      <c r="AH315" s="7">
        <v>11853284</v>
      </c>
      <c r="AI315" s="10" t="s">
        <v>2790</v>
      </c>
      <c r="AJ315" s="8" t="s">
        <v>44</v>
      </c>
    </row>
    <row r="316" spans="2:36" x14ac:dyDescent="0.3">
      <c r="B316" s="6">
        <v>0</v>
      </c>
      <c r="C316" s="10" t="s">
        <v>1584</v>
      </c>
      <c r="D316" s="10" t="s">
        <v>1884</v>
      </c>
      <c r="E316" s="7">
        <v>42900</v>
      </c>
      <c r="F316" s="7">
        <v>4733586.0888089193</v>
      </c>
      <c r="G316" s="8" t="s">
        <v>5</v>
      </c>
      <c r="H316" s="7">
        <v>4733586</v>
      </c>
      <c r="I316" s="7">
        <v>4733586</v>
      </c>
      <c r="J316" s="7">
        <v>0.20529882159869101</v>
      </c>
      <c r="K316" s="7">
        <v>4733586.0888089193</v>
      </c>
      <c r="L316" s="7">
        <v>4733586.0888089193</v>
      </c>
      <c r="M316" s="7">
        <v>28405.801150210969</v>
      </c>
      <c r="N316" s="7">
        <v>4733586</v>
      </c>
      <c r="O316" s="8" t="s">
        <v>5</v>
      </c>
      <c r="P316" s="8" t="s">
        <v>44</v>
      </c>
      <c r="Q316" s="8" t="s">
        <v>5</v>
      </c>
      <c r="R316" s="8" t="s">
        <v>44</v>
      </c>
      <c r="S316" s="10" t="s">
        <v>2184</v>
      </c>
      <c r="T316" s="10" t="s">
        <v>2484</v>
      </c>
      <c r="U316" s="10" t="s">
        <v>2784</v>
      </c>
      <c r="V316" s="8" t="s">
        <v>44</v>
      </c>
      <c r="W316" s="8" t="s">
        <v>422</v>
      </c>
      <c r="X316" s="8" t="s">
        <v>164</v>
      </c>
      <c r="Y316" s="8" t="s">
        <v>165</v>
      </c>
      <c r="Z316" s="8" t="s">
        <v>79</v>
      </c>
      <c r="AA316" s="8" t="s">
        <v>45</v>
      </c>
      <c r="AB316" s="8" t="s">
        <v>49</v>
      </c>
      <c r="AC316" s="7">
        <v>486679631</v>
      </c>
      <c r="AD316" s="10" t="s">
        <v>2790</v>
      </c>
      <c r="AE316" s="8" t="s">
        <v>44</v>
      </c>
      <c r="AF316" s="7">
        <v>486679631</v>
      </c>
      <c r="AG316" s="7">
        <v>11852610</v>
      </c>
      <c r="AH316" s="7">
        <v>11852610</v>
      </c>
      <c r="AI316" s="10" t="s">
        <v>2790</v>
      </c>
      <c r="AJ316" s="8" t="s">
        <v>44</v>
      </c>
    </row>
    <row r="317" spans="2:36" x14ac:dyDescent="0.3">
      <c r="B317" s="6">
        <v>0</v>
      </c>
      <c r="C317" s="10" t="s">
        <v>1585</v>
      </c>
      <c r="D317" s="10" t="s">
        <v>1885</v>
      </c>
      <c r="E317" s="7">
        <v>6300000</v>
      </c>
      <c r="F317" s="7">
        <v>6326401.3150684806</v>
      </c>
      <c r="G317" s="8" t="s">
        <v>5</v>
      </c>
      <c r="H317" s="7">
        <v>6326660.2199999997</v>
      </c>
      <c r="I317" s="8" t="s">
        <v>656</v>
      </c>
      <c r="J317" s="7">
        <v>0.27438029235690459</v>
      </c>
      <c r="K317" s="7">
        <v>6326401.3150684806</v>
      </c>
      <c r="L317" s="7">
        <v>6326401.3150684806</v>
      </c>
      <c r="M317" s="7">
        <v>6487.6803058646037</v>
      </c>
      <c r="N317" s="7">
        <v>6326660.2199999997</v>
      </c>
      <c r="O317" s="8" t="s">
        <v>5</v>
      </c>
      <c r="P317" s="8" t="s">
        <v>44</v>
      </c>
      <c r="Q317" s="8" t="s">
        <v>5</v>
      </c>
      <c r="R317" s="8" t="s">
        <v>44</v>
      </c>
      <c r="S317" s="10" t="s">
        <v>2185</v>
      </c>
      <c r="T317" s="10" t="s">
        <v>2485</v>
      </c>
      <c r="U317" s="10" t="s">
        <v>2785</v>
      </c>
      <c r="V317" s="8" t="s">
        <v>44</v>
      </c>
      <c r="W317" s="8" t="s">
        <v>66</v>
      </c>
      <c r="X317" s="8" t="s">
        <v>164</v>
      </c>
      <c r="Y317" s="8" t="s">
        <v>165</v>
      </c>
      <c r="Z317" s="8" t="s">
        <v>79</v>
      </c>
      <c r="AA317" s="8" t="s">
        <v>45</v>
      </c>
      <c r="AB317" s="8" t="s">
        <v>49</v>
      </c>
      <c r="AC317" s="7">
        <v>473250168</v>
      </c>
      <c r="AD317" s="10" t="s">
        <v>2790</v>
      </c>
      <c r="AE317" s="8" t="s">
        <v>44</v>
      </c>
      <c r="AF317" s="7">
        <v>473250168</v>
      </c>
      <c r="AG317" s="7">
        <v>11853047</v>
      </c>
      <c r="AH317" s="7">
        <v>11853047</v>
      </c>
      <c r="AI317" s="10" t="s">
        <v>2790</v>
      </c>
      <c r="AJ317" s="8" t="s">
        <v>44</v>
      </c>
    </row>
    <row r="318" spans="2:36" x14ac:dyDescent="0.3">
      <c r="B318" s="6">
        <v>0</v>
      </c>
      <c r="C318" s="10" t="s">
        <v>1586</v>
      </c>
      <c r="D318" s="10" t="s">
        <v>1886</v>
      </c>
      <c r="E318" s="7">
        <v>3800000</v>
      </c>
      <c r="F318" s="7">
        <v>3431368.2465753439</v>
      </c>
      <c r="G318" s="8" t="s">
        <v>5</v>
      </c>
      <c r="H318" s="7">
        <v>3431992.9</v>
      </c>
      <c r="I318" s="8" t="s">
        <v>657</v>
      </c>
      <c r="J318" s="7">
        <v>0.14882075540118511</v>
      </c>
      <c r="K318" s="7">
        <v>3431368.2465753439</v>
      </c>
      <c r="L318" s="7">
        <v>3431368.2465753439</v>
      </c>
      <c r="M318" s="7">
        <v>31717.679455320638</v>
      </c>
      <c r="N318" s="7">
        <v>3431992.9</v>
      </c>
      <c r="O318" s="8" t="s">
        <v>5</v>
      </c>
      <c r="P318" s="8" t="s">
        <v>44</v>
      </c>
      <c r="Q318" s="8" t="s">
        <v>5</v>
      </c>
      <c r="R318" s="8" t="s">
        <v>44</v>
      </c>
      <c r="S318" s="10" t="s">
        <v>2186</v>
      </c>
      <c r="T318" s="10" t="s">
        <v>2486</v>
      </c>
      <c r="U318" s="10" t="s">
        <v>2786</v>
      </c>
      <c r="V318" s="8" t="s">
        <v>44</v>
      </c>
      <c r="W318" s="8" t="s">
        <v>66</v>
      </c>
      <c r="X318" s="8" t="s">
        <v>401</v>
      </c>
      <c r="Y318" s="8" t="s">
        <v>158</v>
      </c>
      <c r="Z318" s="8" t="s">
        <v>79</v>
      </c>
      <c r="AA318" s="8" t="s">
        <v>45</v>
      </c>
      <c r="AB318" s="8" t="s">
        <v>49</v>
      </c>
      <c r="AC318" s="7">
        <v>525568002</v>
      </c>
      <c r="AD318" s="10" t="s">
        <v>2790</v>
      </c>
      <c r="AE318" s="8" t="s">
        <v>44</v>
      </c>
      <c r="AF318" s="7">
        <v>525568002</v>
      </c>
      <c r="AG318" s="7">
        <v>11852681</v>
      </c>
      <c r="AH318" s="7">
        <v>11852681</v>
      </c>
      <c r="AI318" s="10" t="s">
        <v>2790</v>
      </c>
      <c r="AJ318" s="8" t="s">
        <v>44</v>
      </c>
    </row>
    <row r="319" spans="2:36" x14ac:dyDescent="0.3">
      <c r="B319" s="6">
        <v>0</v>
      </c>
      <c r="C319" s="10" t="s">
        <v>1587</v>
      </c>
      <c r="D319" s="10" t="s">
        <v>1887</v>
      </c>
      <c r="E319" s="7">
        <v>1600000</v>
      </c>
      <c r="F319" s="7">
        <v>1405226.3013698461</v>
      </c>
      <c r="G319" s="8" t="s">
        <v>5</v>
      </c>
      <c r="H319" s="7">
        <v>1405489.32</v>
      </c>
      <c r="I319" s="8" t="s">
        <v>658</v>
      </c>
      <c r="J319" s="7">
        <v>6.0945612552133308E-2</v>
      </c>
      <c r="K319" s="7">
        <v>1405226.3013698461</v>
      </c>
      <c r="L319" s="7">
        <v>1405226.3013698461</v>
      </c>
      <c r="M319" s="7">
        <v>15548.838686722011</v>
      </c>
      <c r="N319" s="7">
        <v>1405489.32</v>
      </c>
      <c r="O319" s="8" t="s">
        <v>5</v>
      </c>
      <c r="P319" s="8" t="s">
        <v>44</v>
      </c>
      <c r="Q319" s="8" t="s">
        <v>5</v>
      </c>
      <c r="R319" s="8" t="s">
        <v>44</v>
      </c>
      <c r="S319" s="10" t="s">
        <v>2187</v>
      </c>
      <c r="T319" s="10" t="s">
        <v>2487</v>
      </c>
      <c r="U319" s="10" t="s">
        <v>2787</v>
      </c>
      <c r="V319" s="8" t="s">
        <v>44</v>
      </c>
      <c r="W319" s="8" t="s">
        <v>66</v>
      </c>
      <c r="X319" s="8" t="s">
        <v>157</v>
      </c>
      <c r="Y319" s="8" t="s">
        <v>158</v>
      </c>
      <c r="Z319" s="8" t="s">
        <v>79</v>
      </c>
      <c r="AA319" s="8" t="s">
        <v>45</v>
      </c>
      <c r="AB319" s="8" t="s">
        <v>49</v>
      </c>
      <c r="AC319" s="7">
        <v>541180416</v>
      </c>
      <c r="AD319" s="10" t="s">
        <v>2790</v>
      </c>
      <c r="AE319" s="8" t="s">
        <v>44</v>
      </c>
      <c r="AF319" s="7">
        <v>541180416</v>
      </c>
      <c r="AG319" s="7">
        <v>11852683</v>
      </c>
      <c r="AH319" s="7">
        <v>11852683</v>
      </c>
      <c r="AI319" s="10" t="s">
        <v>2790</v>
      </c>
      <c r="AJ319" s="8" t="s">
        <v>44</v>
      </c>
    </row>
    <row r="320" spans="2:36" x14ac:dyDescent="0.3">
      <c r="B320" s="6">
        <v>0</v>
      </c>
      <c r="C320" s="10" t="s">
        <v>1588</v>
      </c>
      <c r="D320" s="10" t="s">
        <v>1888</v>
      </c>
      <c r="E320" s="7">
        <v>2600000</v>
      </c>
      <c r="F320" s="7">
        <v>2358254.849315024</v>
      </c>
      <c r="G320" s="8" t="s">
        <v>5</v>
      </c>
      <c r="H320" s="7">
        <v>2358842.52</v>
      </c>
      <c r="I320" s="8" t="s">
        <v>659</v>
      </c>
      <c r="J320" s="7">
        <v>0.1022791035190818</v>
      </c>
      <c r="K320" s="7">
        <v>2358254.849315024</v>
      </c>
      <c r="L320" s="7">
        <v>2358254.849315024</v>
      </c>
      <c r="M320" s="7">
        <v>25792.883471006429</v>
      </c>
      <c r="N320" s="7">
        <v>2358842.52</v>
      </c>
      <c r="O320" s="8" t="s">
        <v>5</v>
      </c>
      <c r="P320" s="8" t="s">
        <v>44</v>
      </c>
      <c r="Q320" s="8" t="s">
        <v>5</v>
      </c>
      <c r="R320" s="8" t="s">
        <v>44</v>
      </c>
      <c r="S320" s="10" t="s">
        <v>2188</v>
      </c>
      <c r="T320" s="10" t="s">
        <v>2488</v>
      </c>
      <c r="U320" s="10" t="s">
        <v>2788</v>
      </c>
      <c r="V320" s="8" t="s">
        <v>44</v>
      </c>
      <c r="W320" s="8" t="s">
        <v>66</v>
      </c>
      <c r="X320" s="8" t="s">
        <v>157</v>
      </c>
      <c r="Y320" s="8" t="s">
        <v>158</v>
      </c>
      <c r="Z320" s="8" t="s">
        <v>79</v>
      </c>
      <c r="AA320" s="8" t="s">
        <v>45</v>
      </c>
      <c r="AB320" s="8" t="s">
        <v>49</v>
      </c>
      <c r="AC320" s="7">
        <v>525568015</v>
      </c>
      <c r="AD320" s="10" t="s">
        <v>2790</v>
      </c>
      <c r="AE320" s="8" t="s">
        <v>44</v>
      </c>
      <c r="AF320" s="7">
        <v>525568015</v>
      </c>
      <c r="AG320" s="7">
        <v>11853126</v>
      </c>
      <c r="AH320" s="7">
        <v>11853126</v>
      </c>
      <c r="AI320" s="10" t="s">
        <v>2790</v>
      </c>
      <c r="AJ320" s="8" t="s">
        <v>44</v>
      </c>
    </row>
    <row r="321" spans="2:36" x14ac:dyDescent="0.3">
      <c r="B321" s="6">
        <v>0</v>
      </c>
      <c r="C321" s="10" t="s">
        <v>1589</v>
      </c>
      <c r="D321" s="10" t="s">
        <v>1889</v>
      </c>
      <c r="E321" s="7">
        <v>2300000</v>
      </c>
      <c r="F321" s="7">
        <v>1947892.999998874</v>
      </c>
      <c r="G321" s="8" t="s">
        <v>5</v>
      </c>
      <c r="H321" s="7">
        <v>1948539.88</v>
      </c>
      <c r="I321" s="8" t="s">
        <v>660</v>
      </c>
      <c r="J321" s="7">
        <v>8.4481433314489929E-2</v>
      </c>
      <c r="K321" s="7">
        <v>1947892.999998874</v>
      </c>
      <c r="L321" s="7">
        <v>1947892.999998874</v>
      </c>
      <c r="M321" s="7">
        <v>42145.906471216513</v>
      </c>
      <c r="N321" s="7">
        <v>1948539.88</v>
      </c>
      <c r="O321" s="8" t="s">
        <v>5</v>
      </c>
      <c r="P321" s="8" t="s">
        <v>44</v>
      </c>
      <c r="Q321" s="8" t="s">
        <v>5</v>
      </c>
      <c r="R321" s="8" t="s">
        <v>44</v>
      </c>
      <c r="S321" s="10" t="s">
        <v>2189</v>
      </c>
      <c r="T321" s="10" t="s">
        <v>2489</v>
      </c>
      <c r="U321" s="10" t="s">
        <v>2789</v>
      </c>
      <c r="V321" s="8" t="s">
        <v>44</v>
      </c>
      <c r="W321" s="8" t="s">
        <v>66</v>
      </c>
      <c r="X321" s="8" t="s">
        <v>401</v>
      </c>
      <c r="Y321" s="8" t="s">
        <v>411</v>
      </c>
      <c r="Z321" s="8" t="s">
        <v>79</v>
      </c>
      <c r="AA321" s="8" t="s">
        <v>45</v>
      </c>
      <c r="AB321" s="8" t="s">
        <v>49</v>
      </c>
      <c r="AC321" s="7">
        <v>516520712</v>
      </c>
      <c r="AD321" s="10" t="s">
        <v>2790</v>
      </c>
      <c r="AE321" s="8" t="s">
        <v>44</v>
      </c>
      <c r="AF321" s="7">
        <v>516520712</v>
      </c>
      <c r="AG321" s="7">
        <v>11853213</v>
      </c>
      <c r="AH321" s="7">
        <v>11853213</v>
      </c>
      <c r="AI321" s="10" t="s">
        <v>2790</v>
      </c>
      <c r="AJ321" s="8" t="s">
        <v>44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outlinePr summaryBelow="0"/>
  </sheetPr>
  <dimension ref="B7:AJ321"/>
  <sheetViews>
    <sheetView showGridLines="0" zoomScale="80" workbookViewId="0">
      <pane xSplit="3" ySplit="20" topLeftCell="K21" activePane="bottomRight" state="frozen"/>
      <selection pane="topRight"/>
      <selection pane="bottomLeft"/>
      <selection pane="bottomRight" activeCell="AD21" sqref="AD21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49</v>
      </c>
    </row>
    <row r="11" spans="2:3" outlineLevel="1" x14ac:dyDescent="0.3">
      <c r="B11" s="3" t="s">
        <v>55</v>
      </c>
      <c r="C11" s="4" t="s">
        <v>264</v>
      </c>
    </row>
    <row r="12" spans="2:3" x14ac:dyDescent="0.3">
      <c r="B12" s="3" t="s">
        <v>57</v>
      </c>
      <c r="C12" s="4" t="s">
        <v>264</v>
      </c>
    </row>
    <row r="13" spans="2:3" x14ac:dyDescent="0.3">
      <c r="B13" s="3" t="s">
        <v>58</v>
      </c>
      <c r="C13" s="4" t="s">
        <v>264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1341276290.1560099</v>
      </c>
      <c r="F21" s="7">
        <v>2286211933.4623499</v>
      </c>
      <c r="G21" s="8" t="s">
        <v>5</v>
      </c>
      <c r="H21" s="8" t="s">
        <v>44</v>
      </c>
      <c r="I21" s="8" t="s">
        <v>44</v>
      </c>
      <c r="J21" s="7">
        <v>100.0000000000001</v>
      </c>
      <c r="K21" s="7">
        <v>2512352270.1181421</v>
      </c>
      <c r="L21" s="7">
        <v>2041050888.4581399</v>
      </c>
      <c r="M21" s="7">
        <v>34319761.241576642</v>
      </c>
      <c r="N21" s="8" t="s">
        <v>44</v>
      </c>
      <c r="O21" s="8" t="s">
        <v>5</v>
      </c>
      <c r="P21" s="8" t="s">
        <v>44</v>
      </c>
      <c r="Q21" s="8" t="s">
        <v>5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49</v>
      </c>
      <c r="AC21" s="8" t="s">
        <v>44</v>
      </c>
      <c r="AD21" s="10" t="s">
        <v>2790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2790</v>
      </c>
      <c r="AJ21" s="8" t="s">
        <v>44</v>
      </c>
    </row>
    <row r="22" spans="2:36" x14ac:dyDescent="0.3">
      <c r="B22" s="6">
        <v>0</v>
      </c>
      <c r="C22" s="10" t="s">
        <v>1290</v>
      </c>
      <c r="D22" s="10" t="s">
        <v>1590</v>
      </c>
      <c r="E22" s="7">
        <v>4200000</v>
      </c>
      <c r="F22" s="7">
        <v>3992671.7753424631</v>
      </c>
      <c r="G22" s="8" t="s">
        <v>5</v>
      </c>
      <c r="H22" s="7">
        <v>3993045.52</v>
      </c>
      <c r="I22" s="8" t="s">
        <v>661</v>
      </c>
      <c r="J22" s="7">
        <v>0.17464136709739631</v>
      </c>
      <c r="K22" s="7">
        <v>3992671.7753424631</v>
      </c>
      <c r="L22" s="7">
        <v>3992671.7753424631</v>
      </c>
      <c r="M22" s="7">
        <v>57166.398201380463</v>
      </c>
      <c r="N22" s="7">
        <v>3993045.52</v>
      </c>
      <c r="O22" s="8" t="s">
        <v>5</v>
      </c>
      <c r="P22" s="8" t="s">
        <v>44</v>
      </c>
      <c r="Q22" s="8" t="s">
        <v>5</v>
      </c>
      <c r="R22" s="8" t="s">
        <v>44</v>
      </c>
      <c r="S22" s="10" t="s">
        <v>1890</v>
      </c>
      <c r="T22" s="10" t="s">
        <v>2190</v>
      </c>
      <c r="U22" s="10" t="s">
        <v>2490</v>
      </c>
      <c r="V22" s="8" t="s">
        <v>44</v>
      </c>
      <c r="W22" s="8" t="s">
        <v>66</v>
      </c>
      <c r="X22" s="8" t="s">
        <v>401</v>
      </c>
      <c r="Y22" s="8" t="s">
        <v>217</v>
      </c>
      <c r="Z22" s="8" t="s">
        <v>79</v>
      </c>
      <c r="AA22" s="8" t="s">
        <v>45</v>
      </c>
      <c r="AB22" s="8" t="s">
        <v>49</v>
      </c>
      <c r="AC22" s="7">
        <v>587571547</v>
      </c>
      <c r="AD22" s="10" t="s">
        <v>2790</v>
      </c>
      <c r="AE22" s="8" t="s">
        <v>44</v>
      </c>
      <c r="AF22" s="7">
        <v>587571547</v>
      </c>
      <c r="AG22" s="7">
        <v>11837635</v>
      </c>
      <c r="AH22" s="7">
        <v>11837635</v>
      </c>
      <c r="AI22" s="10" t="s">
        <v>2790</v>
      </c>
      <c r="AJ22" s="8" t="s">
        <v>44</v>
      </c>
    </row>
    <row r="23" spans="2:36" x14ac:dyDescent="0.3">
      <c r="B23" s="6">
        <v>0</v>
      </c>
      <c r="C23" s="10" t="s">
        <v>1291</v>
      </c>
      <c r="D23" s="10" t="s">
        <v>1591</v>
      </c>
      <c r="E23" s="7">
        <v>3600000</v>
      </c>
      <c r="F23" s="7">
        <v>3653964.9864598862</v>
      </c>
      <c r="G23" s="8" t="s">
        <v>5</v>
      </c>
      <c r="H23" s="7">
        <v>3654396.49</v>
      </c>
      <c r="I23" s="8" t="s">
        <v>662</v>
      </c>
      <c r="J23" s="7">
        <v>0.15982617066153379</v>
      </c>
      <c r="K23" s="7">
        <v>3653964.9864598862</v>
      </c>
      <c r="L23" s="7">
        <v>3653964.9864598862</v>
      </c>
      <c r="M23" s="7">
        <v>148048.97329207649</v>
      </c>
      <c r="N23" s="7">
        <v>3654396.49</v>
      </c>
      <c r="O23" s="8" t="s">
        <v>5</v>
      </c>
      <c r="P23" s="8" t="s">
        <v>44</v>
      </c>
      <c r="Q23" s="8" t="s">
        <v>5</v>
      </c>
      <c r="R23" s="8" t="s">
        <v>44</v>
      </c>
      <c r="S23" s="10" t="s">
        <v>1891</v>
      </c>
      <c r="T23" s="10" t="s">
        <v>2191</v>
      </c>
      <c r="U23" s="10" t="s">
        <v>2491</v>
      </c>
      <c r="V23" s="8" t="s">
        <v>44</v>
      </c>
      <c r="W23" s="8" t="s">
        <v>66</v>
      </c>
      <c r="X23" s="8" t="s">
        <v>164</v>
      </c>
      <c r="Y23" s="8" t="s">
        <v>165</v>
      </c>
      <c r="Z23" s="8" t="s">
        <v>79</v>
      </c>
      <c r="AA23" s="8" t="s">
        <v>45</v>
      </c>
      <c r="AB23" s="8" t="s">
        <v>49</v>
      </c>
      <c r="AC23" s="7">
        <v>454957334</v>
      </c>
      <c r="AD23" s="10" t="s">
        <v>2790</v>
      </c>
      <c r="AE23" s="8" t="s">
        <v>44</v>
      </c>
      <c r="AF23" s="7">
        <v>454957334</v>
      </c>
      <c r="AG23" s="7">
        <v>11837545</v>
      </c>
      <c r="AH23" s="7">
        <v>11837545</v>
      </c>
      <c r="AI23" s="10" t="s">
        <v>2790</v>
      </c>
      <c r="AJ23" s="8" t="s">
        <v>44</v>
      </c>
    </row>
    <row r="24" spans="2:36" x14ac:dyDescent="0.3">
      <c r="B24" s="6">
        <v>0</v>
      </c>
      <c r="C24" s="10" t="s">
        <v>1292</v>
      </c>
      <c r="D24" s="10" t="s">
        <v>1592</v>
      </c>
      <c r="E24" s="7">
        <v>5300000</v>
      </c>
      <c r="F24" s="7">
        <v>5142671.7083333358</v>
      </c>
      <c r="G24" s="8" t="s">
        <v>5</v>
      </c>
      <c r="H24" s="7">
        <v>5143058.17</v>
      </c>
      <c r="I24" s="8" t="s">
        <v>663</v>
      </c>
      <c r="J24" s="7">
        <v>0.2249429124685316</v>
      </c>
      <c r="K24" s="7">
        <v>5142671.7083333358</v>
      </c>
      <c r="L24" s="7">
        <v>5142671.7083333358</v>
      </c>
      <c r="M24" s="7">
        <v>41072.180698839737</v>
      </c>
      <c r="N24" s="7">
        <v>5143058.17</v>
      </c>
      <c r="O24" s="8" t="s">
        <v>5</v>
      </c>
      <c r="P24" s="8" t="s">
        <v>44</v>
      </c>
      <c r="Q24" s="8" t="s">
        <v>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66</v>
      </c>
      <c r="X24" s="8" t="s">
        <v>404</v>
      </c>
      <c r="Y24" s="8" t="s">
        <v>405</v>
      </c>
      <c r="Z24" s="8" t="s">
        <v>79</v>
      </c>
      <c r="AA24" s="8" t="s">
        <v>45</v>
      </c>
      <c r="AB24" s="8" t="s">
        <v>49</v>
      </c>
      <c r="AC24" s="7">
        <v>538803068</v>
      </c>
      <c r="AD24" s="10" t="s">
        <v>2790</v>
      </c>
      <c r="AE24" s="8" t="s">
        <v>44</v>
      </c>
      <c r="AF24" s="7">
        <v>538803068</v>
      </c>
      <c r="AG24" s="7">
        <v>11837343</v>
      </c>
      <c r="AH24" s="7">
        <v>11837343</v>
      </c>
      <c r="AI24" s="10" t="s">
        <v>2790</v>
      </c>
      <c r="AJ24" s="8" t="s">
        <v>44</v>
      </c>
    </row>
    <row r="25" spans="2:36" x14ac:dyDescent="0.3">
      <c r="B25" s="6">
        <v>0</v>
      </c>
      <c r="C25" s="10" t="s">
        <v>1293</v>
      </c>
      <c r="D25" s="10" t="s">
        <v>1593</v>
      </c>
      <c r="E25" s="7">
        <v>2400000</v>
      </c>
      <c r="F25" s="7">
        <v>2241848.0000000019</v>
      </c>
      <c r="G25" s="8" t="s">
        <v>5</v>
      </c>
      <c r="H25" s="7">
        <v>2242048</v>
      </c>
      <c r="I25" s="7">
        <v>2242048</v>
      </c>
      <c r="J25" s="7">
        <v>9.805950039832223E-2</v>
      </c>
      <c r="K25" s="7">
        <v>2241848.0000000019</v>
      </c>
      <c r="L25" s="7">
        <v>2241848.0000000019</v>
      </c>
      <c r="M25" s="7">
        <v>25128.924055154319</v>
      </c>
      <c r="N25" s="7">
        <v>2242048</v>
      </c>
      <c r="O25" s="8" t="s">
        <v>5</v>
      </c>
      <c r="P25" s="8" t="s">
        <v>44</v>
      </c>
      <c r="Q25" s="8" t="s">
        <v>5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66</v>
      </c>
      <c r="X25" s="8" t="s">
        <v>404</v>
      </c>
      <c r="Y25" s="8" t="s">
        <v>405</v>
      </c>
      <c r="Z25" s="8" t="s">
        <v>79</v>
      </c>
      <c r="AA25" s="8" t="s">
        <v>45</v>
      </c>
      <c r="AB25" s="8" t="s">
        <v>49</v>
      </c>
      <c r="AC25" s="7">
        <v>536301836</v>
      </c>
      <c r="AD25" s="10" t="s">
        <v>2790</v>
      </c>
      <c r="AE25" s="8" t="s">
        <v>44</v>
      </c>
      <c r="AF25" s="7">
        <v>536301836</v>
      </c>
      <c r="AG25" s="7">
        <v>11837512</v>
      </c>
      <c r="AH25" s="7">
        <v>11837512</v>
      </c>
      <c r="AI25" s="10" t="s">
        <v>2790</v>
      </c>
      <c r="AJ25" s="8" t="s">
        <v>44</v>
      </c>
    </row>
    <row r="26" spans="2:36" x14ac:dyDescent="0.3">
      <c r="B26" s="6">
        <v>0</v>
      </c>
      <c r="C26" s="10" t="s">
        <v>1294</v>
      </c>
      <c r="D26" s="10" t="s">
        <v>1594</v>
      </c>
      <c r="E26" s="7">
        <v>3200000</v>
      </c>
      <c r="F26" s="7">
        <v>2913788</v>
      </c>
      <c r="G26" s="8" t="s">
        <v>5</v>
      </c>
      <c r="H26" s="7">
        <v>2914110.22</v>
      </c>
      <c r="I26" s="8" t="s">
        <v>664</v>
      </c>
      <c r="J26" s="7">
        <v>0.12745047636888229</v>
      </c>
      <c r="K26" s="7">
        <v>2913788</v>
      </c>
      <c r="L26" s="7">
        <v>2913788</v>
      </c>
      <c r="M26" s="7">
        <v>33629.40753821926</v>
      </c>
      <c r="N26" s="7">
        <v>2914110.22</v>
      </c>
      <c r="O26" s="8" t="s">
        <v>5</v>
      </c>
      <c r="P26" s="8" t="s">
        <v>44</v>
      </c>
      <c r="Q26" s="8" t="s">
        <v>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66</v>
      </c>
      <c r="X26" s="8" t="s">
        <v>407</v>
      </c>
      <c r="Y26" s="8" t="s">
        <v>408</v>
      </c>
      <c r="Z26" s="8" t="s">
        <v>79</v>
      </c>
      <c r="AA26" s="8" t="s">
        <v>45</v>
      </c>
      <c r="AB26" s="8" t="s">
        <v>49</v>
      </c>
      <c r="AC26" s="7">
        <v>528580418</v>
      </c>
      <c r="AD26" s="10" t="s">
        <v>2790</v>
      </c>
      <c r="AE26" s="8" t="s">
        <v>44</v>
      </c>
      <c r="AF26" s="7">
        <v>528580418</v>
      </c>
      <c r="AG26" s="7">
        <v>11837329</v>
      </c>
      <c r="AH26" s="7">
        <v>11837329</v>
      </c>
      <c r="AI26" s="10" t="s">
        <v>2790</v>
      </c>
      <c r="AJ26" s="8" t="s">
        <v>44</v>
      </c>
    </row>
    <row r="27" spans="2:36" x14ac:dyDescent="0.3">
      <c r="B27" s="6">
        <v>0</v>
      </c>
      <c r="C27" s="10" t="s">
        <v>1295</v>
      </c>
      <c r="D27" s="10" t="s">
        <v>1595</v>
      </c>
      <c r="E27" s="7">
        <v>208635.78410550201</v>
      </c>
      <c r="F27" s="7">
        <v>29455200.000014771</v>
      </c>
      <c r="G27" s="8" t="s">
        <v>5</v>
      </c>
      <c r="H27" s="7">
        <v>29455200</v>
      </c>
      <c r="I27" s="7">
        <v>29455200</v>
      </c>
      <c r="J27" s="7">
        <v>1.2883844917827201</v>
      </c>
      <c r="K27" s="7">
        <v>29455200.000014771</v>
      </c>
      <c r="L27" s="7">
        <v>29455200.000014771</v>
      </c>
      <c r="M27" s="7">
        <v>851898.96409014799</v>
      </c>
      <c r="N27" s="7">
        <v>29455200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409</v>
      </c>
      <c r="X27" s="8" t="s">
        <v>164</v>
      </c>
      <c r="Y27" s="8" t="s">
        <v>165</v>
      </c>
      <c r="Z27" s="7">
        <v>77788920000</v>
      </c>
      <c r="AA27" s="8" t="s">
        <v>45</v>
      </c>
      <c r="AB27" s="8" t="s">
        <v>49</v>
      </c>
      <c r="AC27" s="7">
        <v>174063169</v>
      </c>
      <c r="AD27" s="10" t="s">
        <v>2790</v>
      </c>
      <c r="AE27" s="8" t="s">
        <v>44</v>
      </c>
      <c r="AF27" s="7">
        <v>174063169</v>
      </c>
      <c r="AG27" s="7">
        <v>11836266</v>
      </c>
      <c r="AH27" s="7">
        <v>11836266</v>
      </c>
      <c r="AI27" s="10" t="s">
        <v>2790</v>
      </c>
      <c r="AJ27" s="8" t="s">
        <v>44</v>
      </c>
    </row>
    <row r="28" spans="2:36" x14ac:dyDescent="0.3">
      <c r="B28" s="6">
        <v>0</v>
      </c>
      <c r="C28" s="10" t="s">
        <v>1296</v>
      </c>
      <c r="D28" s="10" t="s">
        <v>1596</v>
      </c>
      <c r="E28" s="7">
        <v>4600000</v>
      </c>
      <c r="F28" s="7">
        <v>4607625.9178081844</v>
      </c>
      <c r="G28" s="8" t="s">
        <v>5</v>
      </c>
      <c r="H28" s="7">
        <v>4607799.21</v>
      </c>
      <c r="I28" s="8" t="s">
        <v>665</v>
      </c>
      <c r="J28" s="7">
        <v>0.20153975448943509</v>
      </c>
      <c r="K28" s="7">
        <v>4607625.9178081844</v>
      </c>
      <c r="L28" s="7">
        <v>4607625.9178081844</v>
      </c>
      <c r="M28" s="7">
        <v>26283.346063369208</v>
      </c>
      <c r="N28" s="7">
        <v>4607799.21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66</v>
      </c>
      <c r="X28" s="8" t="s">
        <v>401</v>
      </c>
      <c r="Y28" s="8" t="s">
        <v>411</v>
      </c>
      <c r="Z28" s="8" t="s">
        <v>79</v>
      </c>
      <c r="AA28" s="8" t="s">
        <v>45</v>
      </c>
      <c r="AB28" s="8" t="s">
        <v>49</v>
      </c>
      <c r="AC28" s="7">
        <v>469206811</v>
      </c>
      <c r="AD28" s="10" t="s">
        <v>2790</v>
      </c>
      <c r="AE28" s="8" t="s">
        <v>44</v>
      </c>
      <c r="AF28" s="7">
        <v>469206811</v>
      </c>
      <c r="AG28" s="7">
        <v>11837471</v>
      </c>
      <c r="AH28" s="7">
        <v>11837471</v>
      </c>
      <c r="AI28" s="10" t="s">
        <v>2790</v>
      </c>
      <c r="AJ28" s="8" t="s">
        <v>44</v>
      </c>
    </row>
    <row r="29" spans="2:36" x14ac:dyDescent="0.3">
      <c r="B29" s="6">
        <v>0</v>
      </c>
      <c r="C29" s="10" t="s">
        <v>1297</v>
      </c>
      <c r="D29" s="10" t="s">
        <v>1597</v>
      </c>
      <c r="E29" s="7">
        <v>7300000</v>
      </c>
      <c r="F29" s="7">
        <v>7395229.0000001881</v>
      </c>
      <c r="G29" s="8" t="s">
        <v>5</v>
      </c>
      <c r="H29" s="7">
        <v>7395479</v>
      </c>
      <c r="I29" s="7">
        <v>7395479</v>
      </c>
      <c r="J29" s="7">
        <v>0.32347084239038593</v>
      </c>
      <c r="K29" s="7">
        <v>7395229.0000001881</v>
      </c>
      <c r="L29" s="7">
        <v>7395229.0000001881</v>
      </c>
      <c r="M29" s="7">
        <v>3082.682353270277</v>
      </c>
      <c r="N29" s="7">
        <v>7395479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66</v>
      </c>
      <c r="X29" s="8" t="s">
        <v>164</v>
      </c>
      <c r="Y29" s="8" t="s">
        <v>165</v>
      </c>
      <c r="Z29" s="8" t="s">
        <v>79</v>
      </c>
      <c r="AA29" s="8" t="s">
        <v>45</v>
      </c>
      <c r="AB29" s="8" t="s">
        <v>49</v>
      </c>
      <c r="AC29" s="7">
        <v>235990101</v>
      </c>
      <c r="AD29" s="10" t="s">
        <v>2790</v>
      </c>
      <c r="AE29" s="8" t="s">
        <v>44</v>
      </c>
      <c r="AF29" s="7">
        <v>235990101</v>
      </c>
      <c r="AG29" s="7">
        <v>11837601</v>
      </c>
      <c r="AH29" s="7">
        <v>11837601</v>
      </c>
      <c r="AI29" s="10" t="s">
        <v>2790</v>
      </c>
      <c r="AJ29" s="8" t="s">
        <v>44</v>
      </c>
    </row>
    <row r="30" spans="2:36" x14ac:dyDescent="0.3">
      <c r="B30" s="6">
        <v>0</v>
      </c>
      <c r="C30" s="10" t="s">
        <v>1298</v>
      </c>
      <c r="D30" s="10" t="s">
        <v>1598</v>
      </c>
      <c r="E30" s="7">
        <v>3650000</v>
      </c>
      <c r="F30" s="7">
        <v>3845210.1111137099</v>
      </c>
      <c r="G30" s="8" t="s">
        <v>5</v>
      </c>
      <c r="H30" s="7">
        <v>3846021.22</v>
      </c>
      <c r="I30" s="8" t="s">
        <v>666</v>
      </c>
      <c r="J30" s="7">
        <v>0.1681913235965985</v>
      </c>
      <c r="K30" s="7">
        <v>3845210.1111137099</v>
      </c>
      <c r="L30" s="7">
        <v>3845210.1111137099</v>
      </c>
      <c r="M30" s="7">
        <v>35291.989126809982</v>
      </c>
      <c r="N30" s="7">
        <v>3846021.22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66</v>
      </c>
      <c r="X30" s="8" t="s">
        <v>99</v>
      </c>
      <c r="Y30" s="8" t="s">
        <v>413</v>
      </c>
      <c r="Z30" s="8" t="s">
        <v>79</v>
      </c>
      <c r="AA30" s="8" t="s">
        <v>45</v>
      </c>
      <c r="AB30" s="8" t="s">
        <v>49</v>
      </c>
      <c r="AC30" s="7">
        <v>518597009</v>
      </c>
      <c r="AD30" s="10" t="s">
        <v>2790</v>
      </c>
      <c r="AE30" s="8" t="s">
        <v>44</v>
      </c>
      <c r="AF30" s="7">
        <v>518597009</v>
      </c>
      <c r="AG30" s="7">
        <v>11837668</v>
      </c>
      <c r="AH30" s="7">
        <v>11837668</v>
      </c>
      <c r="AI30" s="10" t="s">
        <v>2790</v>
      </c>
      <c r="AJ30" s="8" t="s">
        <v>44</v>
      </c>
    </row>
    <row r="31" spans="2:36" x14ac:dyDescent="0.3">
      <c r="B31" s="6">
        <v>0</v>
      </c>
      <c r="C31" s="10" t="s">
        <v>1299</v>
      </c>
      <c r="D31" s="10" t="s">
        <v>1599</v>
      </c>
      <c r="E31" s="7">
        <v>1000000</v>
      </c>
      <c r="F31" s="7">
        <v>936589.02778116567</v>
      </c>
      <c r="G31" s="8" t="s">
        <v>5</v>
      </c>
      <c r="H31" s="7">
        <v>936565.22</v>
      </c>
      <c r="I31" s="8" t="s">
        <v>667</v>
      </c>
      <c r="J31" s="7">
        <v>4.0966850626256261E-2</v>
      </c>
      <c r="K31" s="7">
        <v>936589.02778116567</v>
      </c>
      <c r="L31" s="7">
        <v>936589.02778116567</v>
      </c>
      <c r="M31" s="7">
        <v>8228.9344648346305</v>
      </c>
      <c r="N31" s="7">
        <v>936565.22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66</v>
      </c>
      <c r="X31" s="8" t="s">
        <v>164</v>
      </c>
      <c r="Y31" s="8" t="s">
        <v>413</v>
      </c>
      <c r="Z31" s="8" t="s">
        <v>79</v>
      </c>
      <c r="AA31" s="8" t="s">
        <v>45</v>
      </c>
      <c r="AB31" s="8" t="s">
        <v>49</v>
      </c>
      <c r="AC31" s="7">
        <v>616268101</v>
      </c>
      <c r="AD31" s="10" t="s">
        <v>2790</v>
      </c>
      <c r="AE31" s="8" t="s">
        <v>44</v>
      </c>
      <c r="AF31" s="7">
        <v>616268101</v>
      </c>
      <c r="AG31" s="7">
        <v>11837622</v>
      </c>
      <c r="AH31" s="7">
        <v>11837622</v>
      </c>
      <c r="AI31" s="10" t="s">
        <v>2790</v>
      </c>
      <c r="AJ31" s="8" t="s">
        <v>44</v>
      </c>
    </row>
    <row r="32" spans="2:36" x14ac:dyDescent="0.3">
      <c r="B32" s="6">
        <v>0</v>
      </c>
      <c r="C32" s="10" t="s">
        <v>1300</v>
      </c>
      <c r="D32" s="10" t="s">
        <v>1600</v>
      </c>
      <c r="E32" s="7">
        <v>2850000</v>
      </c>
      <c r="F32" s="7">
        <v>2691234.4165573809</v>
      </c>
      <c r="G32" s="8" t="s">
        <v>5</v>
      </c>
      <c r="H32" s="7">
        <v>2691432.33</v>
      </c>
      <c r="I32" s="8" t="s">
        <v>668</v>
      </c>
      <c r="J32" s="7">
        <v>0.11771587651900869</v>
      </c>
      <c r="K32" s="7">
        <v>2691234.4165573809</v>
      </c>
      <c r="L32" s="7">
        <v>2691234.4165573809</v>
      </c>
      <c r="M32" s="7">
        <v>22808.76333357476</v>
      </c>
      <c r="N32" s="7">
        <v>2691432.33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66</v>
      </c>
      <c r="X32" s="8" t="s">
        <v>164</v>
      </c>
      <c r="Y32" s="8" t="s">
        <v>413</v>
      </c>
      <c r="Z32" s="8" t="s">
        <v>79</v>
      </c>
      <c r="AA32" s="8" t="s">
        <v>45</v>
      </c>
      <c r="AB32" s="8" t="s">
        <v>49</v>
      </c>
      <c r="AC32" s="7">
        <v>547030609</v>
      </c>
      <c r="AD32" s="10" t="s">
        <v>2790</v>
      </c>
      <c r="AE32" s="8" t="s">
        <v>44</v>
      </c>
      <c r="AF32" s="7">
        <v>547030609</v>
      </c>
      <c r="AG32" s="7">
        <v>11837331</v>
      </c>
      <c r="AH32" s="7">
        <v>11837331</v>
      </c>
      <c r="AI32" s="10" t="s">
        <v>2790</v>
      </c>
      <c r="AJ32" s="8" t="s">
        <v>44</v>
      </c>
    </row>
    <row r="33" spans="2:36" x14ac:dyDescent="0.3">
      <c r="B33" s="6">
        <v>0</v>
      </c>
      <c r="C33" s="10" t="s">
        <v>1301</v>
      </c>
      <c r="D33" s="10" t="s">
        <v>1601</v>
      </c>
      <c r="E33" s="7">
        <v>2300000</v>
      </c>
      <c r="F33" s="7">
        <v>1991051.2222222059</v>
      </c>
      <c r="G33" s="8" t="s">
        <v>5</v>
      </c>
      <c r="H33" s="7">
        <v>1991306.78</v>
      </c>
      <c r="I33" s="8" t="s">
        <v>669</v>
      </c>
      <c r="J33" s="7">
        <v>8.7089529762311338E-2</v>
      </c>
      <c r="K33" s="7">
        <v>1991051.2222222059</v>
      </c>
      <c r="L33" s="7">
        <v>1991051.2222222059</v>
      </c>
      <c r="M33" s="7">
        <v>39191.30640277356</v>
      </c>
      <c r="N33" s="7">
        <v>1991306.78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66</v>
      </c>
      <c r="X33" s="8" t="s">
        <v>164</v>
      </c>
      <c r="Y33" s="8" t="s">
        <v>413</v>
      </c>
      <c r="Z33" s="8" t="s">
        <v>79</v>
      </c>
      <c r="AA33" s="8" t="s">
        <v>45</v>
      </c>
      <c r="AB33" s="8" t="s">
        <v>49</v>
      </c>
      <c r="AC33" s="7">
        <v>536806843</v>
      </c>
      <c r="AD33" s="10" t="s">
        <v>2790</v>
      </c>
      <c r="AE33" s="8" t="s">
        <v>44</v>
      </c>
      <c r="AF33" s="7">
        <v>536806843</v>
      </c>
      <c r="AG33" s="7">
        <v>11837376</v>
      </c>
      <c r="AH33" s="7">
        <v>11837376</v>
      </c>
      <c r="AI33" s="10" t="s">
        <v>2790</v>
      </c>
      <c r="AJ33" s="8" t="s">
        <v>44</v>
      </c>
    </row>
    <row r="34" spans="2:36" x14ac:dyDescent="0.3">
      <c r="B34" s="6">
        <v>0</v>
      </c>
      <c r="C34" s="10" t="s">
        <v>1302</v>
      </c>
      <c r="D34" s="10" t="s">
        <v>1602</v>
      </c>
      <c r="E34" s="7">
        <v>4100000</v>
      </c>
      <c r="F34" s="7">
        <v>3570545.3611111129</v>
      </c>
      <c r="G34" s="8" t="s">
        <v>5</v>
      </c>
      <c r="H34" s="7">
        <v>3570918.3</v>
      </c>
      <c r="I34" s="8" t="s">
        <v>670</v>
      </c>
      <c r="J34" s="7">
        <v>0.15617735647559619</v>
      </c>
      <c r="K34" s="7">
        <v>3570545.3611111129</v>
      </c>
      <c r="L34" s="7">
        <v>3570545.3611111129</v>
      </c>
      <c r="M34" s="7">
        <v>71519.871913474242</v>
      </c>
      <c r="N34" s="7">
        <v>3570918.3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66</v>
      </c>
      <c r="X34" s="8" t="s">
        <v>164</v>
      </c>
      <c r="Y34" s="8" t="s">
        <v>413</v>
      </c>
      <c r="Z34" s="8" t="s">
        <v>79</v>
      </c>
      <c r="AA34" s="8" t="s">
        <v>45</v>
      </c>
      <c r="AB34" s="8" t="s">
        <v>49</v>
      </c>
      <c r="AC34" s="7">
        <v>584098277</v>
      </c>
      <c r="AD34" s="10" t="s">
        <v>2790</v>
      </c>
      <c r="AE34" s="8" t="s">
        <v>44</v>
      </c>
      <c r="AF34" s="7">
        <v>584098277</v>
      </c>
      <c r="AG34" s="7">
        <v>11837345</v>
      </c>
      <c r="AH34" s="7">
        <v>11837345</v>
      </c>
      <c r="AI34" s="10" t="s">
        <v>2790</v>
      </c>
      <c r="AJ34" s="8" t="s">
        <v>44</v>
      </c>
    </row>
    <row r="35" spans="2:36" x14ac:dyDescent="0.3">
      <c r="B35" s="6">
        <v>0</v>
      </c>
      <c r="C35" s="10" t="s">
        <v>1303</v>
      </c>
      <c r="D35" s="10" t="s">
        <v>1603</v>
      </c>
      <c r="E35" s="7">
        <v>11800000</v>
      </c>
      <c r="F35" s="7">
        <v>12339887.178082259</v>
      </c>
      <c r="G35" s="8" t="s">
        <v>5</v>
      </c>
      <c r="H35" s="7">
        <v>12340695.4</v>
      </c>
      <c r="I35" s="8" t="s">
        <v>671</v>
      </c>
      <c r="J35" s="7">
        <v>0.5397525486359499</v>
      </c>
      <c r="K35" s="7">
        <v>12339887.178082259</v>
      </c>
      <c r="L35" s="7">
        <v>12339887.178082259</v>
      </c>
      <c r="M35" s="7">
        <v>32776.402720871163</v>
      </c>
      <c r="N35" s="7">
        <v>12340695.4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66</v>
      </c>
      <c r="X35" s="8" t="s">
        <v>216</v>
      </c>
      <c r="Y35" s="8" t="s">
        <v>217</v>
      </c>
      <c r="Z35" s="8" t="s">
        <v>79</v>
      </c>
      <c r="AA35" s="8" t="s">
        <v>45</v>
      </c>
      <c r="AB35" s="8" t="s">
        <v>49</v>
      </c>
      <c r="AC35" s="7">
        <v>464423281</v>
      </c>
      <c r="AD35" s="10" t="s">
        <v>2790</v>
      </c>
      <c r="AE35" s="8" t="s">
        <v>44</v>
      </c>
      <c r="AF35" s="7">
        <v>464423281</v>
      </c>
      <c r="AG35" s="7">
        <v>11837231</v>
      </c>
      <c r="AH35" s="7">
        <v>11837231</v>
      </c>
      <c r="AI35" s="10" t="s">
        <v>2790</v>
      </c>
      <c r="AJ35" s="8" t="s">
        <v>44</v>
      </c>
    </row>
    <row r="36" spans="2:36" x14ac:dyDescent="0.3">
      <c r="B36" s="6">
        <v>0</v>
      </c>
      <c r="C36" s="10" t="s">
        <v>1304</v>
      </c>
      <c r="D36" s="10" t="s">
        <v>1604</v>
      </c>
      <c r="E36" s="7">
        <v>2200000</v>
      </c>
      <c r="F36" s="7">
        <v>2261176.646423446</v>
      </c>
      <c r="G36" s="8" t="s">
        <v>5</v>
      </c>
      <c r="H36" s="7">
        <v>2261294.11</v>
      </c>
      <c r="I36" s="8" t="s">
        <v>672</v>
      </c>
      <c r="J36" s="7">
        <v>9.8904944608482218E-2</v>
      </c>
      <c r="K36" s="7">
        <v>2261176.646423446</v>
      </c>
      <c r="L36" s="7">
        <v>2261176.646423446</v>
      </c>
      <c r="M36" s="7">
        <v>6906.775647544503</v>
      </c>
      <c r="N36" s="7">
        <v>2261294.11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66</v>
      </c>
      <c r="X36" s="8" t="s">
        <v>155</v>
      </c>
      <c r="Y36" s="8" t="s">
        <v>420</v>
      </c>
      <c r="Z36" s="8" t="s">
        <v>79</v>
      </c>
      <c r="AA36" s="8" t="s">
        <v>45</v>
      </c>
      <c r="AB36" s="8" t="s">
        <v>49</v>
      </c>
      <c r="AC36" s="7">
        <v>457508099</v>
      </c>
      <c r="AD36" s="10" t="s">
        <v>2790</v>
      </c>
      <c r="AE36" s="8" t="s">
        <v>44</v>
      </c>
      <c r="AF36" s="7">
        <v>457508099</v>
      </c>
      <c r="AG36" s="7">
        <v>11837901</v>
      </c>
      <c r="AH36" s="7">
        <v>11837901</v>
      </c>
      <c r="AI36" s="10" t="s">
        <v>2790</v>
      </c>
      <c r="AJ36" s="8" t="s">
        <v>44</v>
      </c>
    </row>
    <row r="37" spans="2:36" x14ac:dyDescent="0.3">
      <c r="B37" s="6">
        <v>0</v>
      </c>
      <c r="C37" s="10" t="s">
        <v>1305</v>
      </c>
      <c r="D37" s="10" t="s">
        <v>1605</v>
      </c>
      <c r="E37" s="7">
        <v>2900000</v>
      </c>
      <c r="F37" s="7">
        <v>2732788.3835616321</v>
      </c>
      <c r="G37" s="8" t="s">
        <v>5</v>
      </c>
      <c r="H37" s="7">
        <v>2732877.77</v>
      </c>
      <c r="I37" s="8" t="s">
        <v>673</v>
      </c>
      <c r="J37" s="7">
        <v>0.119533466848061</v>
      </c>
      <c r="K37" s="7">
        <v>2732788.3835616321</v>
      </c>
      <c r="L37" s="7">
        <v>2732788.3835616321</v>
      </c>
      <c r="M37" s="7">
        <v>31394.002431781679</v>
      </c>
      <c r="N37" s="7">
        <v>2732877.77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66</v>
      </c>
      <c r="X37" s="8" t="s">
        <v>76</v>
      </c>
      <c r="Y37" s="8" t="s">
        <v>252</v>
      </c>
      <c r="Z37" s="8" t="s">
        <v>79</v>
      </c>
      <c r="AA37" s="8" t="s">
        <v>45</v>
      </c>
      <c r="AB37" s="8" t="s">
        <v>49</v>
      </c>
      <c r="AC37" s="7">
        <v>434493078</v>
      </c>
      <c r="AD37" s="10" t="s">
        <v>2790</v>
      </c>
      <c r="AE37" s="8" t="s">
        <v>44</v>
      </c>
      <c r="AF37" s="7">
        <v>434493078</v>
      </c>
      <c r="AG37" s="7">
        <v>11837362</v>
      </c>
      <c r="AH37" s="7">
        <v>11837362</v>
      </c>
      <c r="AI37" s="10" t="s">
        <v>2790</v>
      </c>
      <c r="AJ37" s="8" t="s">
        <v>44</v>
      </c>
    </row>
    <row r="38" spans="2:36" x14ac:dyDescent="0.3">
      <c r="B38" s="6">
        <v>0</v>
      </c>
      <c r="C38" s="10" t="s">
        <v>1306</v>
      </c>
      <c r="D38" s="10" t="s">
        <v>1606</v>
      </c>
      <c r="E38" s="7">
        <v>6200000</v>
      </c>
      <c r="F38" s="7">
        <v>5204528.0002915934</v>
      </c>
      <c r="G38" s="8" t="s">
        <v>5</v>
      </c>
      <c r="H38" s="7">
        <v>5204528</v>
      </c>
      <c r="I38" s="7">
        <v>5204528</v>
      </c>
      <c r="J38" s="7">
        <v>0.2276485361709055</v>
      </c>
      <c r="K38" s="7">
        <v>5204528.0002915934</v>
      </c>
      <c r="L38" s="7">
        <v>5204528.0002915934</v>
      </c>
      <c r="M38" s="7">
        <v>35948.778889747133</v>
      </c>
      <c r="N38" s="7">
        <v>5204528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422</v>
      </c>
      <c r="X38" s="8" t="s">
        <v>423</v>
      </c>
      <c r="Y38" s="8" t="s">
        <v>424</v>
      </c>
      <c r="Z38" s="8" t="s">
        <v>79</v>
      </c>
      <c r="AA38" s="8" t="s">
        <v>45</v>
      </c>
      <c r="AB38" s="8" t="s">
        <v>49</v>
      </c>
      <c r="AC38" s="7">
        <v>141015071</v>
      </c>
      <c r="AD38" s="10" t="s">
        <v>2790</v>
      </c>
      <c r="AE38" s="8" t="s">
        <v>44</v>
      </c>
      <c r="AF38" s="7">
        <v>141015071</v>
      </c>
      <c r="AG38" s="7">
        <v>11837138</v>
      </c>
      <c r="AH38" s="7">
        <v>11837138</v>
      </c>
      <c r="AI38" s="10" t="s">
        <v>2790</v>
      </c>
      <c r="AJ38" s="8" t="s">
        <v>44</v>
      </c>
    </row>
    <row r="39" spans="2:36" x14ac:dyDescent="0.3">
      <c r="B39" s="6">
        <v>0</v>
      </c>
      <c r="C39" s="10" t="s">
        <v>1307</v>
      </c>
      <c r="D39" s="10" t="s">
        <v>1607</v>
      </c>
      <c r="E39" s="7">
        <v>8700000</v>
      </c>
      <c r="F39" s="7">
        <v>8892415</v>
      </c>
      <c r="G39" s="8" t="s">
        <v>5</v>
      </c>
      <c r="H39" s="7">
        <v>8893865</v>
      </c>
      <c r="I39" s="7">
        <v>8893865</v>
      </c>
      <c r="J39" s="7">
        <v>0.38895847186541888</v>
      </c>
      <c r="K39" s="7">
        <v>8892415</v>
      </c>
      <c r="L39" s="7">
        <v>8892415</v>
      </c>
      <c r="M39" s="7">
        <v>53323.986986353397</v>
      </c>
      <c r="N39" s="7">
        <v>8893865</v>
      </c>
      <c r="O39" s="8" t="s">
        <v>5</v>
      </c>
      <c r="P39" s="8" t="s">
        <v>44</v>
      </c>
      <c r="Q39" s="8" t="s">
        <v>5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66</v>
      </c>
      <c r="X39" s="8" t="s">
        <v>423</v>
      </c>
      <c r="Y39" s="8" t="s">
        <v>424</v>
      </c>
      <c r="Z39" s="8" t="s">
        <v>79</v>
      </c>
      <c r="AA39" s="8" t="s">
        <v>45</v>
      </c>
      <c r="AB39" s="8" t="s">
        <v>49</v>
      </c>
      <c r="AC39" s="7">
        <v>474706115</v>
      </c>
      <c r="AD39" s="10" t="s">
        <v>2790</v>
      </c>
      <c r="AE39" s="8" t="s">
        <v>44</v>
      </c>
      <c r="AF39" s="7">
        <v>474706115</v>
      </c>
      <c r="AG39" s="7">
        <v>11837232</v>
      </c>
      <c r="AH39" s="7">
        <v>11837232</v>
      </c>
      <c r="AI39" s="10" t="s">
        <v>2790</v>
      </c>
      <c r="AJ39" s="8" t="s">
        <v>44</v>
      </c>
    </row>
    <row r="40" spans="2:36" x14ac:dyDescent="0.3">
      <c r="B40" s="6">
        <v>0</v>
      </c>
      <c r="C40" s="10" t="s">
        <v>1308</v>
      </c>
      <c r="D40" s="10" t="s">
        <v>1608</v>
      </c>
      <c r="E40" s="7">
        <v>12100000</v>
      </c>
      <c r="F40" s="7">
        <v>12243320.3561644</v>
      </c>
      <c r="G40" s="8" t="s">
        <v>5</v>
      </c>
      <c r="H40" s="7">
        <v>12243651.859999999</v>
      </c>
      <c r="I40" s="8" t="s">
        <v>674</v>
      </c>
      <c r="J40" s="7">
        <v>0.5355286698037014</v>
      </c>
      <c r="K40" s="7">
        <v>12243320.3561644</v>
      </c>
      <c r="L40" s="7">
        <v>12243320.3561644</v>
      </c>
      <c r="M40" s="7">
        <v>7436.2331984965876</v>
      </c>
      <c r="N40" s="7">
        <v>12243651.859999999</v>
      </c>
      <c r="O40" s="8" t="s">
        <v>5</v>
      </c>
      <c r="P40" s="8" t="s">
        <v>44</v>
      </c>
      <c r="Q40" s="8" t="s">
        <v>5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66</v>
      </c>
      <c r="X40" s="8" t="s">
        <v>99</v>
      </c>
      <c r="Y40" s="8" t="s">
        <v>413</v>
      </c>
      <c r="Z40" s="8" t="s">
        <v>79</v>
      </c>
      <c r="AA40" s="8" t="s">
        <v>45</v>
      </c>
      <c r="AB40" s="8" t="s">
        <v>49</v>
      </c>
      <c r="AC40" s="7">
        <v>401843765</v>
      </c>
      <c r="AD40" s="10" t="s">
        <v>2790</v>
      </c>
      <c r="AE40" s="8" t="s">
        <v>44</v>
      </c>
      <c r="AF40" s="7">
        <v>401843765</v>
      </c>
      <c r="AG40" s="7">
        <v>11837698</v>
      </c>
      <c r="AH40" s="7">
        <v>11837698</v>
      </c>
      <c r="AI40" s="10" t="s">
        <v>2790</v>
      </c>
      <c r="AJ40" s="8" t="s">
        <v>44</v>
      </c>
    </row>
    <row r="41" spans="2:36" x14ac:dyDescent="0.3">
      <c r="B41" s="6">
        <v>0</v>
      </c>
      <c r="C41" s="10" t="s">
        <v>1309</v>
      </c>
      <c r="D41" s="10" t="s">
        <v>1609</v>
      </c>
      <c r="E41" s="7">
        <v>8300000</v>
      </c>
      <c r="F41" s="7">
        <v>7034360.6666609719</v>
      </c>
      <c r="G41" s="8" t="s">
        <v>5</v>
      </c>
      <c r="H41" s="7">
        <v>7035052.3300000001</v>
      </c>
      <c r="I41" s="8" t="s">
        <v>675</v>
      </c>
      <c r="J41" s="7">
        <v>0.30768628943370963</v>
      </c>
      <c r="K41" s="7">
        <v>7034360.6666609719</v>
      </c>
      <c r="L41" s="7">
        <v>7034360.6666609719</v>
      </c>
      <c r="M41" s="7">
        <v>104955.6374476553</v>
      </c>
      <c r="N41" s="7">
        <v>7035052.3300000001</v>
      </c>
      <c r="O41" s="8" t="s">
        <v>5</v>
      </c>
      <c r="P41" s="8" t="s">
        <v>44</v>
      </c>
      <c r="Q41" s="8" t="s">
        <v>5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66</v>
      </c>
      <c r="X41" s="8" t="s">
        <v>155</v>
      </c>
      <c r="Y41" s="8" t="s">
        <v>252</v>
      </c>
      <c r="Z41" s="8" t="s">
        <v>79</v>
      </c>
      <c r="AA41" s="8" t="s">
        <v>45</v>
      </c>
      <c r="AB41" s="8" t="s">
        <v>49</v>
      </c>
      <c r="AC41" s="7">
        <v>525222522</v>
      </c>
      <c r="AD41" s="10" t="s">
        <v>2790</v>
      </c>
      <c r="AE41" s="8" t="s">
        <v>44</v>
      </c>
      <c r="AF41" s="7">
        <v>525222522</v>
      </c>
      <c r="AG41" s="7">
        <v>11837784</v>
      </c>
      <c r="AH41" s="7">
        <v>11837784</v>
      </c>
      <c r="AI41" s="10" t="s">
        <v>2790</v>
      </c>
      <c r="AJ41" s="8" t="s">
        <v>44</v>
      </c>
    </row>
    <row r="42" spans="2:36" x14ac:dyDescent="0.3">
      <c r="B42" s="6">
        <v>0</v>
      </c>
      <c r="C42" s="10" t="s">
        <v>1310</v>
      </c>
      <c r="D42" s="10" t="s">
        <v>1610</v>
      </c>
      <c r="E42" s="7">
        <v>3500000</v>
      </c>
      <c r="F42" s="7">
        <v>3461399.794522732</v>
      </c>
      <c r="G42" s="8" t="s">
        <v>5</v>
      </c>
      <c r="H42" s="7">
        <v>3461663.49</v>
      </c>
      <c r="I42" s="8" t="s">
        <v>676</v>
      </c>
      <c r="J42" s="7">
        <v>0.15140327735410869</v>
      </c>
      <c r="K42" s="7">
        <v>3461399.794522732</v>
      </c>
      <c r="L42" s="7">
        <v>3461399.794522732</v>
      </c>
      <c r="M42" s="7">
        <v>48187.698825478779</v>
      </c>
      <c r="N42" s="7">
        <v>3461663.49</v>
      </c>
      <c r="O42" s="8" t="s">
        <v>5</v>
      </c>
      <c r="P42" s="8" t="s">
        <v>44</v>
      </c>
      <c r="Q42" s="8" t="s">
        <v>5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66</v>
      </c>
      <c r="X42" s="8" t="s">
        <v>164</v>
      </c>
      <c r="Y42" s="8" t="s">
        <v>165</v>
      </c>
      <c r="Z42" s="8" t="s">
        <v>79</v>
      </c>
      <c r="AA42" s="8" t="s">
        <v>45</v>
      </c>
      <c r="AB42" s="8" t="s">
        <v>49</v>
      </c>
      <c r="AC42" s="7">
        <v>513658755</v>
      </c>
      <c r="AD42" s="10" t="s">
        <v>2790</v>
      </c>
      <c r="AE42" s="8" t="s">
        <v>44</v>
      </c>
      <c r="AF42" s="7">
        <v>513658755</v>
      </c>
      <c r="AG42" s="7">
        <v>11837905</v>
      </c>
      <c r="AH42" s="7">
        <v>11837905</v>
      </c>
      <c r="AI42" s="10" t="s">
        <v>2790</v>
      </c>
      <c r="AJ42" s="8" t="s">
        <v>44</v>
      </c>
    </row>
    <row r="43" spans="2:36" x14ac:dyDescent="0.3">
      <c r="B43" s="6">
        <v>0</v>
      </c>
      <c r="C43" s="10" t="s">
        <v>1311</v>
      </c>
      <c r="D43" s="10" t="s">
        <v>1611</v>
      </c>
      <c r="E43" s="7">
        <v>900000</v>
      </c>
      <c r="F43" s="7">
        <v>843056.99999994412</v>
      </c>
      <c r="G43" s="8" t="s">
        <v>5</v>
      </c>
      <c r="H43" s="7">
        <v>843057</v>
      </c>
      <c r="I43" s="7">
        <v>843057</v>
      </c>
      <c r="J43" s="7">
        <v>3.6875715136486853E-2</v>
      </c>
      <c r="K43" s="7">
        <v>843056.99999994412</v>
      </c>
      <c r="L43" s="7">
        <v>843056.99999994412</v>
      </c>
      <c r="M43" s="7">
        <v>4870.9139927608576</v>
      </c>
      <c r="N43" s="7">
        <v>843057</v>
      </c>
      <c r="O43" s="8" t="s">
        <v>5</v>
      </c>
      <c r="P43" s="8" t="s">
        <v>44</v>
      </c>
      <c r="Q43" s="8" t="s">
        <v>5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66</v>
      </c>
      <c r="X43" s="8" t="s">
        <v>164</v>
      </c>
      <c r="Y43" s="8" t="s">
        <v>165</v>
      </c>
      <c r="Z43" s="8" t="s">
        <v>79</v>
      </c>
      <c r="AA43" s="8" t="s">
        <v>45</v>
      </c>
      <c r="AB43" s="8" t="s">
        <v>49</v>
      </c>
      <c r="AC43" s="7">
        <v>624296538</v>
      </c>
      <c r="AD43" s="10" t="s">
        <v>2790</v>
      </c>
      <c r="AE43" s="8" t="s">
        <v>44</v>
      </c>
      <c r="AF43" s="7">
        <v>624296538</v>
      </c>
      <c r="AG43" s="7">
        <v>11837636</v>
      </c>
      <c r="AH43" s="7">
        <v>11837636</v>
      </c>
      <c r="AI43" s="10" t="s">
        <v>2790</v>
      </c>
      <c r="AJ43" s="8" t="s">
        <v>44</v>
      </c>
    </row>
    <row r="44" spans="2:36" x14ac:dyDescent="0.3">
      <c r="B44" s="6">
        <v>0</v>
      </c>
      <c r="C44" s="10" t="s">
        <v>1312</v>
      </c>
      <c r="D44" s="10" t="s">
        <v>1612</v>
      </c>
      <c r="E44" s="7">
        <v>355000</v>
      </c>
      <c r="F44" s="7">
        <v>8115300</v>
      </c>
      <c r="G44" s="8" t="s">
        <v>5</v>
      </c>
      <c r="H44" s="7">
        <v>8115300</v>
      </c>
      <c r="I44" s="7">
        <v>8115300</v>
      </c>
      <c r="J44" s="7">
        <v>0.35496709124905151</v>
      </c>
      <c r="K44" s="7">
        <v>8115300</v>
      </c>
      <c r="L44" s="7">
        <v>8115300</v>
      </c>
      <c r="M44" s="7">
        <v>276912.37865562929</v>
      </c>
      <c r="N44" s="7">
        <v>8115300</v>
      </c>
      <c r="O44" s="8" t="s">
        <v>5</v>
      </c>
      <c r="P44" s="8" t="s">
        <v>44</v>
      </c>
      <c r="Q44" s="8" t="s">
        <v>5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428</v>
      </c>
      <c r="X44" s="8" t="s">
        <v>76</v>
      </c>
      <c r="Y44" s="8" t="s">
        <v>77</v>
      </c>
      <c r="Z44" s="7">
        <v>18877420000</v>
      </c>
      <c r="AA44" s="8" t="s">
        <v>45</v>
      </c>
      <c r="AB44" s="8" t="s">
        <v>49</v>
      </c>
      <c r="AC44" s="7">
        <v>1094212</v>
      </c>
      <c r="AD44" s="10" t="s">
        <v>2790</v>
      </c>
      <c r="AE44" s="8" t="s">
        <v>44</v>
      </c>
      <c r="AF44" s="7">
        <v>1094212</v>
      </c>
      <c r="AG44" s="7">
        <v>11835840</v>
      </c>
      <c r="AH44" s="7">
        <v>11835840</v>
      </c>
      <c r="AI44" s="10" t="s">
        <v>2790</v>
      </c>
      <c r="AJ44" s="8" t="s">
        <v>44</v>
      </c>
    </row>
    <row r="45" spans="2:36" x14ac:dyDescent="0.3">
      <c r="B45" s="6">
        <v>0</v>
      </c>
      <c r="C45" s="10" t="s">
        <v>1313</v>
      </c>
      <c r="D45" s="10" t="s">
        <v>1613</v>
      </c>
      <c r="E45" s="7">
        <v>1400000</v>
      </c>
      <c r="F45" s="7">
        <v>1306911.2928176811</v>
      </c>
      <c r="G45" s="8" t="s">
        <v>5</v>
      </c>
      <c r="H45" s="7">
        <v>1306969.3</v>
      </c>
      <c r="I45" s="8" t="s">
        <v>677</v>
      </c>
      <c r="J45" s="7">
        <v>5.7164923062860237E-2</v>
      </c>
      <c r="K45" s="7">
        <v>1306911.2928176811</v>
      </c>
      <c r="L45" s="7">
        <v>1306911.2928176811</v>
      </c>
      <c r="M45" s="7">
        <v>13771.0461895157</v>
      </c>
      <c r="N45" s="7">
        <v>1306969.3</v>
      </c>
      <c r="O45" s="8" t="s">
        <v>5</v>
      </c>
      <c r="P45" s="8" t="s">
        <v>44</v>
      </c>
      <c r="Q45" s="8" t="s">
        <v>5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66</v>
      </c>
      <c r="X45" s="8" t="s">
        <v>155</v>
      </c>
      <c r="Y45" s="8" t="s">
        <v>252</v>
      </c>
      <c r="Z45" s="8" t="s">
        <v>79</v>
      </c>
      <c r="AA45" s="8" t="s">
        <v>45</v>
      </c>
      <c r="AB45" s="8" t="s">
        <v>49</v>
      </c>
      <c r="AC45" s="7">
        <v>638558347</v>
      </c>
      <c r="AD45" s="10" t="s">
        <v>2790</v>
      </c>
      <c r="AE45" s="8" t="s">
        <v>44</v>
      </c>
      <c r="AF45" s="7">
        <v>638558347</v>
      </c>
      <c r="AG45" s="7">
        <v>11837394</v>
      </c>
      <c r="AH45" s="7">
        <v>11837394</v>
      </c>
      <c r="AI45" s="10" t="s">
        <v>2790</v>
      </c>
      <c r="AJ45" s="8" t="s">
        <v>44</v>
      </c>
    </row>
    <row r="46" spans="2:36" x14ac:dyDescent="0.3">
      <c r="B46" s="6">
        <v>0</v>
      </c>
      <c r="C46" s="10" t="s">
        <v>1314</v>
      </c>
      <c r="D46" s="10" t="s">
        <v>1614</v>
      </c>
      <c r="E46" s="7">
        <v>1700000</v>
      </c>
      <c r="F46" s="7">
        <v>1796679.309733609</v>
      </c>
      <c r="G46" s="8" t="s">
        <v>5</v>
      </c>
      <c r="H46" s="7">
        <v>1796884.78</v>
      </c>
      <c r="I46" s="8" t="s">
        <v>678</v>
      </c>
      <c r="J46" s="7">
        <v>7.8587609636549829E-2</v>
      </c>
      <c r="K46" s="7">
        <v>1796679.309733609</v>
      </c>
      <c r="L46" s="7">
        <v>1796679.309733609</v>
      </c>
      <c r="M46" s="7">
        <v>6450.2592955083019</v>
      </c>
      <c r="N46" s="7">
        <v>1796884.78</v>
      </c>
      <c r="O46" s="8" t="s">
        <v>5</v>
      </c>
      <c r="P46" s="8" t="s">
        <v>44</v>
      </c>
      <c r="Q46" s="8" t="s">
        <v>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66</v>
      </c>
      <c r="X46" s="8" t="s">
        <v>155</v>
      </c>
      <c r="Y46" s="8" t="s">
        <v>252</v>
      </c>
      <c r="Z46" s="8" t="s">
        <v>79</v>
      </c>
      <c r="AA46" s="8" t="s">
        <v>45</v>
      </c>
      <c r="AB46" s="8" t="s">
        <v>49</v>
      </c>
      <c r="AC46" s="7">
        <v>476332248</v>
      </c>
      <c r="AD46" s="10" t="s">
        <v>2790</v>
      </c>
      <c r="AE46" s="8" t="s">
        <v>44</v>
      </c>
      <c r="AF46" s="7">
        <v>476332248</v>
      </c>
      <c r="AG46" s="7">
        <v>11837903</v>
      </c>
      <c r="AH46" s="7">
        <v>11837903</v>
      </c>
      <c r="AI46" s="10" t="s">
        <v>2790</v>
      </c>
      <c r="AJ46" s="8" t="s">
        <v>44</v>
      </c>
    </row>
    <row r="47" spans="2:36" x14ac:dyDescent="0.3">
      <c r="B47" s="6">
        <v>0</v>
      </c>
      <c r="C47" s="10" t="s">
        <v>1315</v>
      </c>
      <c r="D47" s="10" t="s">
        <v>1615</v>
      </c>
      <c r="E47" s="7">
        <v>1700000</v>
      </c>
      <c r="F47" s="7">
        <v>1711507.6228684071</v>
      </c>
      <c r="G47" s="8" t="s">
        <v>5</v>
      </c>
      <c r="H47" s="7">
        <v>1711589.11</v>
      </c>
      <c r="I47" s="8" t="s">
        <v>679</v>
      </c>
      <c r="J47" s="7">
        <v>7.486215944452787E-2</v>
      </c>
      <c r="K47" s="7">
        <v>1711507.6228684071</v>
      </c>
      <c r="L47" s="7">
        <v>1711507.6228684071</v>
      </c>
      <c r="M47" s="7">
        <v>5980.0571076801543</v>
      </c>
      <c r="N47" s="7">
        <v>1711589.11</v>
      </c>
      <c r="O47" s="8" t="s">
        <v>5</v>
      </c>
      <c r="P47" s="8" t="s">
        <v>44</v>
      </c>
      <c r="Q47" s="8" t="s">
        <v>5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66</v>
      </c>
      <c r="X47" s="8" t="s">
        <v>76</v>
      </c>
      <c r="Y47" s="8" t="s">
        <v>77</v>
      </c>
      <c r="Z47" s="8" t="s">
        <v>79</v>
      </c>
      <c r="AA47" s="8" t="s">
        <v>45</v>
      </c>
      <c r="AB47" s="8" t="s">
        <v>49</v>
      </c>
      <c r="AC47" s="7">
        <v>585460838</v>
      </c>
      <c r="AD47" s="10" t="s">
        <v>2790</v>
      </c>
      <c r="AE47" s="8" t="s">
        <v>44</v>
      </c>
      <c r="AF47" s="7">
        <v>585460838</v>
      </c>
      <c r="AG47" s="7">
        <v>11838004</v>
      </c>
      <c r="AH47" s="7">
        <v>11838004</v>
      </c>
      <c r="AI47" s="10" t="s">
        <v>2790</v>
      </c>
      <c r="AJ47" s="8" t="s">
        <v>44</v>
      </c>
    </row>
    <row r="48" spans="2:36" x14ac:dyDescent="0.3">
      <c r="B48" s="6">
        <v>0</v>
      </c>
      <c r="C48" s="10" t="s">
        <v>1316</v>
      </c>
      <c r="D48" s="10" t="s">
        <v>1616</v>
      </c>
      <c r="E48" s="7">
        <v>4000000</v>
      </c>
      <c r="F48" s="7">
        <v>3803498.0821917811</v>
      </c>
      <c r="G48" s="8" t="s">
        <v>5</v>
      </c>
      <c r="H48" s="7">
        <v>3803607.67</v>
      </c>
      <c r="I48" s="8" t="s">
        <v>680</v>
      </c>
      <c r="J48" s="7">
        <v>0.1663668195639055</v>
      </c>
      <c r="K48" s="7">
        <v>3803498.0821917811</v>
      </c>
      <c r="L48" s="7">
        <v>3803498.0821917811</v>
      </c>
      <c r="M48" s="7">
        <v>28968.532401938279</v>
      </c>
      <c r="N48" s="7">
        <v>3803607.67</v>
      </c>
      <c r="O48" s="8" t="s">
        <v>5</v>
      </c>
      <c r="P48" s="8" t="s">
        <v>44</v>
      </c>
      <c r="Q48" s="8" t="s">
        <v>5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66</v>
      </c>
      <c r="X48" s="8" t="s">
        <v>216</v>
      </c>
      <c r="Y48" s="8" t="s">
        <v>217</v>
      </c>
      <c r="Z48" s="8" t="s">
        <v>79</v>
      </c>
      <c r="AA48" s="8" t="s">
        <v>45</v>
      </c>
      <c r="AB48" s="8" t="s">
        <v>49</v>
      </c>
      <c r="AC48" s="7">
        <v>524506553</v>
      </c>
      <c r="AD48" s="10" t="s">
        <v>2790</v>
      </c>
      <c r="AE48" s="8" t="s">
        <v>44</v>
      </c>
      <c r="AF48" s="7">
        <v>524506553</v>
      </c>
      <c r="AG48" s="7">
        <v>11837550</v>
      </c>
      <c r="AH48" s="7">
        <v>11837550</v>
      </c>
      <c r="AI48" s="10" t="s">
        <v>2790</v>
      </c>
      <c r="AJ48" s="8" t="s">
        <v>44</v>
      </c>
    </row>
    <row r="49" spans="2:36" x14ac:dyDescent="0.3">
      <c r="B49" s="6">
        <v>0</v>
      </c>
      <c r="C49" s="10" t="s">
        <v>1317</v>
      </c>
      <c r="D49" s="10" t="s">
        <v>1617</v>
      </c>
      <c r="E49" s="7">
        <v>5200000</v>
      </c>
      <c r="F49" s="7">
        <v>5254190.7826086953</v>
      </c>
      <c r="G49" s="8" t="s">
        <v>5</v>
      </c>
      <c r="H49" s="7">
        <v>5255038.6100000003</v>
      </c>
      <c r="I49" s="8" t="s">
        <v>681</v>
      </c>
      <c r="J49" s="7">
        <v>0.22982080994789911</v>
      </c>
      <c r="K49" s="7">
        <v>5254190.7826086953</v>
      </c>
      <c r="L49" s="7">
        <v>5254190.7826086953</v>
      </c>
      <c r="M49" s="7">
        <v>96146.645792839612</v>
      </c>
      <c r="N49" s="7">
        <v>5255038.6100000003</v>
      </c>
      <c r="O49" s="8" t="s">
        <v>5</v>
      </c>
      <c r="P49" s="8" t="s">
        <v>44</v>
      </c>
      <c r="Q49" s="8" t="s">
        <v>5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66</v>
      </c>
      <c r="X49" s="8" t="s">
        <v>216</v>
      </c>
      <c r="Y49" s="8" t="s">
        <v>217</v>
      </c>
      <c r="Z49" s="8" t="s">
        <v>79</v>
      </c>
      <c r="AA49" s="8" t="s">
        <v>45</v>
      </c>
      <c r="AB49" s="8" t="s">
        <v>49</v>
      </c>
      <c r="AC49" s="7">
        <v>542883874</v>
      </c>
      <c r="AD49" s="10" t="s">
        <v>2790</v>
      </c>
      <c r="AE49" s="8" t="s">
        <v>44</v>
      </c>
      <c r="AF49" s="7">
        <v>542883874</v>
      </c>
      <c r="AG49" s="7">
        <v>11837633</v>
      </c>
      <c r="AH49" s="7">
        <v>11837633</v>
      </c>
      <c r="AI49" s="10" t="s">
        <v>2790</v>
      </c>
      <c r="AJ49" s="8" t="s">
        <v>44</v>
      </c>
    </row>
    <row r="50" spans="2:36" x14ac:dyDescent="0.3">
      <c r="B50" s="6">
        <v>0</v>
      </c>
      <c r="C50" s="10" t="s">
        <v>1318</v>
      </c>
      <c r="D50" s="10" t="s">
        <v>1618</v>
      </c>
      <c r="E50" s="7">
        <v>1500000</v>
      </c>
      <c r="F50" s="7">
        <v>1463597.876873354</v>
      </c>
      <c r="G50" s="8" t="s">
        <v>5</v>
      </c>
      <c r="H50" s="7">
        <v>1463664.66</v>
      </c>
      <c r="I50" s="8" t="s">
        <v>682</v>
      </c>
      <c r="J50" s="7">
        <v>6.401846895518612E-2</v>
      </c>
      <c r="K50" s="7">
        <v>1463597.876873354</v>
      </c>
      <c r="L50" s="7">
        <v>1463597.876873354</v>
      </c>
      <c r="M50" s="7">
        <v>7533.7270679714802</v>
      </c>
      <c r="N50" s="7">
        <v>1463664.66</v>
      </c>
      <c r="O50" s="8" t="s">
        <v>5</v>
      </c>
      <c r="P50" s="8" t="s">
        <v>44</v>
      </c>
      <c r="Q50" s="8" t="s">
        <v>5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66</v>
      </c>
      <c r="X50" s="8" t="s">
        <v>76</v>
      </c>
      <c r="Y50" s="8" t="s">
        <v>77</v>
      </c>
      <c r="Z50" s="8" t="s">
        <v>79</v>
      </c>
      <c r="AA50" s="8" t="s">
        <v>45</v>
      </c>
      <c r="AB50" s="8" t="s">
        <v>49</v>
      </c>
      <c r="AC50" s="7">
        <v>537247110</v>
      </c>
      <c r="AD50" s="10" t="s">
        <v>2790</v>
      </c>
      <c r="AE50" s="8" t="s">
        <v>44</v>
      </c>
      <c r="AF50" s="7">
        <v>537247110</v>
      </c>
      <c r="AG50" s="7">
        <v>11837619</v>
      </c>
      <c r="AH50" s="7">
        <v>11837619</v>
      </c>
      <c r="AI50" s="10" t="s">
        <v>2790</v>
      </c>
      <c r="AJ50" s="8" t="s">
        <v>44</v>
      </c>
    </row>
    <row r="51" spans="2:36" x14ac:dyDescent="0.3">
      <c r="B51" s="6">
        <v>0</v>
      </c>
      <c r="C51" s="10" t="s">
        <v>1319</v>
      </c>
      <c r="D51" s="10" t="s">
        <v>1619</v>
      </c>
      <c r="E51" s="7">
        <v>9400000</v>
      </c>
      <c r="F51" s="7">
        <v>9499938.7382747438</v>
      </c>
      <c r="G51" s="8" t="s">
        <v>5</v>
      </c>
      <c r="H51" s="7">
        <v>9500389.4199999999</v>
      </c>
      <c r="I51" s="8" t="s">
        <v>683</v>
      </c>
      <c r="J51" s="7">
        <v>0.41553184983544289</v>
      </c>
      <c r="K51" s="7">
        <v>9499938.7382747438</v>
      </c>
      <c r="L51" s="7">
        <v>9499938.7382747438</v>
      </c>
      <c r="M51" s="7">
        <v>8464.2164057027912</v>
      </c>
      <c r="N51" s="7">
        <v>9500389.4199999999</v>
      </c>
      <c r="O51" s="8" t="s">
        <v>5</v>
      </c>
      <c r="P51" s="8" t="s">
        <v>44</v>
      </c>
      <c r="Q51" s="8" t="s">
        <v>5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66</v>
      </c>
      <c r="X51" s="8" t="s">
        <v>76</v>
      </c>
      <c r="Y51" s="8" t="s">
        <v>77</v>
      </c>
      <c r="Z51" s="8" t="s">
        <v>79</v>
      </c>
      <c r="AA51" s="8" t="s">
        <v>45</v>
      </c>
      <c r="AB51" s="8" t="s">
        <v>49</v>
      </c>
      <c r="AC51" s="7">
        <v>161624661</v>
      </c>
      <c r="AD51" s="10" t="s">
        <v>2790</v>
      </c>
      <c r="AE51" s="8" t="s">
        <v>44</v>
      </c>
      <c r="AF51" s="7">
        <v>161624661</v>
      </c>
      <c r="AG51" s="7">
        <v>11837263</v>
      </c>
      <c r="AH51" s="7">
        <v>11837263</v>
      </c>
      <c r="AI51" s="10" t="s">
        <v>2790</v>
      </c>
      <c r="AJ51" s="8" t="s">
        <v>44</v>
      </c>
    </row>
    <row r="52" spans="2:36" x14ac:dyDescent="0.3">
      <c r="B52" s="6">
        <v>0</v>
      </c>
      <c r="C52" s="10" t="s">
        <v>1320</v>
      </c>
      <c r="D52" s="10" t="s">
        <v>1620</v>
      </c>
      <c r="E52" s="7">
        <v>4900000</v>
      </c>
      <c r="F52" s="7">
        <v>5061112.0000000075</v>
      </c>
      <c r="G52" s="8" t="s">
        <v>5</v>
      </c>
      <c r="H52" s="7">
        <v>5061699.33</v>
      </c>
      <c r="I52" s="8" t="s">
        <v>684</v>
      </c>
      <c r="J52" s="7">
        <v>0.2213754519396291</v>
      </c>
      <c r="K52" s="7">
        <v>5061112.0000000075</v>
      </c>
      <c r="L52" s="7">
        <v>5061112.0000000075</v>
      </c>
      <c r="M52" s="7">
        <v>424.99709301261203</v>
      </c>
      <c r="N52" s="7">
        <v>5061699.33</v>
      </c>
      <c r="O52" s="8" t="s">
        <v>5</v>
      </c>
      <c r="P52" s="8" t="s">
        <v>44</v>
      </c>
      <c r="Q52" s="8" t="s">
        <v>5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66</v>
      </c>
      <c r="X52" s="8" t="s">
        <v>76</v>
      </c>
      <c r="Y52" s="8" t="s">
        <v>77</v>
      </c>
      <c r="Z52" s="8" t="s">
        <v>79</v>
      </c>
      <c r="AA52" s="8" t="s">
        <v>45</v>
      </c>
      <c r="AB52" s="8" t="s">
        <v>49</v>
      </c>
      <c r="AC52" s="7">
        <v>522301132</v>
      </c>
      <c r="AD52" s="10" t="s">
        <v>2790</v>
      </c>
      <c r="AE52" s="8" t="s">
        <v>44</v>
      </c>
      <c r="AF52" s="7">
        <v>522301132</v>
      </c>
      <c r="AG52" s="7">
        <v>11837525</v>
      </c>
      <c r="AH52" s="7">
        <v>11837525</v>
      </c>
      <c r="AI52" s="10" t="s">
        <v>2790</v>
      </c>
      <c r="AJ52" s="8" t="s">
        <v>44</v>
      </c>
    </row>
    <row r="53" spans="2:36" x14ac:dyDescent="0.3">
      <c r="B53" s="6">
        <v>0</v>
      </c>
      <c r="C53" s="10" t="s">
        <v>1321</v>
      </c>
      <c r="D53" s="10" t="s">
        <v>1621</v>
      </c>
      <c r="E53" s="7">
        <v>2100000</v>
      </c>
      <c r="F53" s="7">
        <v>2212242.6986301378</v>
      </c>
      <c r="G53" s="8" t="s">
        <v>5</v>
      </c>
      <c r="H53" s="7">
        <v>2212530.37</v>
      </c>
      <c r="I53" s="8" t="s">
        <v>685</v>
      </c>
      <c r="J53" s="7">
        <v>9.6764550401056304E-2</v>
      </c>
      <c r="K53" s="7">
        <v>2212242.6986301378</v>
      </c>
      <c r="L53" s="7">
        <v>2212242.6986301378</v>
      </c>
      <c r="M53" s="7">
        <v>9254.9568908825513</v>
      </c>
      <c r="N53" s="7">
        <v>2212530.37</v>
      </c>
      <c r="O53" s="8" t="s">
        <v>5</v>
      </c>
      <c r="P53" s="8" t="s">
        <v>44</v>
      </c>
      <c r="Q53" s="8" t="s">
        <v>5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66</v>
      </c>
      <c r="X53" s="8" t="s">
        <v>76</v>
      </c>
      <c r="Y53" s="8" t="s">
        <v>77</v>
      </c>
      <c r="Z53" s="8" t="s">
        <v>79</v>
      </c>
      <c r="AA53" s="8" t="s">
        <v>45</v>
      </c>
      <c r="AB53" s="8" t="s">
        <v>49</v>
      </c>
      <c r="AC53" s="7">
        <v>517806451</v>
      </c>
      <c r="AD53" s="10" t="s">
        <v>2790</v>
      </c>
      <c r="AE53" s="8" t="s">
        <v>44</v>
      </c>
      <c r="AF53" s="7">
        <v>517806451</v>
      </c>
      <c r="AG53" s="7">
        <v>11837764</v>
      </c>
      <c r="AH53" s="7">
        <v>11837764</v>
      </c>
      <c r="AI53" s="10" t="s">
        <v>2790</v>
      </c>
      <c r="AJ53" s="8" t="s">
        <v>44</v>
      </c>
    </row>
    <row r="54" spans="2:36" x14ac:dyDescent="0.3">
      <c r="B54" s="6">
        <v>0</v>
      </c>
      <c r="C54" s="10" t="s">
        <v>1322</v>
      </c>
      <c r="D54" s="10" t="s">
        <v>1622</v>
      </c>
      <c r="E54" s="7">
        <v>1400000</v>
      </c>
      <c r="F54" s="7">
        <v>1381249.972601705</v>
      </c>
      <c r="G54" s="8" t="s">
        <v>5</v>
      </c>
      <c r="H54" s="7">
        <v>1381350.66</v>
      </c>
      <c r="I54" s="8" t="s">
        <v>686</v>
      </c>
      <c r="J54" s="7">
        <v>6.0416532360141842E-2</v>
      </c>
      <c r="K54" s="7">
        <v>1381249.972601705</v>
      </c>
      <c r="L54" s="7">
        <v>1381249.972601705</v>
      </c>
      <c r="M54" s="7">
        <v>8176.0757739912306</v>
      </c>
      <c r="N54" s="7">
        <v>1381350.66</v>
      </c>
      <c r="O54" s="8" t="s">
        <v>5</v>
      </c>
      <c r="P54" s="8" t="s">
        <v>44</v>
      </c>
      <c r="Q54" s="8" t="s">
        <v>5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66</v>
      </c>
      <c r="X54" s="8" t="s">
        <v>216</v>
      </c>
      <c r="Y54" s="8" t="s">
        <v>217</v>
      </c>
      <c r="Z54" s="8" t="s">
        <v>79</v>
      </c>
      <c r="AA54" s="8" t="s">
        <v>45</v>
      </c>
      <c r="AB54" s="8" t="s">
        <v>49</v>
      </c>
      <c r="AC54" s="7">
        <v>633959062</v>
      </c>
      <c r="AD54" s="10" t="s">
        <v>2790</v>
      </c>
      <c r="AE54" s="8" t="s">
        <v>44</v>
      </c>
      <c r="AF54" s="7">
        <v>633959062</v>
      </c>
      <c r="AG54" s="7">
        <v>11837791</v>
      </c>
      <c r="AH54" s="7">
        <v>11837791</v>
      </c>
      <c r="AI54" s="10" t="s">
        <v>2790</v>
      </c>
      <c r="AJ54" s="8" t="s">
        <v>44</v>
      </c>
    </row>
    <row r="55" spans="2:36" x14ac:dyDescent="0.3">
      <c r="B55" s="6">
        <v>0</v>
      </c>
      <c r="C55" s="10" t="s">
        <v>1323</v>
      </c>
      <c r="D55" s="10" t="s">
        <v>1623</v>
      </c>
      <c r="E55" s="7">
        <v>6100000</v>
      </c>
      <c r="F55" s="7">
        <v>6456329.4109589001</v>
      </c>
      <c r="G55" s="8" t="s">
        <v>5</v>
      </c>
      <c r="H55" s="7">
        <v>6457227.7000000002</v>
      </c>
      <c r="I55" s="8" t="s">
        <v>687</v>
      </c>
      <c r="J55" s="7">
        <v>0.28240292671297212</v>
      </c>
      <c r="K55" s="7">
        <v>6456329.4109589001</v>
      </c>
      <c r="L55" s="7">
        <v>6456329.4109589001</v>
      </c>
      <c r="M55" s="7">
        <v>29900.431676714201</v>
      </c>
      <c r="N55" s="7">
        <v>6457227.7000000002</v>
      </c>
      <c r="O55" s="8" t="s">
        <v>5</v>
      </c>
      <c r="P55" s="8" t="s">
        <v>44</v>
      </c>
      <c r="Q55" s="8" t="s">
        <v>5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66</v>
      </c>
      <c r="X55" s="8" t="s">
        <v>216</v>
      </c>
      <c r="Y55" s="8" t="s">
        <v>217</v>
      </c>
      <c r="Z55" s="8" t="s">
        <v>79</v>
      </c>
      <c r="AA55" s="8" t="s">
        <v>45</v>
      </c>
      <c r="AB55" s="8" t="s">
        <v>49</v>
      </c>
      <c r="AC55" s="7">
        <v>502802203</v>
      </c>
      <c r="AD55" s="10" t="s">
        <v>2790</v>
      </c>
      <c r="AE55" s="8" t="s">
        <v>44</v>
      </c>
      <c r="AF55" s="7">
        <v>502802203</v>
      </c>
      <c r="AG55" s="7">
        <v>11837386</v>
      </c>
      <c r="AH55" s="7">
        <v>11837386</v>
      </c>
      <c r="AI55" s="10" t="s">
        <v>2790</v>
      </c>
      <c r="AJ55" s="8" t="s">
        <v>44</v>
      </c>
    </row>
    <row r="56" spans="2:36" x14ac:dyDescent="0.3">
      <c r="B56" s="6">
        <v>0</v>
      </c>
      <c r="C56" s="10" t="s">
        <v>1324</v>
      </c>
      <c r="D56" s="10" t="s">
        <v>1624</v>
      </c>
      <c r="E56" s="7">
        <v>6600000</v>
      </c>
      <c r="F56" s="7">
        <v>7338982.9878259562</v>
      </c>
      <c r="G56" s="8" t="s">
        <v>5</v>
      </c>
      <c r="H56" s="7">
        <v>7340000.1399999997</v>
      </c>
      <c r="I56" s="8" t="s">
        <v>688</v>
      </c>
      <c r="J56" s="7">
        <v>0.32101061500065958</v>
      </c>
      <c r="K56" s="7">
        <v>7338982.9878259562</v>
      </c>
      <c r="L56" s="7">
        <v>7338982.9878259562</v>
      </c>
      <c r="M56" s="7">
        <v>48349.020583219841</v>
      </c>
      <c r="N56" s="7">
        <v>7340000.1399999997</v>
      </c>
      <c r="O56" s="8" t="s">
        <v>5</v>
      </c>
      <c r="P56" s="8" t="s">
        <v>44</v>
      </c>
      <c r="Q56" s="8" t="s">
        <v>5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66</v>
      </c>
      <c r="X56" s="8" t="s">
        <v>216</v>
      </c>
      <c r="Y56" s="8" t="s">
        <v>217</v>
      </c>
      <c r="Z56" s="8" t="s">
        <v>79</v>
      </c>
      <c r="AA56" s="8" t="s">
        <v>45</v>
      </c>
      <c r="AB56" s="8" t="s">
        <v>49</v>
      </c>
      <c r="AC56" s="7">
        <v>502802200</v>
      </c>
      <c r="AD56" s="10" t="s">
        <v>2790</v>
      </c>
      <c r="AE56" s="8" t="s">
        <v>44</v>
      </c>
      <c r="AF56" s="7">
        <v>502802200</v>
      </c>
      <c r="AG56" s="7">
        <v>11837904</v>
      </c>
      <c r="AH56" s="7">
        <v>11837904</v>
      </c>
      <c r="AI56" s="10" t="s">
        <v>2790</v>
      </c>
      <c r="AJ56" s="8" t="s">
        <v>44</v>
      </c>
    </row>
    <row r="57" spans="2:36" x14ac:dyDescent="0.3">
      <c r="B57" s="6">
        <v>0</v>
      </c>
      <c r="C57" s="10" t="s">
        <v>1325</v>
      </c>
      <c r="D57" s="10" t="s">
        <v>1625</v>
      </c>
      <c r="E57" s="7">
        <v>7000000</v>
      </c>
      <c r="F57" s="7">
        <v>7106668.2022471912</v>
      </c>
      <c r="G57" s="8" t="s">
        <v>5</v>
      </c>
      <c r="H57" s="7">
        <v>7107946.29</v>
      </c>
      <c r="I57" s="8" t="s">
        <v>689</v>
      </c>
      <c r="J57" s="7">
        <v>0.31084905551536129</v>
      </c>
      <c r="K57" s="7">
        <v>7106668.2022471912</v>
      </c>
      <c r="L57" s="7">
        <v>7106668.2022471912</v>
      </c>
      <c r="M57" s="7">
        <v>57322.86191652398</v>
      </c>
      <c r="N57" s="7">
        <v>7107946.29</v>
      </c>
      <c r="O57" s="8" t="s">
        <v>5</v>
      </c>
      <c r="P57" s="8" t="s">
        <v>44</v>
      </c>
      <c r="Q57" s="8" t="s">
        <v>5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66</v>
      </c>
      <c r="X57" s="8" t="s">
        <v>216</v>
      </c>
      <c r="Y57" s="8" t="s">
        <v>217</v>
      </c>
      <c r="Z57" s="8" t="s">
        <v>79</v>
      </c>
      <c r="AA57" s="8" t="s">
        <v>45</v>
      </c>
      <c r="AB57" s="8" t="s">
        <v>49</v>
      </c>
      <c r="AC57" s="7">
        <v>542883917</v>
      </c>
      <c r="AD57" s="10" t="s">
        <v>2790</v>
      </c>
      <c r="AE57" s="8" t="s">
        <v>44</v>
      </c>
      <c r="AF57" s="7">
        <v>542883917</v>
      </c>
      <c r="AG57" s="7">
        <v>11837513</v>
      </c>
      <c r="AH57" s="7">
        <v>11837513</v>
      </c>
      <c r="AI57" s="10" t="s">
        <v>2790</v>
      </c>
      <c r="AJ57" s="8" t="s">
        <v>44</v>
      </c>
    </row>
    <row r="58" spans="2:36" x14ac:dyDescent="0.3">
      <c r="B58" s="6">
        <v>0</v>
      </c>
      <c r="C58" s="10" t="s">
        <v>1326</v>
      </c>
      <c r="D58" s="10" t="s">
        <v>1626</v>
      </c>
      <c r="E58" s="7">
        <v>95000.000000047396</v>
      </c>
      <c r="F58" s="7">
        <v>1667250.0000008319</v>
      </c>
      <c r="G58" s="8" t="s">
        <v>5</v>
      </c>
      <c r="H58" s="7">
        <v>1667250</v>
      </c>
      <c r="I58" s="7">
        <v>1667250</v>
      </c>
      <c r="J58" s="7">
        <v>7.2926309918952631E-2</v>
      </c>
      <c r="K58" s="7">
        <v>1667250.0000008319</v>
      </c>
      <c r="L58" s="7">
        <v>1667250.0000008319</v>
      </c>
      <c r="M58" s="7">
        <v>1192229.5349767469</v>
      </c>
      <c r="N58" s="7">
        <v>1667250</v>
      </c>
      <c r="O58" s="8" t="s">
        <v>5</v>
      </c>
      <c r="P58" s="8" t="s">
        <v>44</v>
      </c>
      <c r="Q58" s="8" t="s">
        <v>5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66</v>
      </c>
      <c r="X58" s="8" t="s">
        <v>441</v>
      </c>
      <c r="Y58" s="8" t="s">
        <v>442</v>
      </c>
      <c r="Z58" s="8" t="s">
        <v>79</v>
      </c>
      <c r="AA58" s="8" t="s">
        <v>45</v>
      </c>
      <c r="AB58" s="8" t="s">
        <v>49</v>
      </c>
      <c r="AC58" s="7">
        <v>1094340</v>
      </c>
      <c r="AD58" s="10" t="s">
        <v>2790</v>
      </c>
      <c r="AE58" s="8" t="s">
        <v>44</v>
      </c>
      <c r="AF58" s="7">
        <v>1094340</v>
      </c>
      <c r="AG58" s="7">
        <v>11837531</v>
      </c>
      <c r="AH58" s="7">
        <v>11837531</v>
      </c>
      <c r="AI58" s="10" t="s">
        <v>2790</v>
      </c>
      <c r="AJ58" s="8" t="s">
        <v>44</v>
      </c>
    </row>
    <row r="59" spans="2:36" x14ac:dyDescent="0.3">
      <c r="B59" s="6">
        <v>0</v>
      </c>
      <c r="C59" s="10" t="s">
        <v>1327</v>
      </c>
      <c r="D59" s="10" t="s">
        <v>1627</v>
      </c>
      <c r="E59" s="7">
        <v>78000.000000038897</v>
      </c>
      <c r="F59" s="7">
        <v>1368900.0000006829</v>
      </c>
      <c r="G59" s="8" t="s">
        <v>5</v>
      </c>
      <c r="H59" s="7">
        <v>1368900</v>
      </c>
      <c r="I59" s="7">
        <v>1368900</v>
      </c>
      <c r="J59" s="7">
        <v>5.9876338670297943E-2</v>
      </c>
      <c r="K59" s="7">
        <v>1368900.0000006829</v>
      </c>
      <c r="L59" s="7">
        <v>1368900.0000006829</v>
      </c>
      <c r="M59" s="7">
        <v>978883.19713880273</v>
      </c>
      <c r="N59" s="7">
        <v>1368900</v>
      </c>
      <c r="O59" s="8" t="s">
        <v>5</v>
      </c>
      <c r="P59" s="8" t="s">
        <v>44</v>
      </c>
      <c r="Q59" s="8" t="s">
        <v>5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66</v>
      </c>
      <c r="X59" s="8" t="s">
        <v>441</v>
      </c>
      <c r="Y59" s="8" t="s">
        <v>442</v>
      </c>
      <c r="Z59" s="8" t="s">
        <v>79</v>
      </c>
      <c r="AA59" s="8" t="s">
        <v>45</v>
      </c>
      <c r="AB59" s="8" t="s">
        <v>49</v>
      </c>
      <c r="AC59" s="7">
        <v>1094339</v>
      </c>
      <c r="AD59" s="10" t="s">
        <v>2790</v>
      </c>
      <c r="AE59" s="8" t="s">
        <v>44</v>
      </c>
      <c r="AF59" s="7">
        <v>1094339</v>
      </c>
      <c r="AG59" s="7">
        <v>11837567</v>
      </c>
      <c r="AH59" s="7">
        <v>11837567</v>
      </c>
      <c r="AI59" s="10" t="s">
        <v>2790</v>
      </c>
      <c r="AJ59" s="8" t="s">
        <v>44</v>
      </c>
    </row>
    <row r="60" spans="2:36" x14ac:dyDescent="0.3">
      <c r="B60" s="6">
        <v>0</v>
      </c>
      <c r="C60" s="10" t="s">
        <v>1328</v>
      </c>
      <c r="D60" s="10" t="s">
        <v>1628</v>
      </c>
      <c r="E60" s="7">
        <v>10000.000000005</v>
      </c>
      <c r="F60" s="7">
        <v>175500.00000008781</v>
      </c>
      <c r="G60" s="8" t="s">
        <v>5</v>
      </c>
      <c r="H60" s="7">
        <v>175500</v>
      </c>
      <c r="I60" s="7">
        <v>175500</v>
      </c>
      <c r="J60" s="7">
        <v>7.6764536756792337E-3</v>
      </c>
      <c r="K60" s="7">
        <v>175500.00000008781</v>
      </c>
      <c r="L60" s="7">
        <v>175500.00000008781</v>
      </c>
      <c r="M60" s="7">
        <v>125497.84578702621</v>
      </c>
      <c r="N60" s="7">
        <v>175500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66</v>
      </c>
      <c r="X60" s="8" t="s">
        <v>441</v>
      </c>
      <c r="Y60" s="8" t="s">
        <v>442</v>
      </c>
      <c r="Z60" s="8" t="s">
        <v>79</v>
      </c>
      <c r="AA60" s="8" t="s">
        <v>45</v>
      </c>
      <c r="AB60" s="8" t="s">
        <v>49</v>
      </c>
      <c r="AC60" s="7">
        <v>1094338</v>
      </c>
      <c r="AD60" s="10" t="s">
        <v>2790</v>
      </c>
      <c r="AE60" s="8" t="s">
        <v>44</v>
      </c>
      <c r="AF60" s="7">
        <v>1094338</v>
      </c>
      <c r="AG60" s="7">
        <v>11837262</v>
      </c>
      <c r="AH60" s="7">
        <v>11837262</v>
      </c>
      <c r="AI60" s="10" t="s">
        <v>2790</v>
      </c>
      <c r="AJ60" s="8" t="s">
        <v>44</v>
      </c>
    </row>
    <row r="61" spans="2:36" x14ac:dyDescent="0.3">
      <c r="B61" s="6">
        <v>0</v>
      </c>
      <c r="C61" s="10" t="s">
        <v>1329</v>
      </c>
      <c r="D61" s="10" t="s">
        <v>1629</v>
      </c>
      <c r="E61" s="7">
        <v>4600000</v>
      </c>
      <c r="F61" s="7">
        <v>4602254.0000000149</v>
      </c>
      <c r="G61" s="8" t="s">
        <v>5</v>
      </c>
      <c r="H61" s="7">
        <v>4602254</v>
      </c>
      <c r="I61" s="7">
        <v>4602254</v>
      </c>
      <c r="J61" s="7">
        <v>0.20130478424325871</v>
      </c>
      <c r="K61" s="7">
        <v>4602254.0000000149</v>
      </c>
      <c r="L61" s="7">
        <v>4602254.0000000149</v>
      </c>
      <c r="M61" s="7">
        <v>10892.50389928012</v>
      </c>
      <c r="N61" s="7">
        <v>4602254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66</v>
      </c>
      <c r="X61" s="8" t="s">
        <v>216</v>
      </c>
      <c r="Y61" s="8" t="s">
        <v>217</v>
      </c>
      <c r="Z61" s="8" t="s">
        <v>79</v>
      </c>
      <c r="AA61" s="8" t="s">
        <v>45</v>
      </c>
      <c r="AB61" s="8" t="s">
        <v>49</v>
      </c>
      <c r="AC61" s="7">
        <v>437358121</v>
      </c>
      <c r="AD61" s="10" t="s">
        <v>2790</v>
      </c>
      <c r="AE61" s="8" t="s">
        <v>44</v>
      </c>
      <c r="AF61" s="7">
        <v>437358121</v>
      </c>
      <c r="AG61" s="7">
        <v>11837473</v>
      </c>
      <c r="AH61" s="7">
        <v>11837473</v>
      </c>
      <c r="AI61" s="10" t="s">
        <v>2790</v>
      </c>
      <c r="AJ61" s="8" t="s">
        <v>44</v>
      </c>
    </row>
    <row r="62" spans="2:36" x14ac:dyDescent="0.3">
      <c r="B62" s="6">
        <v>0</v>
      </c>
      <c r="C62" s="10" t="s">
        <v>1330</v>
      </c>
      <c r="D62" s="10" t="s">
        <v>1630</v>
      </c>
      <c r="E62" s="7">
        <v>11900000</v>
      </c>
      <c r="F62" s="7">
        <v>12097686.71236621</v>
      </c>
      <c r="G62" s="8" t="s">
        <v>5</v>
      </c>
      <c r="H62" s="7">
        <v>12098175.75</v>
      </c>
      <c r="I62" s="8" t="s">
        <v>690</v>
      </c>
      <c r="J62" s="7">
        <v>0.52915858478810818</v>
      </c>
      <c r="K62" s="7">
        <v>12097686.71236621</v>
      </c>
      <c r="L62" s="7">
        <v>12097686.71236621</v>
      </c>
      <c r="M62" s="7">
        <v>20825.566639652989</v>
      </c>
      <c r="N62" s="7">
        <v>12098175.75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66</v>
      </c>
      <c r="X62" s="8" t="s">
        <v>99</v>
      </c>
      <c r="Y62" s="8" t="s">
        <v>413</v>
      </c>
      <c r="Z62" s="8" t="s">
        <v>79</v>
      </c>
      <c r="AA62" s="8" t="s">
        <v>45</v>
      </c>
      <c r="AB62" s="8" t="s">
        <v>49</v>
      </c>
      <c r="AC62" s="7">
        <v>229359812</v>
      </c>
      <c r="AD62" s="10" t="s">
        <v>2790</v>
      </c>
      <c r="AE62" s="8" t="s">
        <v>44</v>
      </c>
      <c r="AF62" s="7">
        <v>229359812</v>
      </c>
      <c r="AG62" s="7">
        <v>11837697</v>
      </c>
      <c r="AH62" s="7">
        <v>11837697</v>
      </c>
      <c r="AI62" s="10" t="s">
        <v>2790</v>
      </c>
      <c r="AJ62" s="8" t="s">
        <v>44</v>
      </c>
    </row>
    <row r="63" spans="2:36" x14ac:dyDescent="0.3">
      <c r="B63" s="6">
        <v>0</v>
      </c>
      <c r="C63" s="10" t="s">
        <v>1331</v>
      </c>
      <c r="D63" s="10" t="s">
        <v>1631</v>
      </c>
      <c r="E63" s="7">
        <v>530000</v>
      </c>
      <c r="F63" s="7">
        <v>26213800</v>
      </c>
      <c r="G63" s="8" t="s">
        <v>5</v>
      </c>
      <c r="H63" s="7">
        <v>26213800</v>
      </c>
      <c r="I63" s="7">
        <v>26213800</v>
      </c>
      <c r="J63" s="7">
        <v>1.1466041103328759</v>
      </c>
      <c r="K63" s="7">
        <v>26213800</v>
      </c>
      <c r="L63" s="7">
        <v>26213800</v>
      </c>
      <c r="M63" s="7">
        <v>1885698.0563663519</v>
      </c>
      <c r="N63" s="7">
        <v>26213800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428</v>
      </c>
      <c r="X63" s="8" t="s">
        <v>164</v>
      </c>
      <c r="Y63" s="8" t="s">
        <v>165</v>
      </c>
      <c r="Z63" s="7">
        <v>61050040000</v>
      </c>
      <c r="AA63" s="8" t="s">
        <v>45</v>
      </c>
      <c r="AB63" s="8" t="s">
        <v>49</v>
      </c>
      <c r="AC63" s="7">
        <v>1093857</v>
      </c>
      <c r="AD63" s="10" t="s">
        <v>2790</v>
      </c>
      <c r="AE63" s="8" t="s">
        <v>44</v>
      </c>
      <c r="AF63" s="7">
        <v>1093857</v>
      </c>
      <c r="AG63" s="7">
        <v>11834792</v>
      </c>
      <c r="AH63" s="7">
        <v>11834792</v>
      </c>
      <c r="AI63" s="10" t="s">
        <v>2790</v>
      </c>
      <c r="AJ63" s="8" t="s">
        <v>44</v>
      </c>
    </row>
    <row r="64" spans="2:36" x14ac:dyDescent="0.3">
      <c r="B64" s="6">
        <v>0</v>
      </c>
      <c r="C64" s="10" t="s">
        <v>1332</v>
      </c>
      <c r="D64" s="10" t="s">
        <v>1632</v>
      </c>
      <c r="E64" s="7">
        <v>6400000</v>
      </c>
      <c r="F64" s="7">
        <v>5785369.4246575348</v>
      </c>
      <c r="G64" s="8" t="s">
        <v>5</v>
      </c>
      <c r="H64" s="7">
        <v>5785457.0999999996</v>
      </c>
      <c r="I64" s="8" t="s">
        <v>691</v>
      </c>
      <c r="J64" s="7">
        <v>0.25305481700884541</v>
      </c>
      <c r="K64" s="7">
        <v>5785369.4246575348</v>
      </c>
      <c r="L64" s="7">
        <v>5785369.4246575348</v>
      </c>
      <c r="M64" s="7">
        <v>58188.970851228412</v>
      </c>
      <c r="N64" s="7">
        <v>5785457.0999999996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66</v>
      </c>
      <c r="X64" s="8" t="s">
        <v>164</v>
      </c>
      <c r="Y64" s="8" t="s">
        <v>165</v>
      </c>
      <c r="Z64" s="8" t="s">
        <v>79</v>
      </c>
      <c r="AA64" s="8" t="s">
        <v>45</v>
      </c>
      <c r="AB64" s="8" t="s">
        <v>49</v>
      </c>
      <c r="AC64" s="7">
        <v>521202803</v>
      </c>
      <c r="AD64" s="10" t="s">
        <v>2790</v>
      </c>
      <c r="AE64" s="8" t="s">
        <v>44</v>
      </c>
      <c r="AF64" s="7">
        <v>521202803</v>
      </c>
      <c r="AG64" s="7">
        <v>11837510</v>
      </c>
      <c r="AH64" s="7">
        <v>11837510</v>
      </c>
      <c r="AI64" s="10" t="s">
        <v>2790</v>
      </c>
      <c r="AJ64" s="8" t="s">
        <v>44</v>
      </c>
    </row>
    <row r="65" spans="2:36" x14ac:dyDescent="0.3">
      <c r="B65" s="6">
        <v>0</v>
      </c>
      <c r="C65" s="10" t="s">
        <v>1333</v>
      </c>
      <c r="D65" s="10" t="s">
        <v>1633</v>
      </c>
      <c r="E65" s="7">
        <v>112500</v>
      </c>
      <c r="F65" s="7">
        <v>3748500</v>
      </c>
      <c r="G65" s="8" t="s">
        <v>5</v>
      </c>
      <c r="H65" s="7">
        <v>3748500</v>
      </c>
      <c r="I65" s="7">
        <v>3748500</v>
      </c>
      <c r="J65" s="7">
        <v>0.16396117722660519</v>
      </c>
      <c r="K65" s="7">
        <v>3748500</v>
      </c>
      <c r="L65" s="7">
        <v>3748500</v>
      </c>
      <c r="M65" s="7">
        <v>170016.00222944509</v>
      </c>
      <c r="N65" s="7">
        <v>3748500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428</v>
      </c>
      <c r="X65" s="8" t="s">
        <v>401</v>
      </c>
      <c r="Y65" s="8" t="s">
        <v>411</v>
      </c>
      <c r="Z65" s="7">
        <v>4309110000</v>
      </c>
      <c r="AA65" s="8" t="s">
        <v>45</v>
      </c>
      <c r="AB65" s="8" t="s">
        <v>49</v>
      </c>
      <c r="AC65" s="7">
        <v>205874689</v>
      </c>
      <c r="AD65" s="10" t="s">
        <v>2790</v>
      </c>
      <c r="AE65" s="8" t="s">
        <v>44</v>
      </c>
      <c r="AF65" s="7">
        <v>205874689</v>
      </c>
      <c r="AG65" s="7">
        <v>11834588</v>
      </c>
      <c r="AH65" s="7">
        <v>11834588</v>
      </c>
      <c r="AI65" s="10" t="s">
        <v>2790</v>
      </c>
      <c r="AJ65" s="8" t="s">
        <v>44</v>
      </c>
    </row>
    <row r="66" spans="2:36" x14ac:dyDescent="0.3">
      <c r="B66" s="6">
        <v>0</v>
      </c>
      <c r="C66" s="10" t="s">
        <v>1334</v>
      </c>
      <c r="D66" s="10" t="s">
        <v>1634</v>
      </c>
      <c r="E66" s="7">
        <v>1430000</v>
      </c>
      <c r="F66" s="7">
        <v>47190000</v>
      </c>
      <c r="G66" s="8" t="s">
        <v>5</v>
      </c>
      <c r="H66" s="7">
        <v>47190000</v>
      </c>
      <c r="I66" s="7">
        <v>47190000</v>
      </c>
      <c r="J66" s="7">
        <v>2.0641130994593841</v>
      </c>
      <c r="K66" s="7">
        <v>47190000</v>
      </c>
      <c r="L66" s="7">
        <v>47190000</v>
      </c>
      <c r="M66" s="7">
        <v>1983008.7821585061</v>
      </c>
      <c r="N66" s="7">
        <v>47190000</v>
      </c>
      <c r="O66" s="8" t="s">
        <v>5</v>
      </c>
      <c r="P66" s="8" t="s">
        <v>44</v>
      </c>
      <c r="Q66" s="8" t="s">
        <v>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428</v>
      </c>
      <c r="X66" s="8" t="s">
        <v>164</v>
      </c>
      <c r="Y66" s="8" t="s">
        <v>165</v>
      </c>
      <c r="Z66" s="7">
        <v>12622850000</v>
      </c>
      <c r="AA66" s="8" t="s">
        <v>45</v>
      </c>
      <c r="AB66" s="8" t="s">
        <v>49</v>
      </c>
      <c r="AC66" s="7">
        <v>1093817</v>
      </c>
      <c r="AD66" s="10" t="s">
        <v>2790</v>
      </c>
      <c r="AE66" s="8" t="s">
        <v>44</v>
      </c>
      <c r="AF66" s="7">
        <v>1093817</v>
      </c>
      <c r="AG66" s="7">
        <v>11834799</v>
      </c>
      <c r="AH66" s="7">
        <v>11834799</v>
      </c>
      <c r="AI66" s="10" t="s">
        <v>2790</v>
      </c>
      <c r="AJ66" s="8" t="s">
        <v>44</v>
      </c>
    </row>
    <row r="67" spans="2:36" x14ac:dyDescent="0.3">
      <c r="B67" s="6">
        <v>0</v>
      </c>
      <c r="C67" s="10" t="s">
        <v>1335</v>
      </c>
      <c r="D67" s="10" t="s">
        <v>1635</v>
      </c>
      <c r="E67" s="7">
        <v>2700000</v>
      </c>
      <c r="F67" s="7">
        <v>2486361.945205485</v>
      </c>
      <c r="G67" s="8" t="s">
        <v>5</v>
      </c>
      <c r="H67" s="7">
        <v>2486463.66</v>
      </c>
      <c r="I67" s="8" t="s">
        <v>692</v>
      </c>
      <c r="J67" s="7">
        <v>0.1087546569420631</v>
      </c>
      <c r="K67" s="7">
        <v>2486361.945205485</v>
      </c>
      <c r="L67" s="7">
        <v>2486361.945205485</v>
      </c>
      <c r="M67" s="7">
        <v>41109.61407932904</v>
      </c>
      <c r="N67" s="7">
        <v>2486463.66</v>
      </c>
      <c r="O67" s="8" t="s">
        <v>5</v>
      </c>
      <c r="P67" s="8" t="s">
        <v>44</v>
      </c>
      <c r="Q67" s="8" t="s">
        <v>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66</v>
      </c>
      <c r="X67" s="8" t="s">
        <v>76</v>
      </c>
      <c r="Y67" s="8" t="s">
        <v>77</v>
      </c>
      <c r="Z67" s="8" t="s">
        <v>79</v>
      </c>
      <c r="AA67" s="8" t="s">
        <v>45</v>
      </c>
      <c r="AB67" s="8" t="s">
        <v>49</v>
      </c>
      <c r="AC67" s="7">
        <v>531772448</v>
      </c>
      <c r="AD67" s="10" t="s">
        <v>2790</v>
      </c>
      <c r="AE67" s="8" t="s">
        <v>44</v>
      </c>
      <c r="AF67" s="7">
        <v>531772448</v>
      </c>
      <c r="AG67" s="7">
        <v>11837689</v>
      </c>
      <c r="AH67" s="7">
        <v>11837689</v>
      </c>
      <c r="AI67" s="10" t="s">
        <v>2790</v>
      </c>
      <c r="AJ67" s="8" t="s">
        <v>44</v>
      </c>
    </row>
    <row r="68" spans="2:36" x14ac:dyDescent="0.3">
      <c r="B68" s="6">
        <v>0</v>
      </c>
      <c r="C68" s="10" t="s">
        <v>1336</v>
      </c>
      <c r="D68" s="10" t="s">
        <v>1636</v>
      </c>
      <c r="E68" s="7">
        <v>3800000</v>
      </c>
      <c r="F68" s="7">
        <v>3981170.6602605041</v>
      </c>
      <c r="G68" s="8" t="s">
        <v>5</v>
      </c>
      <c r="H68" s="7">
        <v>3981704.03</v>
      </c>
      <c r="I68" s="8" t="s">
        <v>693</v>
      </c>
      <c r="J68" s="7">
        <v>0.1741383028401583</v>
      </c>
      <c r="K68" s="7">
        <v>3981170.6602605041</v>
      </c>
      <c r="L68" s="7">
        <v>3981170.6602605041</v>
      </c>
      <c r="M68" s="7">
        <v>646.69557239655273</v>
      </c>
      <c r="N68" s="7">
        <v>3981704.03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66</v>
      </c>
      <c r="X68" s="8" t="s">
        <v>76</v>
      </c>
      <c r="Y68" s="8" t="s">
        <v>77</v>
      </c>
      <c r="Z68" s="8" t="s">
        <v>79</v>
      </c>
      <c r="AA68" s="8" t="s">
        <v>45</v>
      </c>
      <c r="AB68" s="8" t="s">
        <v>49</v>
      </c>
      <c r="AC68" s="7">
        <v>582145934</v>
      </c>
      <c r="AD68" s="10" t="s">
        <v>2790</v>
      </c>
      <c r="AE68" s="8" t="s">
        <v>44</v>
      </c>
      <c r="AF68" s="7">
        <v>582145934</v>
      </c>
      <c r="AG68" s="7">
        <v>11837501</v>
      </c>
      <c r="AH68" s="7">
        <v>11837501</v>
      </c>
      <c r="AI68" s="10" t="s">
        <v>2790</v>
      </c>
      <c r="AJ68" s="8" t="s">
        <v>44</v>
      </c>
    </row>
    <row r="69" spans="2:36" x14ac:dyDescent="0.3">
      <c r="B69" s="6">
        <v>0</v>
      </c>
      <c r="C69" s="10" t="s">
        <v>1337</v>
      </c>
      <c r="D69" s="10" t="s">
        <v>1637</v>
      </c>
      <c r="E69" s="7">
        <v>9900000</v>
      </c>
      <c r="F69" s="7">
        <v>10807176.922484601</v>
      </c>
      <c r="G69" s="8" t="s">
        <v>5</v>
      </c>
      <c r="H69" s="7">
        <v>10810926</v>
      </c>
      <c r="I69" s="7">
        <v>10810926</v>
      </c>
      <c r="J69" s="7">
        <v>0.47271107128365392</v>
      </c>
      <c r="K69" s="7">
        <v>10807176.922484601</v>
      </c>
      <c r="L69" s="7">
        <v>10807176.922484601</v>
      </c>
      <c r="M69" s="7">
        <v>22507.216585045739</v>
      </c>
      <c r="N69" s="7">
        <v>10810926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66</v>
      </c>
      <c r="X69" s="8" t="s">
        <v>76</v>
      </c>
      <c r="Y69" s="8" t="s">
        <v>77</v>
      </c>
      <c r="Z69" s="8" t="s">
        <v>79</v>
      </c>
      <c r="AA69" s="8" t="s">
        <v>45</v>
      </c>
      <c r="AB69" s="8" t="s">
        <v>49</v>
      </c>
      <c r="AC69" s="7">
        <v>103916258</v>
      </c>
      <c r="AD69" s="10" t="s">
        <v>2790</v>
      </c>
      <c r="AE69" s="8" t="s">
        <v>44</v>
      </c>
      <c r="AF69" s="7">
        <v>103916258</v>
      </c>
      <c r="AG69" s="7">
        <v>11837599</v>
      </c>
      <c r="AH69" s="7">
        <v>11837599</v>
      </c>
      <c r="AI69" s="10" t="s">
        <v>2790</v>
      </c>
      <c r="AJ69" s="8" t="s">
        <v>44</v>
      </c>
    </row>
    <row r="70" spans="2:36" x14ac:dyDescent="0.3">
      <c r="B70" s="6">
        <v>0</v>
      </c>
      <c r="C70" s="10" t="s">
        <v>1338</v>
      </c>
      <c r="D70" s="10" t="s">
        <v>1638</v>
      </c>
      <c r="E70" s="7">
        <v>23900000</v>
      </c>
      <c r="F70" s="7">
        <v>27701977.95348262</v>
      </c>
      <c r="G70" s="8" t="s">
        <v>5</v>
      </c>
      <c r="H70" s="7">
        <v>27711170.25</v>
      </c>
      <c r="I70" s="8" t="s">
        <v>694</v>
      </c>
      <c r="J70" s="7">
        <v>1.2116977235583499</v>
      </c>
      <c r="K70" s="7">
        <v>27701977.95348262</v>
      </c>
      <c r="L70" s="7">
        <v>27701977.95348262</v>
      </c>
      <c r="M70" s="7">
        <v>351552.44522946962</v>
      </c>
      <c r="N70" s="7">
        <v>27711170.25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66</v>
      </c>
      <c r="X70" s="8" t="s">
        <v>76</v>
      </c>
      <c r="Y70" s="8" t="s">
        <v>77</v>
      </c>
      <c r="Z70" s="8" t="s">
        <v>79</v>
      </c>
      <c r="AA70" s="8" t="s">
        <v>45</v>
      </c>
      <c r="AB70" s="8" t="s">
        <v>49</v>
      </c>
      <c r="AC70" s="7">
        <v>516642756</v>
      </c>
      <c r="AD70" s="10" t="s">
        <v>2790</v>
      </c>
      <c r="AE70" s="8" t="s">
        <v>44</v>
      </c>
      <c r="AF70" s="7">
        <v>516642756</v>
      </c>
      <c r="AG70" s="7">
        <v>11837549</v>
      </c>
      <c r="AH70" s="7">
        <v>11837549</v>
      </c>
      <c r="AI70" s="10" t="s">
        <v>2790</v>
      </c>
      <c r="AJ70" s="8" t="s">
        <v>44</v>
      </c>
    </row>
    <row r="71" spans="2:36" x14ac:dyDescent="0.3">
      <c r="B71" s="6">
        <v>0</v>
      </c>
      <c r="C71" s="10" t="s">
        <v>1339</v>
      </c>
      <c r="D71" s="10" t="s">
        <v>1639</v>
      </c>
      <c r="E71" s="7">
        <v>44200000</v>
      </c>
      <c r="F71" s="7">
        <v>56192380.747550301</v>
      </c>
      <c r="G71" s="8" t="s">
        <v>5</v>
      </c>
      <c r="H71" s="7">
        <v>56213127.149999999</v>
      </c>
      <c r="I71" s="8" t="s">
        <v>695</v>
      </c>
      <c r="J71" s="7">
        <v>2.4578815255526139</v>
      </c>
      <c r="K71" s="7">
        <v>56192380.747550301</v>
      </c>
      <c r="L71" s="7">
        <v>56192380.747550301</v>
      </c>
      <c r="M71" s="7">
        <v>378995.38512737711</v>
      </c>
      <c r="N71" s="7">
        <v>56213127.149999999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66</v>
      </c>
      <c r="X71" s="8" t="s">
        <v>76</v>
      </c>
      <c r="Y71" s="8" t="s">
        <v>77</v>
      </c>
      <c r="Z71" s="8" t="s">
        <v>79</v>
      </c>
      <c r="AA71" s="8" t="s">
        <v>45</v>
      </c>
      <c r="AB71" s="8" t="s">
        <v>49</v>
      </c>
      <c r="AC71" s="7">
        <v>1094240</v>
      </c>
      <c r="AD71" s="10" t="s">
        <v>2790</v>
      </c>
      <c r="AE71" s="8" t="s">
        <v>44</v>
      </c>
      <c r="AF71" s="7">
        <v>1094240</v>
      </c>
      <c r="AG71" s="7">
        <v>11837164</v>
      </c>
      <c r="AH71" s="7">
        <v>11837164</v>
      </c>
      <c r="AI71" s="10" t="s">
        <v>2790</v>
      </c>
      <c r="AJ71" s="8" t="s">
        <v>44</v>
      </c>
    </row>
    <row r="72" spans="2:36" x14ac:dyDescent="0.3">
      <c r="B72" s="6">
        <v>0</v>
      </c>
      <c r="C72" s="10" t="s">
        <v>1340</v>
      </c>
      <c r="D72" s="10" t="s">
        <v>1640</v>
      </c>
      <c r="E72" s="7">
        <v>10900000</v>
      </c>
      <c r="F72" s="7">
        <v>15391061.660224389</v>
      </c>
      <c r="G72" s="8" t="s">
        <v>5</v>
      </c>
      <c r="H72" s="7">
        <v>15396911.76</v>
      </c>
      <c r="I72" s="8" t="s">
        <v>696</v>
      </c>
      <c r="J72" s="7">
        <v>0.67321237523747124</v>
      </c>
      <c r="K72" s="7">
        <v>15391061.660224389</v>
      </c>
      <c r="L72" s="7">
        <v>15391061.660224389</v>
      </c>
      <c r="M72" s="7">
        <v>53774.687670310472</v>
      </c>
      <c r="N72" s="7">
        <v>15396911.76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66</v>
      </c>
      <c r="X72" s="8" t="s">
        <v>76</v>
      </c>
      <c r="Y72" s="8" t="s">
        <v>77</v>
      </c>
      <c r="Z72" s="8" t="s">
        <v>79</v>
      </c>
      <c r="AA72" s="8" t="s">
        <v>45</v>
      </c>
      <c r="AB72" s="8" t="s">
        <v>49</v>
      </c>
      <c r="AC72" s="7">
        <v>1094221</v>
      </c>
      <c r="AD72" s="10" t="s">
        <v>2790</v>
      </c>
      <c r="AE72" s="8" t="s">
        <v>44</v>
      </c>
      <c r="AF72" s="7">
        <v>1094221</v>
      </c>
      <c r="AG72" s="7">
        <v>11837359</v>
      </c>
      <c r="AH72" s="7">
        <v>11837359</v>
      </c>
      <c r="AI72" s="10" t="s">
        <v>2790</v>
      </c>
      <c r="AJ72" s="8" t="s">
        <v>44</v>
      </c>
    </row>
    <row r="73" spans="2:36" x14ac:dyDescent="0.3">
      <c r="B73" s="6">
        <v>0</v>
      </c>
      <c r="C73" s="10" t="s">
        <v>1341</v>
      </c>
      <c r="D73" s="10" t="s">
        <v>1641</v>
      </c>
      <c r="E73" s="7">
        <v>-450</v>
      </c>
      <c r="F73" s="7">
        <v>0</v>
      </c>
      <c r="G73" s="8" t="s">
        <v>5</v>
      </c>
      <c r="H73" s="7">
        <v>0</v>
      </c>
      <c r="I73" s="7">
        <v>0</v>
      </c>
      <c r="J73" s="7">
        <v>0</v>
      </c>
      <c r="K73" s="7">
        <v>29286630</v>
      </c>
      <c r="L73" s="7">
        <v>-29286630</v>
      </c>
      <c r="M73" s="7">
        <v>1044087.457519439</v>
      </c>
      <c r="N73" s="7">
        <v>0</v>
      </c>
      <c r="O73" s="8" t="s">
        <v>5</v>
      </c>
      <c r="P73" s="8" t="s">
        <v>44</v>
      </c>
      <c r="Q73" s="8" t="s">
        <v>5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154</v>
      </c>
      <c r="X73" s="8" t="s">
        <v>164</v>
      </c>
      <c r="Y73" s="8" t="s">
        <v>165</v>
      </c>
      <c r="Z73" s="8" t="s">
        <v>79</v>
      </c>
      <c r="AA73" s="8" t="s">
        <v>45</v>
      </c>
      <c r="AB73" s="8" t="s">
        <v>49</v>
      </c>
      <c r="AC73" s="7">
        <v>601261504</v>
      </c>
      <c r="AD73" s="10" t="s">
        <v>2790</v>
      </c>
      <c r="AE73" s="8" t="s">
        <v>44</v>
      </c>
      <c r="AF73" s="7">
        <v>601261504</v>
      </c>
      <c r="AG73" s="7">
        <v>11838914</v>
      </c>
      <c r="AH73" s="7">
        <v>11838914</v>
      </c>
      <c r="AI73" s="10" t="s">
        <v>2790</v>
      </c>
      <c r="AJ73" s="8" t="s">
        <v>44</v>
      </c>
    </row>
    <row r="74" spans="2:36" x14ac:dyDescent="0.3">
      <c r="B74" s="6">
        <v>0</v>
      </c>
      <c r="C74" s="10" t="s">
        <v>1342</v>
      </c>
      <c r="D74" s="10" t="s">
        <v>1642</v>
      </c>
      <c r="E74" s="7">
        <v>2200000</v>
      </c>
      <c r="F74" s="7">
        <v>2068669.0410958901</v>
      </c>
      <c r="G74" s="8" t="s">
        <v>5</v>
      </c>
      <c r="H74" s="7">
        <v>2068691.64</v>
      </c>
      <c r="I74" s="8" t="s">
        <v>697</v>
      </c>
      <c r="J74" s="7">
        <v>9.048457016681731E-2</v>
      </c>
      <c r="K74" s="7">
        <v>2068669.0410958901</v>
      </c>
      <c r="L74" s="7">
        <v>2068669.0410958901</v>
      </c>
      <c r="M74" s="7">
        <v>13587.92776715762</v>
      </c>
      <c r="N74" s="7">
        <v>2068691.64</v>
      </c>
      <c r="O74" s="8" t="s">
        <v>5</v>
      </c>
      <c r="P74" s="8" t="s">
        <v>44</v>
      </c>
      <c r="Q74" s="8" t="s">
        <v>5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66</v>
      </c>
      <c r="X74" s="8" t="s">
        <v>216</v>
      </c>
      <c r="Y74" s="8" t="s">
        <v>217</v>
      </c>
      <c r="Z74" s="8" t="s">
        <v>79</v>
      </c>
      <c r="AA74" s="8" t="s">
        <v>45</v>
      </c>
      <c r="AB74" s="8" t="s">
        <v>49</v>
      </c>
      <c r="AC74" s="7">
        <v>499044589</v>
      </c>
      <c r="AD74" s="10" t="s">
        <v>2790</v>
      </c>
      <c r="AE74" s="8" t="s">
        <v>44</v>
      </c>
      <c r="AF74" s="7">
        <v>499044589</v>
      </c>
      <c r="AG74" s="7">
        <v>11837476</v>
      </c>
      <c r="AH74" s="7">
        <v>11837476</v>
      </c>
      <c r="AI74" s="10" t="s">
        <v>2790</v>
      </c>
      <c r="AJ74" s="8" t="s">
        <v>44</v>
      </c>
    </row>
    <row r="75" spans="2:36" x14ac:dyDescent="0.3">
      <c r="B75" s="6">
        <v>0</v>
      </c>
      <c r="C75" s="10" t="s">
        <v>1343</v>
      </c>
      <c r="D75" s="10" t="s">
        <v>1643</v>
      </c>
      <c r="E75" s="7">
        <v>5800000</v>
      </c>
      <c r="F75" s="7">
        <v>5860071.3147386219</v>
      </c>
      <c r="G75" s="8" t="s">
        <v>5</v>
      </c>
      <c r="H75" s="7">
        <v>5860250.0800000001</v>
      </c>
      <c r="I75" s="8" t="s">
        <v>698</v>
      </c>
      <c r="J75" s="7">
        <v>0.25632231329769373</v>
      </c>
      <c r="K75" s="7">
        <v>5860071.3147386219</v>
      </c>
      <c r="L75" s="7">
        <v>5860071.3147386219</v>
      </c>
      <c r="M75" s="7">
        <v>5202.8611036580787</v>
      </c>
      <c r="N75" s="7">
        <v>5860250.0800000001</v>
      </c>
      <c r="O75" s="8" t="s">
        <v>5</v>
      </c>
      <c r="P75" s="8" t="s">
        <v>44</v>
      </c>
      <c r="Q75" s="8" t="s">
        <v>5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66</v>
      </c>
      <c r="X75" s="8" t="s">
        <v>216</v>
      </c>
      <c r="Y75" s="8" t="s">
        <v>217</v>
      </c>
      <c r="Z75" s="8" t="s">
        <v>79</v>
      </c>
      <c r="AA75" s="8" t="s">
        <v>45</v>
      </c>
      <c r="AB75" s="8" t="s">
        <v>49</v>
      </c>
      <c r="AC75" s="7">
        <v>74770357</v>
      </c>
      <c r="AD75" s="10" t="s">
        <v>2790</v>
      </c>
      <c r="AE75" s="8" t="s">
        <v>44</v>
      </c>
      <c r="AF75" s="7">
        <v>74770357</v>
      </c>
      <c r="AG75" s="7">
        <v>11837637</v>
      </c>
      <c r="AH75" s="7">
        <v>11837637</v>
      </c>
      <c r="AI75" s="10" t="s">
        <v>2790</v>
      </c>
      <c r="AJ75" s="8" t="s">
        <v>44</v>
      </c>
    </row>
    <row r="76" spans="2:36" x14ac:dyDescent="0.3">
      <c r="B76" s="6">
        <v>0</v>
      </c>
      <c r="C76" s="10" t="s">
        <v>1344</v>
      </c>
      <c r="D76" s="10" t="s">
        <v>1644</v>
      </c>
      <c r="E76" s="7">
        <v>8600000</v>
      </c>
      <c r="F76" s="7">
        <v>8008435.4520538198</v>
      </c>
      <c r="G76" s="8" t="s">
        <v>5</v>
      </c>
      <c r="H76" s="7">
        <v>8008729.9699999997</v>
      </c>
      <c r="I76" s="8" t="s">
        <v>699</v>
      </c>
      <c r="J76" s="7">
        <v>0.35029278497052813</v>
      </c>
      <c r="K76" s="7">
        <v>8008435.4520538198</v>
      </c>
      <c r="L76" s="7">
        <v>8008435.4520538198</v>
      </c>
      <c r="M76" s="7">
        <v>88052.060001822392</v>
      </c>
      <c r="N76" s="7">
        <v>8008729.9699999997</v>
      </c>
      <c r="O76" s="8" t="s">
        <v>5</v>
      </c>
      <c r="P76" s="8" t="s">
        <v>44</v>
      </c>
      <c r="Q76" s="8" t="s">
        <v>5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66</v>
      </c>
      <c r="X76" s="8" t="s">
        <v>216</v>
      </c>
      <c r="Y76" s="8" t="s">
        <v>217</v>
      </c>
      <c r="Z76" s="8" t="s">
        <v>79</v>
      </c>
      <c r="AA76" s="8" t="s">
        <v>45</v>
      </c>
      <c r="AB76" s="8" t="s">
        <v>49</v>
      </c>
      <c r="AC76" s="7">
        <v>527192119</v>
      </c>
      <c r="AD76" s="10" t="s">
        <v>2790</v>
      </c>
      <c r="AE76" s="8" t="s">
        <v>44</v>
      </c>
      <c r="AF76" s="7">
        <v>527192119</v>
      </c>
      <c r="AG76" s="7">
        <v>11837511</v>
      </c>
      <c r="AH76" s="7">
        <v>11837511</v>
      </c>
      <c r="AI76" s="10" t="s">
        <v>2790</v>
      </c>
      <c r="AJ76" s="8" t="s">
        <v>44</v>
      </c>
    </row>
    <row r="77" spans="2:36" x14ac:dyDescent="0.3">
      <c r="B77" s="6">
        <v>0</v>
      </c>
      <c r="C77" s="10" t="s">
        <v>1345</v>
      </c>
      <c r="D77" s="10" t="s">
        <v>1645</v>
      </c>
      <c r="E77" s="7">
        <v>3500000</v>
      </c>
      <c r="F77" s="7">
        <v>3495924.6644671201</v>
      </c>
      <c r="G77" s="8" t="s">
        <v>5</v>
      </c>
      <c r="H77" s="7">
        <v>3496080.49</v>
      </c>
      <c r="I77" s="8" t="s">
        <v>700</v>
      </c>
      <c r="J77" s="7">
        <v>0.15291341162639821</v>
      </c>
      <c r="K77" s="7">
        <v>3495924.6644671201</v>
      </c>
      <c r="L77" s="7">
        <v>3495924.6644671201</v>
      </c>
      <c r="M77" s="7">
        <v>19536.380050136981</v>
      </c>
      <c r="N77" s="7">
        <v>3496080.49</v>
      </c>
      <c r="O77" s="8" t="s">
        <v>5</v>
      </c>
      <c r="P77" s="8" t="s">
        <v>44</v>
      </c>
      <c r="Q77" s="8" t="s">
        <v>5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66</v>
      </c>
      <c r="X77" s="8" t="s">
        <v>216</v>
      </c>
      <c r="Y77" s="8" t="s">
        <v>217</v>
      </c>
      <c r="Z77" s="8" t="s">
        <v>79</v>
      </c>
      <c r="AA77" s="8" t="s">
        <v>45</v>
      </c>
      <c r="AB77" s="8" t="s">
        <v>49</v>
      </c>
      <c r="AC77" s="7">
        <v>640133056</v>
      </c>
      <c r="AD77" s="10" t="s">
        <v>2790</v>
      </c>
      <c r="AE77" s="8" t="s">
        <v>44</v>
      </c>
      <c r="AF77" s="7">
        <v>640133056</v>
      </c>
      <c r="AG77" s="7">
        <v>11837623</v>
      </c>
      <c r="AH77" s="7">
        <v>11837623</v>
      </c>
      <c r="AI77" s="10" t="s">
        <v>2790</v>
      </c>
      <c r="AJ77" s="8" t="s">
        <v>44</v>
      </c>
    </row>
    <row r="78" spans="2:36" x14ac:dyDescent="0.3">
      <c r="B78" s="6">
        <v>0</v>
      </c>
      <c r="C78" s="10" t="s">
        <v>1346</v>
      </c>
      <c r="D78" s="10" t="s">
        <v>1646</v>
      </c>
      <c r="E78" s="7">
        <v>3200000</v>
      </c>
      <c r="F78" s="7">
        <v>3296987.6164383562</v>
      </c>
      <c r="G78" s="8" t="s">
        <v>5</v>
      </c>
      <c r="H78" s="7">
        <v>3297228.71</v>
      </c>
      <c r="I78" s="8" t="s">
        <v>701</v>
      </c>
      <c r="J78" s="7">
        <v>0.1442118102955241</v>
      </c>
      <c r="K78" s="7">
        <v>3296987.6164383562</v>
      </c>
      <c r="L78" s="7">
        <v>3296987.6164383562</v>
      </c>
      <c r="M78" s="7">
        <v>16881.010431764578</v>
      </c>
      <c r="N78" s="7">
        <v>3297228.71</v>
      </c>
      <c r="O78" s="8" t="s">
        <v>5</v>
      </c>
      <c r="P78" s="8" t="s">
        <v>44</v>
      </c>
      <c r="Q78" s="8" t="s">
        <v>5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66</v>
      </c>
      <c r="X78" s="8" t="s">
        <v>216</v>
      </c>
      <c r="Y78" s="8" t="s">
        <v>217</v>
      </c>
      <c r="Z78" s="8" t="s">
        <v>79</v>
      </c>
      <c r="AA78" s="8" t="s">
        <v>45</v>
      </c>
      <c r="AB78" s="8" t="s">
        <v>49</v>
      </c>
      <c r="AC78" s="7">
        <v>428574357</v>
      </c>
      <c r="AD78" s="10" t="s">
        <v>2790</v>
      </c>
      <c r="AE78" s="8" t="s">
        <v>44</v>
      </c>
      <c r="AF78" s="7">
        <v>428574357</v>
      </c>
      <c r="AG78" s="7">
        <v>11837410</v>
      </c>
      <c r="AH78" s="7">
        <v>11837410</v>
      </c>
      <c r="AI78" s="10" t="s">
        <v>2790</v>
      </c>
      <c r="AJ78" s="8" t="s">
        <v>44</v>
      </c>
    </row>
    <row r="79" spans="2:36" x14ac:dyDescent="0.3">
      <c r="B79" s="6">
        <v>0</v>
      </c>
      <c r="C79" s="10" t="s">
        <v>1347</v>
      </c>
      <c r="D79" s="10" t="s">
        <v>1647</v>
      </c>
      <c r="E79" s="7">
        <v>3200000</v>
      </c>
      <c r="F79" s="7">
        <v>3222810.7252747249</v>
      </c>
      <c r="G79" s="8" t="s">
        <v>5</v>
      </c>
      <c r="H79" s="7">
        <v>3223338.2</v>
      </c>
      <c r="I79" s="8" t="s">
        <v>702</v>
      </c>
      <c r="J79" s="7">
        <v>0.14096727770963671</v>
      </c>
      <c r="K79" s="7">
        <v>3222810.7252747249</v>
      </c>
      <c r="L79" s="7">
        <v>3222810.7252747249</v>
      </c>
      <c r="M79" s="7">
        <v>13571.41445014798</v>
      </c>
      <c r="N79" s="7">
        <v>3223338.2</v>
      </c>
      <c r="O79" s="8" t="s">
        <v>5</v>
      </c>
      <c r="P79" s="8" t="s">
        <v>44</v>
      </c>
      <c r="Q79" s="8" t="s">
        <v>5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66</v>
      </c>
      <c r="X79" s="8" t="s">
        <v>216</v>
      </c>
      <c r="Y79" s="8" t="s">
        <v>217</v>
      </c>
      <c r="Z79" s="8" t="s">
        <v>79</v>
      </c>
      <c r="AA79" s="8" t="s">
        <v>45</v>
      </c>
      <c r="AB79" s="8" t="s">
        <v>49</v>
      </c>
      <c r="AC79" s="7">
        <v>542883878</v>
      </c>
      <c r="AD79" s="10" t="s">
        <v>2790</v>
      </c>
      <c r="AE79" s="8" t="s">
        <v>44</v>
      </c>
      <c r="AF79" s="7">
        <v>542883878</v>
      </c>
      <c r="AG79" s="7">
        <v>11838247</v>
      </c>
      <c r="AH79" s="7">
        <v>11838247</v>
      </c>
      <c r="AI79" s="10" t="s">
        <v>2790</v>
      </c>
      <c r="AJ79" s="8" t="s">
        <v>44</v>
      </c>
    </row>
    <row r="80" spans="2:36" x14ac:dyDescent="0.3">
      <c r="B80" s="6">
        <v>0</v>
      </c>
      <c r="C80" s="10" t="s">
        <v>1348</v>
      </c>
      <c r="D80" s="10" t="s">
        <v>1648</v>
      </c>
      <c r="E80" s="7">
        <v>2100000</v>
      </c>
      <c r="F80" s="7">
        <v>1867271.874999929</v>
      </c>
      <c r="G80" s="8" t="s">
        <v>5</v>
      </c>
      <c r="H80" s="7">
        <v>1867410.42</v>
      </c>
      <c r="I80" s="8" t="s">
        <v>703</v>
      </c>
      <c r="J80" s="7">
        <v>8.1675362098737866E-2</v>
      </c>
      <c r="K80" s="7">
        <v>1867271.874999929</v>
      </c>
      <c r="L80" s="7">
        <v>1867271.874999929</v>
      </c>
      <c r="M80" s="7">
        <v>21458.730483309078</v>
      </c>
      <c r="N80" s="7">
        <v>1867410.42</v>
      </c>
      <c r="O80" s="8" t="s">
        <v>5</v>
      </c>
      <c r="P80" s="8" t="s">
        <v>44</v>
      </c>
      <c r="Q80" s="8" t="s">
        <v>5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66</v>
      </c>
      <c r="X80" s="8" t="s">
        <v>458</v>
      </c>
      <c r="Y80" s="8" t="s">
        <v>459</v>
      </c>
      <c r="Z80" s="8" t="s">
        <v>79</v>
      </c>
      <c r="AA80" s="8" t="s">
        <v>45</v>
      </c>
      <c r="AB80" s="8" t="s">
        <v>49</v>
      </c>
      <c r="AC80" s="7">
        <v>493765819</v>
      </c>
      <c r="AD80" s="10" t="s">
        <v>2790</v>
      </c>
      <c r="AE80" s="8" t="s">
        <v>44</v>
      </c>
      <c r="AF80" s="7">
        <v>493765819</v>
      </c>
      <c r="AG80" s="7">
        <v>11837508</v>
      </c>
      <c r="AH80" s="7">
        <v>11837508</v>
      </c>
      <c r="AI80" s="10" t="s">
        <v>2790</v>
      </c>
      <c r="AJ80" s="8" t="s">
        <v>44</v>
      </c>
    </row>
    <row r="81" spans="2:36" x14ac:dyDescent="0.3">
      <c r="B81" s="6">
        <v>0</v>
      </c>
      <c r="C81" s="10" t="s">
        <v>1349</v>
      </c>
      <c r="D81" s="10" t="s">
        <v>1649</v>
      </c>
      <c r="E81" s="7">
        <v>3900000</v>
      </c>
      <c r="F81" s="7">
        <v>3840601.931506847</v>
      </c>
      <c r="G81" s="8" t="s">
        <v>5</v>
      </c>
      <c r="H81" s="7">
        <v>3840802.27</v>
      </c>
      <c r="I81" s="8" t="s">
        <v>704</v>
      </c>
      <c r="J81" s="7">
        <v>0.16798975962348581</v>
      </c>
      <c r="K81" s="7">
        <v>3840601.931506847</v>
      </c>
      <c r="L81" s="7">
        <v>3840601.931506847</v>
      </c>
      <c r="M81" s="7">
        <v>30405.817920471451</v>
      </c>
      <c r="N81" s="7">
        <v>3840802.27</v>
      </c>
      <c r="O81" s="8" t="s">
        <v>5</v>
      </c>
      <c r="P81" s="8" t="s">
        <v>44</v>
      </c>
      <c r="Q81" s="8" t="s">
        <v>5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66</v>
      </c>
      <c r="X81" s="8" t="s">
        <v>164</v>
      </c>
      <c r="Y81" s="8" t="s">
        <v>165</v>
      </c>
      <c r="Z81" s="8" t="s">
        <v>79</v>
      </c>
      <c r="AA81" s="8" t="s">
        <v>45</v>
      </c>
      <c r="AB81" s="8" t="s">
        <v>49</v>
      </c>
      <c r="AC81" s="7">
        <v>636234799</v>
      </c>
      <c r="AD81" s="10" t="s">
        <v>2790</v>
      </c>
      <c r="AE81" s="8" t="s">
        <v>44</v>
      </c>
      <c r="AF81" s="7">
        <v>636234799</v>
      </c>
      <c r="AG81" s="7">
        <v>11837347</v>
      </c>
      <c r="AH81" s="7">
        <v>11837347</v>
      </c>
      <c r="AI81" s="10" t="s">
        <v>2790</v>
      </c>
      <c r="AJ81" s="8" t="s">
        <v>44</v>
      </c>
    </row>
    <row r="82" spans="2:36" x14ac:dyDescent="0.3">
      <c r="B82" s="6">
        <v>0</v>
      </c>
      <c r="C82" s="10" t="s">
        <v>1350</v>
      </c>
      <c r="D82" s="10" t="s">
        <v>1650</v>
      </c>
      <c r="E82" s="7">
        <v>12784000</v>
      </c>
      <c r="F82" s="7">
        <v>3434907.3919999958</v>
      </c>
      <c r="G82" s="8" t="s">
        <v>5</v>
      </c>
      <c r="H82" s="7">
        <v>3435799.08</v>
      </c>
      <c r="I82" s="8" t="s">
        <v>705</v>
      </c>
      <c r="J82" s="7">
        <v>0.15024448703659801</v>
      </c>
      <c r="K82" s="7">
        <v>3434907.3919999958</v>
      </c>
      <c r="L82" s="7">
        <v>3434907.3919999958</v>
      </c>
      <c r="M82" s="7">
        <v>232167.5865635277</v>
      </c>
      <c r="N82" s="7">
        <v>3435799.08</v>
      </c>
      <c r="O82" s="8" t="s">
        <v>5</v>
      </c>
      <c r="P82" s="8" t="s">
        <v>44</v>
      </c>
      <c r="Q82" s="8" t="s">
        <v>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66</v>
      </c>
      <c r="X82" s="8" t="s">
        <v>164</v>
      </c>
      <c r="Y82" s="8" t="s">
        <v>165</v>
      </c>
      <c r="Z82" s="8" t="s">
        <v>79</v>
      </c>
      <c r="AA82" s="8" t="s">
        <v>45</v>
      </c>
      <c r="AB82" s="8" t="s">
        <v>49</v>
      </c>
      <c r="AC82" s="7">
        <v>1093927</v>
      </c>
      <c r="AD82" s="10" t="s">
        <v>2790</v>
      </c>
      <c r="AE82" s="8" t="s">
        <v>44</v>
      </c>
      <c r="AF82" s="7">
        <v>1093927</v>
      </c>
      <c r="AG82" s="7">
        <v>11837483</v>
      </c>
      <c r="AH82" s="7">
        <v>11837483</v>
      </c>
      <c r="AI82" s="10" t="s">
        <v>2790</v>
      </c>
      <c r="AJ82" s="8" t="s">
        <v>44</v>
      </c>
    </row>
    <row r="83" spans="2:36" x14ac:dyDescent="0.3">
      <c r="B83" s="6">
        <v>0</v>
      </c>
      <c r="C83" s="10" t="s">
        <v>1351</v>
      </c>
      <c r="D83" s="10" t="s">
        <v>1651</v>
      </c>
      <c r="E83" s="7">
        <v>7600000</v>
      </c>
      <c r="F83" s="7">
        <v>6626289.0410958827</v>
      </c>
      <c r="G83" s="8" t="s">
        <v>5</v>
      </c>
      <c r="H83" s="7">
        <v>6626939.7300000004</v>
      </c>
      <c r="I83" s="8" t="s">
        <v>706</v>
      </c>
      <c r="J83" s="7">
        <v>0.28983704196927679</v>
      </c>
      <c r="K83" s="7">
        <v>6626289.0410958827</v>
      </c>
      <c r="L83" s="7">
        <v>6626289.0410958827</v>
      </c>
      <c r="M83" s="7">
        <v>348771.65263634198</v>
      </c>
      <c r="N83" s="7">
        <v>6626939.7300000004</v>
      </c>
      <c r="O83" s="8" t="s">
        <v>5</v>
      </c>
      <c r="P83" s="8" t="s">
        <v>44</v>
      </c>
      <c r="Q83" s="8" t="s">
        <v>5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66</v>
      </c>
      <c r="X83" s="8" t="s">
        <v>463</v>
      </c>
      <c r="Y83" s="8" t="s">
        <v>464</v>
      </c>
      <c r="Z83" s="8" t="s">
        <v>79</v>
      </c>
      <c r="AA83" s="8" t="s">
        <v>45</v>
      </c>
      <c r="AB83" s="8" t="s">
        <v>49</v>
      </c>
      <c r="AC83" s="7">
        <v>574762476</v>
      </c>
      <c r="AD83" s="10" t="s">
        <v>2790</v>
      </c>
      <c r="AE83" s="8" t="s">
        <v>44</v>
      </c>
      <c r="AF83" s="7">
        <v>574762476</v>
      </c>
      <c r="AG83" s="7">
        <v>11838248</v>
      </c>
      <c r="AH83" s="7">
        <v>11838248</v>
      </c>
      <c r="AI83" s="10" t="s">
        <v>2790</v>
      </c>
      <c r="AJ83" s="8" t="s">
        <v>44</v>
      </c>
    </row>
    <row r="84" spans="2:36" x14ac:dyDescent="0.3">
      <c r="B84" s="6">
        <v>0</v>
      </c>
      <c r="C84" s="10" t="s">
        <v>1352</v>
      </c>
      <c r="D84" s="10" t="s">
        <v>1652</v>
      </c>
      <c r="E84" s="7">
        <v>3300000</v>
      </c>
      <c r="F84" s="7">
        <v>3261679.7671232899</v>
      </c>
      <c r="G84" s="8" t="s">
        <v>5</v>
      </c>
      <c r="H84" s="7">
        <v>3261860.59</v>
      </c>
      <c r="I84" s="8" t="s">
        <v>707</v>
      </c>
      <c r="J84" s="7">
        <v>0.1426674281322487</v>
      </c>
      <c r="K84" s="7">
        <v>3261679.7671232899</v>
      </c>
      <c r="L84" s="7">
        <v>3261679.7671232899</v>
      </c>
      <c r="M84" s="7">
        <v>13422.26336160414</v>
      </c>
      <c r="N84" s="7">
        <v>3261860.59</v>
      </c>
      <c r="O84" s="8" t="s">
        <v>5</v>
      </c>
      <c r="P84" s="8" t="s">
        <v>44</v>
      </c>
      <c r="Q84" s="8" t="s">
        <v>5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66</v>
      </c>
      <c r="X84" s="8" t="s">
        <v>407</v>
      </c>
      <c r="Y84" s="8" t="s">
        <v>464</v>
      </c>
      <c r="Z84" s="8" t="s">
        <v>79</v>
      </c>
      <c r="AA84" s="8" t="s">
        <v>45</v>
      </c>
      <c r="AB84" s="8" t="s">
        <v>49</v>
      </c>
      <c r="AC84" s="7">
        <v>634347692</v>
      </c>
      <c r="AD84" s="10" t="s">
        <v>2790</v>
      </c>
      <c r="AE84" s="8" t="s">
        <v>44</v>
      </c>
      <c r="AF84" s="7">
        <v>634347692</v>
      </c>
      <c r="AG84" s="7">
        <v>11837516</v>
      </c>
      <c r="AH84" s="7">
        <v>11837516</v>
      </c>
      <c r="AI84" s="10" t="s">
        <v>2790</v>
      </c>
      <c r="AJ84" s="8" t="s">
        <v>44</v>
      </c>
    </row>
    <row r="85" spans="2:36" x14ac:dyDescent="0.3">
      <c r="B85" s="6">
        <v>0</v>
      </c>
      <c r="C85" s="10" t="s">
        <v>1353</v>
      </c>
      <c r="D85" s="10" t="s">
        <v>1653</v>
      </c>
      <c r="E85" s="7">
        <v>5200000</v>
      </c>
      <c r="F85" s="7">
        <v>4715047.2876712438</v>
      </c>
      <c r="G85" s="8" t="s">
        <v>5</v>
      </c>
      <c r="H85" s="7">
        <v>4715154.1399999997</v>
      </c>
      <c r="I85" s="8" t="s">
        <v>708</v>
      </c>
      <c r="J85" s="7">
        <v>0.20623841642408669</v>
      </c>
      <c r="K85" s="7">
        <v>4715047.2876712438</v>
      </c>
      <c r="L85" s="7">
        <v>4715047.2876712438</v>
      </c>
      <c r="M85" s="7">
        <v>32600.85816321303</v>
      </c>
      <c r="N85" s="7">
        <v>4715154.1399999997</v>
      </c>
      <c r="O85" s="8" t="s">
        <v>5</v>
      </c>
      <c r="P85" s="8" t="s">
        <v>44</v>
      </c>
      <c r="Q85" s="8" t="s">
        <v>5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66</v>
      </c>
      <c r="X85" s="8" t="s">
        <v>216</v>
      </c>
      <c r="Y85" s="8" t="s">
        <v>217</v>
      </c>
      <c r="Z85" s="8" t="s">
        <v>79</v>
      </c>
      <c r="AA85" s="8" t="s">
        <v>45</v>
      </c>
      <c r="AB85" s="8" t="s">
        <v>49</v>
      </c>
      <c r="AC85" s="7">
        <v>520933256</v>
      </c>
      <c r="AD85" s="10" t="s">
        <v>2790</v>
      </c>
      <c r="AE85" s="8" t="s">
        <v>44</v>
      </c>
      <c r="AF85" s="7">
        <v>520933256</v>
      </c>
      <c r="AG85" s="7">
        <v>11837737</v>
      </c>
      <c r="AH85" s="7">
        <v>11837737</v>
      </c>
      <c r="AI85" s="10" t="s">
        <v>2790</v>
      </c>
      <c r="AJ85" s="8" t="s">
        <v>44</v>
      </c>
    </row>
    <row r="86" spans="2:36" x14ac:dyDescent="0.3">
      <c r="B86" s="6">
        <v>0</v>
      </c>
      <c r="C86" s="10" t="s">
        <v>1354</v>
      </c>
      <c r="D86" s="10" t="s">
        <v>1654</v>
      </c>
      <c r="E86" s="7">
        <v>4100000</v>
      </c>
      <c r="F86" s="7">
        <v>4006668.8356157248</v>
      </c>
      <c r="G86" s="8" t="s">
        <v>5</v>
      </c>
      <c r="H86" s="7">
        <v>4006921.58</v>
      </c>
      <c r="I86" s="8" t="s">
        <v>709</v>
      </c>
      <c r="J86" s="7">
        <v>0.1752536051873298</v>
      </c>
      <c r="K86" s="7">
        <v>4006668.8356157248</v>
      </c>
      <c r="L86" s="7">
        <v>4006668.8356157248</v>
      </c>
      <c r="M86" s="7">
        <v>24159.53427061862</v>
      </c>
      <c r="N86" s="7">
        <v>4006921.58</v>
      </c>
      <c r="O86" s="8" t="s">
        <v>5</v>
      </c>
      <c r="P86" s="8" t="s">
        <v>44</v>
      </c>
      <c r="Q86" s="8" t="s">
        <v>5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66</v>
      </c>
      <c r="X86" s="8" t="s">
        <v>216</v>
      </c>
      <c r="Y86" s="8" t="s">
        <v>217</v>
      </c>
      <c r="Z86" s="8" t="s">
        <v>79</v>
      </c>
      <c r="AA86" s="8" t="s">
        <v>45</v>
      </c>
      <c r="AB86" s="8" t="s">
        <v>49</v>
      </c>
      <c r="AC86" s="7">
        <v>638194298</v>
      </c>
      <c r="AD86" s="10" t="s">
        <v>2790</v>
      </c>
      <c r="AE86" s="8" t="s">
        <v>44</v>
      </c>
      <c r="AF86" s="7">
        <v>638194298</v>
      </c>
      <c r="AG86" s="7">
        <v>11837958</v>
      </c>
      <c r="AH86" s="7">
        <v>11837958</v>
      </c>
      <c r="AI86" s="10" t="s">
        <v>2790</v>
      </c>
      <c r="AJ86" s="8" t="s">
        <v>44</v>
      </c>
    </row>
    <row r="87" spans="2:36" x14ac:dyDescent="0.3">
      <c r="B87" s="6">
        <v>0</v>
      </c>
      <c r="C87" s="10" t="s">
        <v>1355</v>
      </c>
      <c r="D87" s="10" t="s">
        <v>1655</v>
      </c>
      <c r="E87" s="7">
        <v>3700000</v>
      </c>
      <c r="F87" s="7">
        <v>3641090.9315068452</v>
      </c>
      <c r="G87" s="8" t="s">
        <v>5</v>
      </c>
      <c r="H87" s="7">
        <v>3641407.71</v>
      </c>
      <c r="I87" s="8" t="s">
        <v>710</v>
      </c>
      <c r="J87" s="7">
        <v>0.15926305335973831</v>
      </c>
      <c r="K87" s="7">
        <v>3641090.9315068452</v>
      </c>
      <c r="L87" s="7">
        <v>3641090.9315068452</v>
      </c>
      <c r="M87" s="7">
        <v>29505.994155055359</v>
      </c>
      <c r="N87" s="7">
        <v>3641407.71</v>
      </c>
      <c r="O87" s="8" t="s">
        <v>5</v>
      </c>
      <c r="P87" s="8" t="s">
        <v>44</v>
      </c>
      <c r="Q87" s="8" t="s">
        <v>5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66</v>
      </c>
      <c r="X87" s="8" t="s">
        <v>401</v>
      </c>
      <c r="Y87" s="8" t="s">
        <v>411</v>
      </c>
      <c r="Z87" s="8" t="s">
        <v>79</v>
      </c>
      <c r="AA87" s="8" t="s">
        <v>45</v>
      </c>
      <c r="AB87" s="8" t="s">
        <v>49</v>
      </c>
      <c r="AC87" s="7">
        <v>641048345</v>
      </c>
      <c r="AD87" s="10" t="s">
        <v>2790</v>
      </c>
      <c r="AE87" s="8" t="s">
        <v>44</v>
      </c>
      <c r="AF87" s="7">
        <v>641048345</v>
      </c>
      <c r="AG87" s="7">
        <v>11837503</v>
      </c>
      <c r="AH87" s="7">
        <v>11837503</v>
      </c>
      <c r="AI87" s="10" t="s">
        <v>2790</v>
      </c>
      <c r="AJ87" s="8" t="s">
        <v>44</v>
      </c>
    </row>
    <row r="88" spans="2:36" x14ac:dyDescent="0.3">
      <c r="B88" s="6">
        <v>0</v>
      </c>
      <c r="C88" s="10" t="s">
        <v>1356</v>
      </c>
      <c r="D88" s="10" t="s">
        <v>1656</v>
      </c>
      <c r="E88" s="7">
        <v>6200000</v>
      </c>
      <c r="F88" s="7">
        <v>6720800</v>
      </c>
      <c r="G88" s="8" t="s">
        <v>5</v>
      </c>
      <c r="H88" s="7">
        <v>6720800</v>
      </c>
      <c r="I88" s="7">
        <v>6720800</v>
      </c>
      <c r="J88" s="7">
        <v>0.29397099637310081</v>
      </c>
      <c r="K88" s="7">
        <v>6720800</v>
      </c>
      <c r="L88" s="7">
        <v>6720800</v>
      </c>
      <c r="M88" s="7">
        <v>573537.72619914461</v>
      </c>
      <c r="N88" s="7">
        <v>6720800</v>
      </c>
      <c r="O88" s="8" t="s">
        <v>5</v>
      </c>
      <c r="P88" s="8" t="s">
        <v>44</v>
      </c>
      <c r="Q88" s="8" t="s">
        <v>5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428</v>
      </c>
      <c r="X88" s="8" t="s">
        <v>164</v>
      </c>
      <c r="Y88" s="8" t="s">
        <v>165</v>
      </c>
      <c r="Z88" s="7">
        <v>771580000</v>
      </c>
      <c r="AA88" s="8" t="s">
        <v>45</v>
      </c>
      <c r="AB88" s="8" t="s">
        <v>49</v>
      </c>
      <c r="AC88" s="7">
        <v>1093810</v>
      </c>
      <c r="AD88" s="10" t="s">
        <v>2790</v>
      </c>
      <c r="AE88" s="8" t="s">
        <v>44</v>
      </c>
      <c r="AF88" s="7">
        <v>1093810</v>
      </c>
      <c r="AG88" s="7">
        <v>11834657</v>
      </c>
      <c r="AH88" s="7">
        <v>11834657</v>
      </c>
      <c r="AI88" s="10" t="s">
        <v>2790</v>
      </c>
      <c r="AJ88" s="8" t="s">
        <v>44</v>
      </c>
    </row>
    <row r="89" spans="2:36" x14ac:dyDescent="0.3">
      <c r="B89" s="6">
        <v>0</v>
      </c>
      <c r="C89" s="10" t="s">
        <v>1357</v>
      </c>
      <c r="D89" s="10" t="s">
        <v>1657</v>
      </c>
      <c r="E89" s="7">
        <v>6700000</v>
      </c>
      <c r="F89" s="7">
        <v>6762233.6944444384</v>
      </c>
      <c r="G89" s="8" t="s">
        <v>5</v>
      </c>
      <c r="H89" s="7">
        <v>6763676.0599999996</v>
      </c>
      <c r="I89" s="8" t="s">
        <v>711</v>
      </c>
      <c r="J89" s="7">
        <v>0.29578332592304268</v>
      </c>
      <c r="K89" s="7">
        <v>6762233.6944444384</v>
      </c>
      <c r="L89" s="7">
        <v>6762233.6944444384</v>
      </c>
      <c r="M89" s="7">
        <v>171331.03554481801</v>
      </c>
      <c r="N89" s="7">
        <v>6763676.0599999996</v>
      </c>
      <c r="O89" s="8" t="s">
        <v>5</v>
      </c>
      <c r="P89" s="8" t="s">
        <v>44</v>
      </c>
      <c r="Q89" s="8" t="s">
        <v>5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66</v>
      </c>
      <c r="X89" s="8" t="s">
        <v>164</v>
      </c>
      <c r="Y89" s="8" t="s">
        <v>252</v>
      </c>
      <c r="Z89" s="8" t="s">
        <v>79</v>
      </c>
      <c r="AA89" s="8" t="s">
        <v>45</v>
      </c>
      <c r="AB89" s="8" t="s">
        <v>49</v>
      </c>
      <c r="AC89" s="7">
        <v>530102585</v>
      </c>
      <c r="AD89" s="10" t="s">
        <v>2790</v>
      </c>
      <c r="AE89" s="8" t="s">
        <v>44</v>
      </c>
      <c r="AF89" s="7">
        <v>530102585</v>
      </c>
      <c r="AG89" s="7">
        <v>11838074</v>
      </c>
      <c r="AH89" s="7">
        <v>11838074</v>
      </c>
      <c r="AI89" s="10" t="s">
        <v>2790</v>
      </c>
      <c r="AJ89" s="8" t="s">
        <v>44</v>
      </c>
    </row>
    <row r="90" spans="2:36" x14ac:dyDescent="0.3">
      <c r="B90" s="6">
        <v>0</v>
      </c>
      <c r="C90" s="10" t="s">
        <v>1358</v>
      </c>
      <c r="D90" s="10" t="s">
        <v>1658</v>
      </c>
      <c r="E90" s="7">
        <v>5700000</v>
      </c>
      <c r="F90" s="7">
        <v>5420513.9583333321</v>
      </c>
      <c r="G90" s="8" t="s">
        <v>5</v>
      </c>
      <c r="H90" s="7">
        <v>5421206.6699999999</v>
      </c>
      <c r="I90" s="8" t="s">
        <v>712</v>
      </c>
      <c r="J90" s="7">
        <v>0.2370958649544028</v>
      </c>
      <c r="K90" s="7">
        <v>5420513.9583333321</v>
      </c>
      <c r="L90" s="7">
        <v>5420513.9583333321</v>
      </c>
      <c r="M90" s="7">
        <v>170369.68657127791</v>
      </c>
      <c r="N90" s="7">
        <v>5421206.6699999999</v>
      </c>
      <c r="O90" s="8" t="s">
        <v>5</v>
      </c>
      <c r="P90" s="8" t="s">
        <v>44</v>
      </c>
      <c r="Q90" s="8" t="s">
        <v>5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66</v>
      </c>
      <c r="X90" s="8" t="s">
        <v>157</v>
      </c>
      <c r="Y90" s="8" t="s">
        <v>158</v>
      </c>
      <c r="Z90" s="8" t="s">
        <v>79</v>
      </c>
      <c r="AA90" s="8" t="s">
        <v>45</v>
      </c>
      <c r="AB90" s="8" t="s">
        <v>49</v>
      </c>
      <c r="AC90" s="7">
        <v>492255090</v>
      </c>
      <c r="AD90" s="10" t="s">
        <v>2790</v>
      </c>
      <c r="AE90" s="8" t="s">
        <v>44</v>
      </c>
      <c r="AF90" s="7">
        <v>492255090</v>
      </c>
      <c r="AG90" s="7">
        <v>11837735</v>
      </c>
      <c r="AH90" s="7">
        <v>11837735</v>
      </c>
      <c r="AI90" s="10" t="s">
        <v>2790</v>
      </c>
      <c r="AJ90" s="8" t="s">
        <v>44</v>
      </c>
    </row>
    <row r="91" spans="2:36" x14ac:dyDescent="0.3">
      <c r="B91" s="6">
        <v>0</v>
      </c>
      <c r="C91" s="10" t="s">
        <v>1359</v>
      </c>
      <c r="D91" s="10" t="s">
        <v>1659</v>
      </c>
      <c r="E91" s="7">
        <v>1000000</v>
      </c>
      <c r="F91" s="7">
        <v>923068.88888887258</v>
      </c>
      <c r="G91" s="8" t="s">
        <v>5</v>
      </c>
      <c r="H91" s="7">
        <v>923166.11</v>
      </c>
      <c r="I91" s="8" t="s">
        <v>713</v>
      </c>
      <c r="J91" s="7">
        <v>4.0375473304915033E-2</v>
      </c>
      <c r="K91" s="7">
        <v>923068.88888887258</v>
      </c>
      <c r="L91" s="7">
        <v>923068.88888887258</v>
      </c>
      <c r="M91" s="7">
        <v>31879.089658879449</v>
      </c>
      <c r="N91" s="7">
        <v>923166.11</v>
      </c>
      <c r="O91" s="8" t="s">
        <v>5</v>
      </c>
      <c r="P91" s="8" t="s">
        <v>44</v>
      </c>
      <c r="Q91" s="8" t="s">
        <v>5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66</v>
      </c>
      <c r="X91" s="8" t="s">
        <v>164</v>
      </c>
      <c r="Y91" s="8" t="s">
        <v>165</v>
      </c>
      <c r="Z91" s="8" t="s">
        <v>79</v>
      </c>
      <c r="AA91" s="8" t="s">
        <v>45</v>
      </c>
      <c r="AB91" s="8" t="s">
        <v>49</v>
      </c>
      <c r="AC91" s="7">
        <v>545456079</v>
      </c>
      <c r="AD91" s="10" t="s">
        <v>2790</v>
      </c>
      <c r="AE91" s="8" t="s">
        <v>44</v>
      </c>
      <c r="AF91" s="7">
        <v>545456079</v>
      </c>
      <c r="AG91" s="7">
        <v>11837500</v>
      </c>
      <c r="AH91" s="7">
        <v>11837500</v>
      </c>
      <c r="AI91" s="10" t="s">
        <v>2790</v>
      </c>
      <c r="AJ91" s="8" t="s">
        <v>44</v>
      </c>
    </row>
    <row r="92" spans="2:36" x14ac:dyDescent="0.3">
      <c r="B92" s="6">
        <v>0</v>
      </c>
      <c r="C92" s="10" t="s">
        <v>1360</v>
      </c>
      <c r="D92" s="10" t="s">
        <v>1660</v>
      </c>
      <c r="E92" s="7">
        <v>1350000</v>
      </c>
      <c r="F92" s="7">
        <v>15417000</v>
      </c>
      <c r="G92" s="8" t="s">
        <v>5</v>
      </c>
      <c r="H92" s="7">
        <v>15417000</v>
      </c>
      <c r="I92" s="7">
        <v>15417000</v>
      </c>
      <c r="J92" s="7">
        <v>0.67434693058625395</v>
      </c>
      <c r="K92" s="7">
        <v>15417000</v>
      </c>
      <c r="L92" s="7">
        <v>15417000</v>
      </c>
      <c r="M92" s="7">
        <v>1644672.970338796</v>
      </c>
      <c r="N92" s="7">
        <v>15417000</v>
      </c>
      <c r="O92" s="8" t="s">
        <v>5</v>
      </c>
      <c r="P92" s="8" t="s">
        <v>44</v>
      </c>
      <c r="Q92" s="8" t="s">
        <v>5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428</v>
      </c>
      <c r="X92" s="8" t="s">
        <v>164</v>
      </c>
      <c r="Y92" s="8" t="s">
        <v>165</v>
      </c>
      <c r="Z92" s="7">
        <v>1715050000</v>
      </c>
      <c r="AA92" s="8" t="s">
        <v>45</v>
      </c>
      <c r="AB92" s="8" t="s">
        <v>49</v>
      </c>
      <c r="AC92" s="7">
        <v>1093978</v>
      </c>
      <c r="AD92" s="10" t="s">
        <v>2790</v>
      </c>
      <c r="AE92" s="8" t="s">
        <v>44</v>
      </c>
      <c r="AF92" s="7">
        <v>1093978</v>
      </c>
      <c r="AG92" s="7">
        <v>11834716</v>
      </c>
      <c r="AH92" s="7">
        <v>11834716</v>
      </c>
      <c r="AI92" s="10" t="s">
        <v>2790</v>
      </c>
      <c r="AJ92" s="8" t="s">
        <v>44</v>
      </c>
    </row>
    <row r="93" spans="2:36" x14ac:dyDescent="0.3">
      <c r="B93" s="6">
        <v>0</v>
      </c>
      <c r="C93" s="10" t="s">
        <v>1361</v>
      </c>
      <c r="D93" s="10" t="s">
        <v>1661</v>
      </c>
      <c r="E93" s="7">
        <v>965000</v>
      </c>
      <c r="F93" s="7">
        <v>53634700</v>
      </c>
      <c r="G93" s="8" t="s">
        <v>5</v>
      </c>
      <c r="H93" s="7">
        <v>53634700</v>
      </c>
      <c r="I93" s="7">
        <v>53634700</v>
      </c>
      <c r="J93" s="7">
        <v>2.3460073501922909</v>
      </c>
      <c r="K93" s="7">
        <v>53634700</v>
      </c>
      <c r="L93" s="7">
        <v>53634700</v>
      </c>
      <c r="M93" s="7">
        <v>3593851.421083793</v>
      </c>
      <c r="N93" s="7">
        <v>53634700</v>
      </c>
      <c r="O93" s="8" t="s">
        <v>5</v>
      </c>
      <c r="P93" s="8" t="s">
        <v>44</v>
      </c>
      <c r="Q93" s="8" t="s">
        <v>5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428</v>
      </c>
      <c r="X93" s="8" t="s">
        <v>164</v>
      </c>
      <c r="Y93" s="8" t="s">
        <v>165</v>
      </c>
      <c r="Z93" s="7">
        <v>29124900000</v>
      </c>
      <c r="AA93" s="8" t="s">
        <v>45</v>
      </c>
      <c r="AB93" s="8" t="s">
        <v>49</v>
      </c>
      <c r="AC93" s="7">
        <v>1093842</v>
      </c>
      <c r="AD93" s="10" t="s">
        <v>2790</v>
      </c>
      <c r="AE93" s="8" t="s">
        <v>44</v>
      </c>
      <c r="AF93" s="7">
        <v>1093842</v>
      </c>
      <c r="AG93" s="7">
        <v>11834587</v>
      </c>
      <c r="AH93" s="7">
        <v>11834587</v>
      </c>
      <c r="AI93" s="10" t="s">
        <v>2790</v>
      </c>
      <c r="AJ93" s="8" t="s">
        <v>44</v>
      </c>
    </row>
    <row r="94" spans="2:36" x14ac:dyDescent="0.3">
      <c r="B94" s="6">
        <v>0</v>
      </c>
      <c r="C94" s="10" t="s">
        <v>1362</v>
      </c>
      <c r="D94" s="10" t="s">
        <v>1662</v>
      </c>
      <c r="E94" s="7">
        <v>3850000</v>
      </c>
      <c r="F94" s="7">
        <v>3951021.3630137029</v>
      </c>
      <c r="G94" s="8" t="s">
        <v>5</v>
      </c>
      <c r="H94" s="7">
        <v>3951245.51</v>
      </c>
      <c r="I94" s="8" t="s">
        <v>714</v>
      </c>
      <c r="J94" s="7">
        <v>0.17281955820386641</v>
      </c>
      <c r="K94" s="7">
        <v>3951021.3630137029</v>
      </c>
      <c r="L94" s="7">
        <v>3951021.3630137029</v>
      </c>
      <c r="M94" s="7">
        <v>6583.663117052798</v>
      </c>
      <c r="N94" s="7">
        <v>3951245.51</v>
      </c>
      <c r="O94" s="8" t="s">
        <v>5</v>
      </c>
      <c r="P94" s="8" t="s">
        <v>44</v>
      </c>
      <c r="Q94" s="8" t="s">
        <v>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66</v>
      </c>
      <c r="X94" s="8" t="s">
        <v>401</v>
      </c>
      <c r="Y94" s="8" t="s">
        <v>158</v>
      </c>
      <c r="Z94" s="8" t="s">
        <v>79</v>
      </c>
      <c r="AA94" s="8" t="s">
        <v>45</v>
      </c>
      <c r="AB94" s="8" t="s">
        <v>49</v>
      </c>
      <c r="AC94" s="7">
        <v>465688591</v>
      </c>
      <c r="AD94" s="10" t="s">
        <v>2790</v>
      </c>
      <c r="AE94" s="8" t="s">
        <v>44</v>
      </c>
      <c r="AF94" s="7">
        <v>465688591</v>
      </c>
      <c r="AG94" s="7">
        <v>11837902</v>
      </c>
      <c r="AH94" s="7">
        <v>11837902</v>
      </c>
      <c r="AI94" s="10" t="s">
        <v>2790</v>
      </c>
      <c r="AJ94" s="8" t="s">
        <v>44</v>
      </c>
    </row>
    <row r="95" spans="2:36" x14ac:dyDescent="0.3">
      <c r="B95" s="6">
        <v>0</v>
      </c>
      <c r="C95" s="10" t="s">
        <v>1363</v>
      </c>
      <c r="D95" s="10" t="s">
        <v>1663</v>
      </c>
      <c r="E95" s="7">
        <v>175000</v>
      </c>
      <c r="F95" s="7">
        <v>5285000</v>
      </c>
      <c r="G95" s="8" t="s">
        <v>5</v>
      </c>
      <c r="H95" s="7">
        <v>5285000</v>
      </c>
      <c r="I95" s="7">
        <v>5285000</v>
      </c>
      <c r="J95" s="7">
        <v>0.23116841980595129</v>
      </c>
      <c r="K95" s="7">
        <v>5285000</v>
      </c>
      <c r="L95" s="7">
        <v>5285000</v>
      </c>
      <c r="M95" s="7">
        <v>243418.2977505766</v>
      </c>
      <c r="N95" s="7">
        <v>5285000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428</v>
      </c>
      <c r="X95" s="8" t="s">
        <v>401</v>
      </c>
      <c r="Y95" s="8" t="s">
        <v>411</v>
      </c>
      <c r="Z95" s="7">
        <v>1789130000</v>
      </c>
      <c r="AA95" s="8" t="s">
        <v>45</v>
      </c>
      <c r="AB95" s="8" t="s">
        <v>49</v>
      </c>
      <c r="AC95" s="7">
        <v>21537832</v>
      </c>
      <c r="AD95" s="10" t="s">
        <v>2790</v>
      </c>
      <c r="AE95" s="8" t="s">
        <v>44</v>
      </c>
      <c r="AF95" s="7">
        <v>21537832</v>
      </c>
      <c r="AG95" s="7">
        <v>11834786</v>
      </c>
      <c r="AH95" s="7">
        <v>11834786</v>
      </c>
      <c r="AI95" s="10" t="s">
        <v>2790</v>
      </c>
      <c r="AJ95" s="8" t="s">
        <v>44</v>
      </c>
    </row>
    <row r="96" spans="2:36" x14ac:dyDescent="0.3">
      <c r="B96" s="6">
        <v>0</v>
      </c>
      <c r="C96" s="10" t="s">
        <v>1364</v>
      </c>
      <c r="D96" s="10" t="s">
        <v>1664</v>
      </c>
      <c r="E96" s="7">
        <v>4000000</v>
      </c>
      <c r="F96" s="7">
        <v>4019067.450791846</v>
      </c>
      <c r="G96" s="8" t="s">
        <v>5</v>
      </c>
      <c r="H96" s="7">
        <v>4024521.78</v>
      </c>
      <c r="I96" s="8" t="s">
        <v>715</v>
      </c>
      <c r="J96" s="7">
        <v>0.17579592652660059</v>
      </c>
      <c r="K96" s="7">
        <v>4019067.450791846</v>
      </c>
      <c r="L96" s="7">
        <v>4019067.450791846</v>
      </c>
      <c r="M96" s="7">
        <v>2475.2745183870188</v>
      </c>
      <c r="N96" s="7">
        <v>4024521.78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66</v>
      </c>
      <c r="X96" s="8" t="s">
        <v>164</v>
      </c>
      <c r="Y96" s="8" t="s">
        <v>165</v>
      </c>
      <c r="Z96" s="8" t="s">
        <v>79</v>
      </c>
      <c r="AA96" s="8" t="s">
        <v>45</v>
      </c>
      <c r="AB96" s="8" t="s">
        <v>49</v>
      </c>
      <c r="AC96" s="7">
        <v>1093967</v>
      </c>
      <c r="AD96" s="10" t="s">
        <v>2790</v>
      </c>
      <c r="AE96" s="8" t="s">
        <v>44</v>
      </c>
      <c r="AF96" s="7">
        <v>1093967</v>
      </c>
      <c r="AG96" s="7">
        <v>11837685</v>
      </c>
      <c r="AH96" s="7">
        <v>11837685</v>
      </c>
      <c r="AI96" s="10" t="s">
        <v>2790</v>
      </c>
      <c r="AJ96" s="8" t="s">
        <v>44</v>
      </c>
    </row>
    <row r="97" spans="2:36" x14ac:dyDescent="0.3">
      <c r="B97" s="6">
        <v>0</v>
      </c>
      <c r="C97" s="10" t="s">
        <v>1365</v>
      </c>
      <c r="D97" s="10" t="s">
        <v>1665</v>
      </c>
      <c r="E97" s="7">
        <v>4600000</v>
      </c>
      <c r="F97" s="7">
        <v>46938400</v>
      </c>
      <c r="G97" s="8" t="s">
        <v>5</v>
      </c>
      <c r="H97" s="7">
        <v>46938400</v>
      </c>
      <c r="I97" s="7">
        <v>46938400</v>
      </c>
      <c r="J97" s="7">
        <v>2.0531079955004099</v>
      </c>
      <c r="K97" s="7">
        <v>46938400</v>
      </c>
      <c r="L97" s="7">
        <v>46938400</v>
      </c>
      <c r="M97" s="7">
        <v>3475732.2741121491</v>
      </c>
      <c r="N97" s="7">
        <v>46938400</v>
      </c>
      <c r="O97" s="8" t="s">
        <v>5</v>
      </c>
      <c r="P97" s="8" t="s">
        <v>44</v>
      </c>
      <c r="Q97" s="8" t="s">
        <v>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428</v>
      </c>
      <c r="X97" s="8" t="s">
        <v>164</v>
      </c>
      <c r="Y97" s="8" t="s">
        <v>165</v>
      </c>
      <c r="Z97" s="7">
        <v>30876310000</v>
      </c>
      <c r="AA97" s="8" t="s">
        <v>45</v>
      </c>
      <c r="AB97" s="8" t="s">
        <v>49</v>
      </c>
      <c r="AC97" s="7">
        <v>1093772</v>
      </c>
      <c r="AD97" s="10" t="s">
        <v>2790</v>
      </c>
      <c r="AE97" s="8" t="s">
        <v>44</v>
      </c>
      <c r="AF97" s="7">
        <v>1093772</v>
      </c>
      <c r="AG97" s="7">
        <v>11835782</v>
      </c>
      <c r="AH97" s="7">
        <v>11835782</v>
      </c>
      <c r="AI97" s="10" t="s">
        <v>2790</v>
      </c>
      <c r="AJ97" s="8" t="s">
        <v>44</v>
      </c>
    </row>
    <row r="98" spans="2:36" x14ac:dyDescent="0.3">
      <c r="B98" s="6">
        <v>0</v>
      </c>
      <c r="C98" s="10" t="s">
        <v>1366</v>
      </c>
      <c r="D98" s="10" t="s">
        <v>1666</v>
      </c>
      <c r="E98" s="7">
        <v>310000</v>
      </c>
      <c r="F98" s="7">
        <v>311885.86164383631</v>
      </c>
      <c r="G98" s="8" t="s">
        <v>5</v>
      </c>
      <c r="H98" s="7">
        <v>311915.59000000003</v>
      </c>
      <c r="I98" s="8" t="s">
        <v>716</v>
      </c>
      <c r="J98" s="7">
        <v>1.364203629063826E-2</v>
      </c>
      <c r="K98" s="7">
        <v>311885.86164383631</v>
      </c>
      <c r="L98" s="7">
        <v>311885.86164383631</v>
      </c>
      <c r="M98" s="7">
        <v>2617.5322508286208</v>
      </c>
      <c r="N98" s="7">
        <v>311915.59000000003</v>
      </c>
      <c r="O98" s="8" t="s">
        <v>5</v>
      </c>
      <c r="P98" s="8" t="s">
        <v>44</v>
      </c>
      <c r="Q98" s="8" t="s">
        <v>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66</v>
      </c>
      <c r="X98" s="8" t="s">
        <v>76</v>
      </c>
      <c r="Y98" s="8" t="s">
        <v>77</v>
      </c>
      <c r="Z98" s="8" t="s">
        <v>79</v>
      </c>
      <c r="AA98" s="8" t="s">
        <v>45</v>
      </c>
      <c r="AB98" s="8" t="s">
        <v>49</v>
      </c>
      <c r="AC98" s="7">
        <v>609777965</v>
      </c>
      <c r="AD98" s="10" t="s">
        <v>2790</v>
      </c>
      <c r="AE98" s="8" t="s">
        <v>44</v>
      </c>
      <c r="AF98" s="7">
        <v>609777965</v>
      </c>
      <c r="AG98" s="7">
        <v>11837957</v>
      </c>
      <c r="AH98" s="7">
        <v>11837957</v>
      </c>
      <c r="AI98" s="10" t="s">
        <v>2790</v>
      </c>
      <c r="AJ98" s="8" t="s">
        <v>44</v>
      </c>
    </row>
    <row r="99" spans="2:36" x14ac:dyDescent="0.3">
      <c r="B99" s="6">
        <v>0</v>
      </c>
      <c r="C99" s="10" t="s">
        <v>1367</v>
      </c>
      <c r="D99" s="10" t="s">
        <v>1667</v>
      </c>
      <c r="E99" s="7">
        <v>2100000</v>
      </c>
      <c r="F99" s="7">
        <v>2084843.753423749</v>
      </c>
      <c r="G99" s="8" t="s">
        <v>5</v>
      </c>
      <c r="H99" s="7">
        <v>2084930.05</v>
      </c>
      <c r="I99" s="8" t="s">
        <v>717</v>
      </c>
      <c r="J99" s="7">
        <v>9.1192059795889582E-2</v>
      </c>
      <c r="K99" s="7">
        <v>2084843.753423749</v>
      </c>
      <c r="L99" s="7">
        <v>2084843.753423749</v>
      </c>
      <c r="M99" s="7">
        <v>22764.141022385549</v>
      </c>
      <c r="N99" s="7">
        <v>2084930.05</v>
      </c>
      <c r="O99" s="8" t="s">
        <v>5</v>
      </c>
      <c r="P99" s="8" t="s">
        <v>44</v>
      </c>
      <c r="Q99" s="8" t="s">
        <v>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66</v>
      </c>
      <c r="X99" s="8" t="s">
        <v>76</v>
      </c>
      <c r="Y99" s="8" t="s">
        <v>77</v>
      </c>
      <c r="Z99" s="8" t="s">
        <v>79</v>
      </c>
      <c r="AA99" s="8" t="s">
        <v>45</v>
      </c>
      <c r="AB99" s="8" t="s">
        <v>49</v>
      </c>
      <c r="AC99" s="7">
        <v>391133926</v>
      </c>
      <c r="AD99" s="10" t="s">
        <v>2790</v>
      </c>
      <c r="AE99" s="8" t="s">
        <v>44</v>
      </c>
      <c r="AF99" s="7">
        <v>391133926</v>
      </c>
      <c r="AG99" s="7">
        <v>11837590</v>
      </c>
      <c r="AH99" s="7">
        <v>11837590</v>
      </c>
      <c r="AI99" s="10" t="s">
        <v>2790</v>
      </c>
      <c r="AJ99" s="8" t="s">
        <v>44</v>
      </c>
    </row>
    <row r="100" spans="2:36" x14ac:dyDescent="0.3">
      <c r="B100" s="6">
        <v>0</v>
      </c>
      <c r="C100" s="10" t="s">
        <v>1368</v>
      </c>
      <c r="D100" s="10" t="s">
        <v>1668</v>
      </c>
      <c r="E100" s="7">
        <v>8461</v>
      </c>
      <c r="F100" s="7">
        <v>1316531.6000000001</v>
      </c>
      <c r="G100" s="8" t="s">
        <v>5</v>
      </c>
      <c r="H100" s="7">
        <v>1316531.6000000001</v>
      </c>
      <c r="I100" s="8" t="s">
        <v>718</v>
      </c>
      <c r="J100" s="7">
        <v>5.7585719885827967E-2</v>
      </c>
      <c r="K100" s="7">
        <v>1316531.6000000001</v>
      </c>
      <c r="L100" s="7">
        <v>1316531.6000000001</v>
      </c>
      <c r="M100" s="7">
        <v>105734.9053998656</v>
      </c>
      <c r="N100" s="7">
        <v>1316531.6000000001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428</v>
      </c>
      <c r="X100" s="8" t="s">
        <v>476</v>
      </c>
      <c r="Y100" s="8" t="s">
        <v>160</v>
      </c>
      <c r="Z100" s="7">
        <v>8605090000</v>
      </c>
      <c r="AA100" s="8" t="s">
        <v>45</v>
      </c>
      <c r="AB100" s="8" t="s">
        <v>49</v>
      </c>
      <c r="AC100" s="7">
        <v>370692371</v>
      </c>
      <c r="AD100" s="10" t="s">
        <v>2790</v>
      </c>
      <c r="AE100" s="8" t="s">
        <v>44</v>
      </c>
      <c r="AF100" s="7">
        <v>370692371</v>
      </c>
      <c r="AG100" s="7">
        <v>11834595</v>
      </c>
      <c r="AH100" s="7">
        <v>11834595</v>
      </c>
      <c r="AI100" s="10" t="s">
        <v>2790</v>
      </c>
      <c r="AJ100" s="8" t="s">
        <v>44</v>
      </c>
    </row>
    <row r="101" spans="2:36" x14ac:dyDescent="0.3">
      <c r="B101" s="6">
        <v>0</v>
      </c>
      <c r="C101" s="10" t="s">
        <v>1369</v>
      </c>
      <c r="D101" s="10" t="s">
        <v>1669</v>
      </c>
      <c r="E101" s="7">
        <v>1000000</v>
      </c>
      <c r="F101" s="7">
        <v>1016075.0684931501</v>
      </c>
      <c r="G101" s="8" t="s">
        <v>5</v>
      </c>
      <c r="H101" s="7">
        <v>1016123.01</v>
      </c>
      <c r="I101" s="8" t="s">
        <v>719</v>
      </c>
      <c r="J101" s="7">
        <v>4.4443607944708662E-2</v>
      </c>
      <c r="K101" s="7">
        <v>1016075.0684931501</v>
      </c>
      <c r="L101" s="7">
        <v>1016075.0684931501</v>
      </c>
      <c r="M101" s="7">
        <v>5013.908349704604</v>
      </c>
      <c r="N101" s="7">
        <v>1016123.01</v>
      </c>
      <c r="O101" s="8" t="s">
        <v>5</v>
      </c>
      <c r="P101" s="8" t="s">
        <v>44</v>
      </c>
      <c r="Q101" s="8" t="s">
        <v>5</v>
      </c>
      <c r="R101" s="8" t="s">
        <v>44</v>
      </c>
      <c r="S101" s="10" t="s">
        <v>1969</v>
      </c>
      <c r="T101" s="10" t="s">
        <v>2269</v>
      </c>
      <c r="U101" s="10" t="s">
        <v>2569</v>
      </c>
      <c r="V101" s="8" t="s">
        <v>44</v>
      </c>
      <c r="W101" s="8" t="s">
        <v>66</v>
      </c>
      <c r="X101" s="8" t="s">
        <v>164</v>
      </c>
      <c r="Y101" s="8" t="s">
        <v>165</v>
      </c>
      <c r="Z101" s="8" t="s">
        <v>79</v>
      </c>
      <c r="AA101" s="8" t="s">
        <v>45</v>
      </c>
      <c r="AB101" s="8" t="s">
        <v>49</v>
      </c>
      <c r="AC101" s="7">
        <v>483715486</v>
      </c>
      <c r="AD101" s="10" t="s">
        <v>2790</v>
      </c>
      <c r="AE101" s="8" t="s">
        <v>44</v>
      </c>
      <c r="AF101" s="7">
        <v>483715486</v>
      </c>
      <c r="AG101" s="7">
        <v>11837808</v>
      </c>
      <c r="AH101" s="7">
        <v>11837808</v>
      </c>
      <c r="AI101" s="10" t="s">
        <v>2790</v>
      </c>
      <c r="AJ101" s="8" t="s">
        <v>44</v>
      </c>
    </row>
    <row r="102" spans="2:36" x14ac:dyDescent="0.3">
      <c r="B102" s="6">
        <v>0</v>
      </c>
      <c r="C102" s="10" t="s">
        <v>1370</v>
      </c>
      <c r="D102" s="10" t="s">
        <v>1670</v>
      </c>
      <c r="E102" s="7">
        <v>215000</v>
      </c>
      <c r="F102" s="7">
        <v>34228000</v>
      </c>
      <c r="G102" s="8" t="s">
        <v>5</v>
      </c>
      <c r="H102" s="7">
        <v>34228000</v>
      </c>
      <c r="I102" s="7">
        <v>34228000</v>
      </c>
      <c r="J102" s="7">
        <v>1.497149039379017</v>
      </c>
      <c r="K102" s="7">
        <v>34228000</v>
      </c>
      <c r="L102" s="7">
        <v>34228000</v>
      </c>
      <c r="M102" s="7">
        <v>1573867.628647736</v>
      </c>
      <c r="N102" s="7">
        <v>34228000</v>
      </c>
      <c r="O102" s="8" t="s">
        <v>5</v>
      </c>
      <c r="P102" s="8" t="s">
        <v>44</v>
      </c>
      <c r="Q102" s="8" t="s">
        <v>5</v>
      </c>
      <c r="R102" s="8" t="s">
        <v>44</v>
      </c>
      <c r="S102" s="10" t="s">
        <v>1970</v>
      </c>
      <c r="T102" s="10" t="s">
        <v>2270</v>
      </c>
      <c r="U102" s="10" t="s">
        <v>2570</v>
      </c>
      <c r="V102" s="8" t="s">
        <v>44</v>
      </c>
      <c r="W102" s="8" t="s">
        <v>428</v>
      </c>
      <c r="X102" s="8" t="s">
        <v>164</v>
      </c>
      <c r="Y102" s="8" t="s">
        <v>165</v>
      </c>
      <c r="Z102" s="7">
        <v>13291140000</v>
      </c>
      <c r="AA102" s="8" t="s">
        <v>45</v>
      </c>
      <c r="AB102" s="8" t="s">
        <v>49</v>
      </c>
      <c r="AC102" s="7">
        <v>1093836</v>
      </c>
      <c r="AD102" s="10" t="s">
        <v>2790</v>
      </c>
      <c r="AE102" s="8" t="s">
        <v>44</v>
      </c>
      <c r="AF102" s="7">
        <v>1093836</v>
      </c>
      <c r="AG102" s="7">
        <v>11834815</v>
      </c>
      <c r="AH102" s="7">
        <v>11834815</v>
      </c>
      <c r="AI102" s="10" t="s">
        <v>2790</v>
      </c>
      <c r="AJ102" s="8" t="s">
        <v>44</v>
      </c>
    </row>
    <row r="103" spans="2:36" x14ac:dyDescent="0.3">
      <c r="B103" s="6">
        <v>0</v>
      </c>
      <c r="C103" s="10" t="s">
        <v>1371</v>
      </c>
      <c r="D103" s="10" t="s">
        <v>1671</v>
      </c>
      <c r="E103" s="7">
        <v>8400000</v>
      </c>
      <c r="F103" s="7">
        <v>8451616.2739725802</v>
      </c>
      <c r="G103" s="8" t="s">
        <v>5</v>
      </c>
      <c r="H103" s="7">
        <v>8451760.1099999994</v>
      </c>
      <c r="I103" s="8" t="s">
        <v>720</v>
      </c>
      <c r="J103" s="7">
        <v>0.36967772542299032</v>
      </c>
      <c r="K103" s="7">
        <v>8451616.2739725802</v>
      </c>
      <c r="L103" s="7">
        <v>8451616.2739725802</v>
      </c>
      <c r="M103" s="7">
        <v>3374.952342632299</v>
      </c>
      <c r="N103" s="7">
        <v>8451760.1099999994</v>
      </c>
      <c r="O103" s="8" t="s">
        <v>5</v>
      </c>
      <c r="P103" s="8" t="s">
        <v>44</v>
      </c>
      <c r="Q103" s="8" t="s">
        <v>5</v>
      </c>
      <c r="R103" s="8" t="s">
        <v>44</v>
      </c>
      <c r="S103" s="10" t="s">
        <v>1971</v>
      </c>
      <c r="T103" s="10" t="s">
        <v>2271</v>
      </c>
      <c r="U103" s="10" t="s">
        <v>2571</v>
      </c>
      <c r="V103" s="8" t="s">
        <v>44</v>
      </c>
      <c r="W103" s="8" t="s">
        <v>66</v>
      </c>
      <c r="X103" s="8" t="s">
        <v>479</v>
      </c>
      <c r="Y103" s="8" t="s">
        <v>480</v>
      </c>
      <c r="Z103" s="8" t="s">
        <v>79</v>
      </c>
      <c r="AA103" s="8" t="s">
        <v>45</v>
      </c>
      <c r="AB103" s="8" t="s">
        <v>49</v>
      </c>
      <c r="AC103" s="7">
        <v>386950556</v>
      </c>
      <c r="AD103" s="10" t="s">
        <v>2790</v>
      </c>
      <c r="AE103" s="8" t="s">
        <v>44</v>
      </c>
      <c r="AF103" s="7">
        <v>386950556</v>
      </c>
      <c r="AG103" s="7">
        <v>11837335</v>
      </c>
      <c r="AH103" s="7">
        <v>11837335</v>
      </c>
      <c r="AI103" s="10" t="s">
        <v>2790</v>
      </c>
      <c r="AJ103" s="8" t="s">
        <v>44</v>
      </c>
    </row>
    <row r="104" spans="2:36" x14ac:dyDescent="0.3">
      <c r="B104" s="6">
        <v>0</v>
      </c>
      <c r="C104" s="10" t="s">
        <v>1372</v>
      </c>
      <c r="D104" s="10" t="s">
        <v>1672</v>
      </c>
      <c r="E104" s="7">
        <v>6200000</v>
      </c>
      <c r="F104" s="7">
        <v>6310622.4383598538</v>
      </c>
      <c r="G104" s="8" t="s">
        <v>5</v>
      </c>
      <c r="H104" s="7">
        <v>6310898.4699999997</v>
      </c>
      <c r="I104" s="8" t="s">
        <v>721</v>
      </c>
      <c r="J104" s="7">
        <v>0.2760296342606674</v>
      </c>
      <c r="K104" s="7">
        <v>6310622.4383598538</v>
      </c>
      <c r="L104" s="7">
        <v>6310622.4383598538</v>
      </c>
      <c r="M104" s="7">
        <v>19241.95266912751</v>
      </c>
      <c r="N104" s="7">
        <v>6310898.4699999997</v>
      </c>
      <c r="O104" s="8" t="s">
        <v>5</v>
      </c>
      <c r="P104" s="8" t="s">
        <v>44</v>
      </c>
      <c r="Q104" s="8" t="s">
        <v>5</v>
      </c>
      <c r="R104" s="8" t="s">
        <v>44</v>
      </c>
      <c r="S104" s="10" t="s">
        <v>1972</v>
      </c>
      <c r="T104" s="10" t="s">
        <v>2272</v>
      </c>
      <c r="U104" s="10" t="s">
        <v>2572</v>
      </c>
      <c r="V104" s="8" t="s">
        <v>44</v>
      </c>
      <c r="W104" s="8" t="s">
        <v>66</v>
      </c>
      <c r="X104" s="8" t="s">
        <v>479</v>
      </c>
      <c r="Y104" s="8" t="s">
        <v>480</v>
      </c>
      <c r="Z104" s="8" t="s">
        <v>79</v>
      </c>
      <c r="AA104" s="8" t="s">
        <v>45</v>
      </c>
      <c r="AB104" s="8" t="s">
        <v>49</v>
      </c>
      <c r="AC104" s="7">
        <v>472321530</v>
      </c>
      <c r="AD104" s="10" t="s">
        <v>2790</v>
      </c>
      <c r="AE104" s="8" t="s">
        <v>44</v>
      </c>
      <c r="AF104" s="7">
        <v>472321530</v>
      </c>
      <c r="AG104" s="7">
        <v>11837664</v>
      </c>
      <c r="AH104" s="7">
        <v>11837664</v>
      </c>
      <c r="AI104" s="10" t="s">
        <v>2790</v>
      </c>
      <c r="AJ104" s="8" t="s">
        <v>44</v>
      </c>
    </row>
    <row r="105" spans="2:36" x14ac:dyDescent="0.3">
      <c r="B105" s="6">
        <v>0</v>
      </c>
      <c r="C105" s="10" t="s">
        <v>1373</v>
      </c>
      <c r="D105" s="10" t="s">
        <v>1673</v>
      </c>
      <c r="E105" s="7">
        <v>5300000</v>
      </c>
      <c r="F105" s="7">
        <v>5023962.7500000056</v>
      </c>
      <c r="G105" s="8" t="s">
        <v>5</v>
      </c>
      <c r="H105" s="7">
        <v>5024294</v>
      </c>
      <c r="I105" s="7">
        <v>5024294</v>
      </c>
      <c r="J105" s="7">
        <v>0.21975052603244341</v>
      </c>
      <c r="K105" s="7">
        <v>5023962.7500000056</v>
      </c>
      <c r="L105" s="7">
        <v>5023962.7500000056</v>
      </c>
      <c r="M105" s="7">
        <v>56495.320057255551</v>
      </c>
      <c r="N105" s="7">
        <v>5024294</v>
      </c>
      <c r="O105" s="8" t="s">
        <v>5</v>
      </c>
      <c r="P105" s="8" t="s">
        <v>44</v>
      </c>
      <c r="Q105" s="8" t="s">
        <v>5</v>
      </c>
      <c r="R105" s="8" t="s">
        <v>44</v>
      </c>
      <c r="S105" s="10" t="s">
        <v>1973</v>
      </c>
      <c r="T105" s="10" t="s">
        <v>2273</v>
      </c>
      <c r="U105" s="10" t="s">
        <v>2573</v>
      </c>
      <c r="V105" s="8" t="s">
        <v>44</v>
      </c>
      <c r="W105" s="8" t="s">
        <v>66</v>
      </c>
      <c r="X105" s="8" t="s">
        <v>164</v>
      </c>
      <c r="Y105" s="8" t="s">
        <v>165</v>
      </c>
      <c r="Z105" s="8" t="s">
        <v>79</v>
      </c>
      <c r="AA105" s="8" t="s">
        <v>45</v>
      </c>
      <c r="AB105" s="8" t="s">
        <v>49</v>
      </c>
      <c r="AC105" s="7">
        <v>553006962</v>
      </c>
      <c r="AD105" s="10" t="s">
        <v>2790</v>
      </c>
      <c r="AE105" s="8" t="s">
        <v>44</v>
      </c>
      <c r="AF105" s="7">
        <v>553006962</v>
      </c>
      <c r="AG105" s="7">
        <v>11837378</v>
      </c>
      <c r="AH105" s="7">
        <v>11837378</v>
      </c>
      <c r="AI105" s="10" t="s">
        <v>2790</v>
      </c>
      <c r="AJ105" s="8" t="s">
        <v>44</v>
      </c>
    </row>
    <row r="106" spans="2:36" x14ac:dyDescent="0.3">
      <c r="B106" s="6">
        <v>0</v>
      </c>
      <c r="C106" s="10" t="s">
        <v>1374</v>
      </c>
      <c r="D106" s="10" t="s">
        <v>1674</v>
      </c>
      <c r="E106" s="7">
        <v>4500000</v>
      </c>
      <c r="F106" s="7">
        <v>4513603.0000166809</v>
      </c>
      <c r="G106" s="8" t="s">
        <v>5</v>
      </c>
      <c r="H106" s="7">
        <v>4513603</v>
      </c>
      <c r="I106" s="7">
        <v>4513603</v>
      </c>
      <c r="J106" s="7">
        <v>0.19742714723656721</v>
      </c>
      <c r="K106" s="7">
        <v>4513603.0000166809</v>
      </c>
      <c r="L106" s="7">
        <v>4513603.0000166809</v>
      </c>
      <c r="M106" s="7">
        <v>1624.74174781382</v>
      </c>
      <c r="N106" s="7">
        <v>4513603</v>
      </c>
      <c r="O106" s="8" t="s">
        <v>5</v>
      </c>
      <c r="P106" s="8" t="s">
        <v>44</v>
      </c>
      <c r="Q106" s="8" t="s">
        <v>5</v>
      </c>
      <c r="R106" s="8" t="s">
        <v>44</v>
      </c>
      <c r="S106" s="10" t="s">
        <v>1974</v>
      </c>
      <c r="T106" s="10" t="s">
        <v>2274</v>
      </c>
      <c r="U106" s="10" t="s">
        <v>2574</v>
      </c>
      <c r="V106" s="8" t="s">
        <v>44</v>
      </c>
      <c r="W106" s="8" t="s">
        <v>66</v>
      </c>
      <c r="X106" s="8" t="s">
        <v>157</v>
      </c>
      <c r="Y106" s="8" t="s">
        <v>179</v>
      </c>
      <c r="Z106" s="8" t="s">
        <v>79</v>
      </c>
      <c r="AA106" s="8" t="s">
        <v>45</v>
      </c>
      <c r="AB106" s="8" t="s">
        <v>49</v>
      </c>
      <c r="AC106" s="7">
        <v>1094440</v>
      </c>
      <c r="AD106" s="10" t="s">
        <v>2790</v>
      </c>
      <c r="AE106" s="8" t="s">
        <v>44</v>
      </c>
      <c r="AF106" s="7">
        <v>1094440</v>
      </c>
      <c r="AG106" s="7">
        <v>11837432</v>
      </c>
      <c r="AH106" s="7">
        <v>11837432</v>
      </c>
      <c r="AI106" s="10" t="s">
        <v>2790</v>
      </c>
      <c r="AJ106" s="8" t="s">
        <v>44</v>
      </c>
    </row>
    <row r="107" spans="2:36" x14ac:dyDescent="0.3">
      <c r="B107" s="6">
        <v>0</v>
      </c>
      <c r="C107" s="10" t="s">
        <v>1375</v>
      </c>
      <c r="D107" s="10" t="s">
        <v>1675</v>
      </c>
      <c r="E107" s="7">
        <v>60000</v>
      </c>
      <c r="F107" s="7">
        <v>6830400</v>
      </c>
      <c r="G107" s="8" t="s">
        <v>5</v>
      </c>
      <c r="H107" s="7">
        <v>6830400</v>
      </c>
      <c r="I107" s="7">
        <v>6830400</v>
      </c>
      <c r="J107" s="7">
        <v>0.2987649526286793</v>
      </c>
      <c r="K107" s="7">
        <v>6830400.0000000009</v>
      </c>
      <c r="L107" s="7">
        <v>6830400.0000000009</v>
      </c>
      <c r="M107" s="7">
        <v>216988.48421845329</v>
      </c>
      <c r="N107" s="7">
        <v>6830400</v>
      </c>
      <c r="O107" s="8" t="s">
        <v>5</v>
      </c>
      <c r="P107" s="8" t="s">
        <v>44</v>
      </c>
      <c r="Q107" s="8" t="s">
        <v>5</v>
      </c>
      <c r="R107" s="8" t="s">
        <v>44</v>
      </c>
      <c r="S107" s="10" t="s">
        <v>1975</v>
      </c>
      <c r="T107" s="10" t="s">
        <v>2275</v>
      </c>
      <c r="U107" s="10" t="s">
        <v>2575</v>
      </c>
      <c r="V107" s="8" t="s">
        <v>44</v>
      </c>
      <c r="W107" s="8" t="s">
        <v>98</v>
      </c>
      <c r="X107" s="8" t="s">
        <v>164</v>
      </c>
      <c r="Y107" s="8" t="s">
        <v>79</v>
      </c>
      <c r="Z107" s="8" t="s">
        <v>79</v>
      </c>
      <c r="AA107" s="8" t="s">
        <v>45</v>
      </c>
      <c r="AB107" s="8" t="s">
        <v>49</v>
      </c>
      <c r="AC107" s="7">
        <v>112250264</v>
      </c>
      <c r="AD107" s="10" t="s">
        <v>2790</v>
      </c>
      <c r="AE107" s="8" t="s">
        <v>44</v>
      </c>
      <c r="AF107" s="7">
        <v>112250264</v>
      </c>
      <c r="AG107" s="7">
        <v>11836460</v>
      </c>
      <c r="AH107" s="7">
        <v>11836460</v>
      </c>
      <c r="AI107" s="10" t="s">
        <v>2790</v>
      </c>
      <c r="AJ107" s="8" t="s">
        <v>44</v>
      </c>
    </row>
    <row r="108" spans="2:36" x14ac:dyDescent="0.3">
      <c r="B108" s="6">
        <v>0</v>
      </c>
      <c r="C108" s="10" t="s">
        <v>1376</v>
      </c>
      <c r="D108" s="10" t="s">
        <v>1676</v>
      </c>
      <c r="E108" s="7">
        <v>12500</v>
      </c>
      <c r="F108" s="7">
        <v>1210250</v>
      </c>
      <c r="G108" s="8" t="s">
        <v>5</v>
      </c>
      <c r="H108" s="7">
        <v>1210250</v>
      </c>
      <c r="I108" s="7">
        <v>1210250</v>
      </c>
      <c r="J108" s="7">
        <v>5.2936912028411102E-2</v>
      </c>
      <c r="K108" s="7">
        <v>1210250</v>
      </c>
      <c r="L108" s="7">
        <v>1210250</v>
      </c>
      <c r="M108" s="7">
        <v>42260.10023014828</v>
      </c>
      <c r="N108" s="7">
        <v>1210250</v>
      </c>
      <c r="O108" s="8" t="s">
        <v>5</v>
      </c>
      <c r="P108" s="8" t="s">
        <v>44</v>
      </c>
      <c r="Q108" s="8" t="s">
        <v>5</v>
      </c>
      <c r="R108" s="8" t="s">
        <v>44</v>
      </c>
      <c r="S108" s="10" t="s">
        <v>1976</v>
      </c>
      <c r="T108" s="10" t="s">
        <v>2276</v>
      </c>
      <c r="U108" s="10" t="s">
        <v>2576</v>
      </c>
      <c r="V108" s="8" t="s">
        <v>44</v>
      </c>
      <c r="W108" s="8" t="s">
        <v>98</v>
      </c>
      <c r="X108" s="8" t="s">
        <v>99</v>
      </c>
      <c r="Y108" s="8" t="s">
        <v>79</v>
      </c>
      <c r="Z108" s="8" t="s">
        <v>79</v>
      </c>
      <c r="AA108" s="8" t="s">
        <v>45</v>
      </c>
      <c r="AB108" s="8" t="s">
        <v>49</v>
      </c>
      <c r="AC108" s="7">
        <v>623886467</v>
      </c>
      <c r="AD108" s="10" t="s">
        <v>2790</v>
      </c>
      <c r="AE108" s="8" t="s">
        <v>44</v>
      </c>
      <c r="AF108" s="7">
        <v>623886467</v>
      </c>
      <c r="AG108" s="7">
        <v>11836366</v>
      </c>
      <c r="AH108" s="7">
        <v>11836366</v>
      </c>
      <c r="AI108" s="10" t="s">
        <v>2790</v>
      </c>
      <c r="AJ108" s="8" t="s">
        <v>44</v>
      </c>
    </row>
    <row r="109" spans="2:36" x14ac:dyDescent="0.3">
      <c r="B109" s="6">
        <v>0</v>
      </c>
      <c r="C109" s="10" t="s">
        <v>1377</v>
      </c>
      <c r="D109" s="10" t="s">
        <v>1677</v>
      </c>
      <c r="E109" s="7">
        <v>280000.21950000001</v>
      </c>
      <c r="F109" s="7">
        <v>35929628.166239999</v>
      </c>
      <c r="G109" s="8" t="s">
        <v>5</v>
      </c>
      <c r="H109" s="7">
        <v>35929628.170000002</v>
      </c>
      <c r="I109" s="8" t="s">
        <v>722</v>
      </c>
      <c r="J109" s="7">
        <v>1.5715790666802461</v>
      </c>
      <c r="K109" s="7">
        <v>30948268.81079248</v>
      </c>
      <c r="L109" s="7">
        <v>30948268.81079248</v>
      </c>
      <c r="M109" s="7">
        <v>1256965.9814786289</v>
      </c>
      <c r="N109" s="7">
        <v>35929628.170000002</v>
      </c>
      <c r="O109" s="8" t="s">
        <v>5</v>
      </c>
      <c r="P109" s="8" t="s">
        <v>44</v>
      </c>
      <c r="Q109" s="8" t="s">
        <v>5</v>
      </c>
      <c r="R109" s="8" t="s">
        <v>44</v>
      </c>
      <c r="S109" s="10" t="s">
        <v>1977</v>
      </c>
      <c r="T109" s="10" t="s">
        <v>2277</v>
      </c>
      <c r="U109" s="10" t="s">
        <v>2577</v>
      </c>
      <c r="V109" s="8" t="s">
        <v>44</v>
      </c>
      <c r="W109" s="8" t="s">
        <v>98</v>
      </c>
      <c r="X109" s="8" t="s">
        <v>99</v>
      </c>
      <c r="Y109" s="8" t="s">
        <v>79</v>
      </c>
      <c r="Z109" s="8" t="s">
        <v>79</v>
      </c>
      <c r="AA109" s="8" t="s">
        <v>45</v>
      </c>
      <c r="AB109" s="8" t="s">
        <v>49</v>
      </c>
      <c r="AC109" s="7">
        <v>1094747</v>
      </c>
      <c r="AD109" s="10" t="s">
        <v>2790</v>
      </c>
      <c r="AE109" s="8" t="s">
        <v>44</v>
      </c>
      <c r="AF109" s="7">
        <v>1094747</v>
      </c>
      <c r="AG109" s="7">
        <v>11836486</v>
      </c>
      <c r="AH109" s="7">
        <v>11836486</v>
      </c>
      <c r="AI109" s="10" t="s">
        <v>2790</v>
      </c>
      <c r="AJ109" s="8" t="s">
        <v>44</v>
      </c>
    </row>
    <row r="110" spans="2:36" x14ac:dyDescent="0.3">
      <c r="B110" s="6">
        <v>0</v>
      </c>
      <c r="C110" s="10" t="s">
        <v>1378</v>
      </c>
      <c r="D110" s="10" t="s">
        <v>1678</v>
      </c>
      <c r="E110" s="7">
        <v>25000</v>
      </c>
      <c r="F110" s="7">
        <v>2915250</v>
      </c>
      <c r="G110" s="8" t="s">
        <v>5</v>
      </c>
      <c r="H110" s="7">
        <v>2915250</v>
      </c>
      <c r="I110" s="7">
        <v>2915250</v>
      </c>
      <c r="J110" s="7">
        <v>0.12751442494594131</v>
      </c>
      <c r="K110" s="7">
        <v>1566966.863593301</v>
      </c>
      <c r="L110" s="7">
        <v>1566966.863593301</v>
      </c>
      <c r="M110" s="7">
        <v>37238.965424934751</v>
      </c>
      <c r="N110" s="7">
        <v>2915250</v>
      </c>
      <c r="O110" s="8" t="s">
        <v>5</v>
      </c>
      <c r="P110" s="8" t="s">
        <v>44</v>
      </c>
      <c r="Q110" s="8" t="s">
        <v>5</v>
      </c>
      <c r="R110" s="8" t="s">
        <v>44</v>
      </c>
      <c r="S110" s="10" t="s">
        <v>1978</v>
      </c>
      <c r="T110" s="10" t="s">
        <v>2278</v>
      </c>
      <c r="U110" s="10" t="s">
        <v>2578</v>
      </c>
      <c r="V110" s="8" t="s">
        <v>44</v>
      </c>
      <c r="W110" s="8" t="s">
        <v>98</v>
      </c>
      <c r="X110" s="8" t="s">
        <v>99</v>
      </c>
      <c r="Y110" s="8" t="s">
        <v>79</v>
      </c>
      <c r="Z110" s="8" t="s">
        <v>79</v>
      </c>
      <c r="AA110" s="8" t="s">
        <v>45</v>
      </c>
      <c r="AB110" s="8" t="s">
        <v>49</v>
      </c>
      <c r="AC110" s="7">
        <v>114098234</v>
      </c>
      <c r="AD110" s="10" t="s">
        <v>2790</v>
      </c>
      <c r="AE110" s="8" t="s">
        <v>44</v>
      </c>
      <c r="AF110" s="7">
        <v>114098234</v>
      </c>
      <c r="AG110" s="7">
        <v>11836487</v>
      </c>
      <c r="AH110" s="7">
        <v>11836487</v>
      </c>
      <c r="AI110" s="10" t="s">
        <v>2790</v>
      </c>
      <c r="AJ110" s="8" t="s">
        <v>44</v>
      </c>
    </row>
    <row r="111" spans="2:36" x14ac:dyDescent="0.3">
      <c r="B111" s="6">
        <v>0</v>
      </c>
      <c r="C111" s="10" t="s">
        <v>1379</v>
      </c>
      <c r="D111" s="10" t="s">
        <v>1679</v>
      </c>
      <c r="E111" s="7">
        <v>215000</v>
      </c>
      <c r="F111" s="7">
        <v>24258450</v>
      </c>
      <c r="G111" s="8" t="s">
        <v>5</v>
      </c>
      <c r="H111" s="7">
        <v>24258450</v>
      </c>
      <c r="I111" s="7">
        <v>24258450</v>
      </c>
      <c r="J111" s="7">
        <v>1.061076169052352</v>
      </c>
      <c r="K111" s="7">
        <v>19106237.514173608</v>
      </c>
      <c r="L111" s="7">
        <v>19106237.514173608</v>
      </c>
      <c r="M111" s="7">
        <v>230151.61647980881</v>
      </c>
      <c r="N111" s="7">
        <v>24258450</v>
      </c>
      <c r="O111" s="8" t="s">
        <v>5</v>
      </c>
      <c r="P111" s="8" t="s">
        <v>44</v>
      </c>
      <c r="Q111" s="8" t="s">
        <v>5</v>
      </c>
      <c r="R111" s="8" t="s">
        <v>44</v>
      </c>
      <c r="S111" s="10" t="s">
        <v>1979</v>
      </c>
      <c r="T111" s="10" t="s">
        <v>2279</v>
      </c>
      <c r="U111" s="10" t="s">
        <v>2579</v>
      </c>
      <c r="V111" s="8" t="s">
        <v>44</v>
      </c>
      <c r="W111" s="8" t="s">
        <v>98</v>
      </c>
      <c r="X111" s="8" t="s">
        <v>99</v>
      </c>
      <c r="Y111" s="8" t="s">
        <v>79</v>
      </c>
      <c r="Z111" s="8" t="s">
        <v>79</v>
      </c>
      <c r="AA111" s="8" t="s">
        <v>45</v>
      </c>
      <c r="AB111" s="8" t="s">
        <v>49</v>
      </c>
      <c r="AC111" s="7">
        <v>113974289</v>
      </c>
      <c r="AD111" s="10" t="s">
        <v>2790</v>
      </c>
      <c r="AE111" s="8" t="s">
        <v>44</v>
      </c>
      <c r="AF111" s="7">
        <v>113974289</v>
      </c>
      <c r="AG111" s="7">
        <v>11836380</v>
      </c>
      <c r="AH111" s="7">
        <v>11836380</v>
      </c>
      <c r="AI111" s="10" t="s">
        <v>2790</v>
      </c>
      <c r="AJ111" s="8" t="s">
        <v>44</v>
      </c>
    </row>
    <row r="112" spans="2:36" x14ac:dyDescent="0.3">
      <c r="B112" s="6">
        <v>0</v>
      </c>
      <c r="C112" s="10" t="s">
        <v>1380</v>
      </c>
      <c r="D112" s="10" t="s">
        <v>1680</v>
      </c>
      <c r="E112" s="7">
        <v>35000</v>
      </c>
      <c r="F112" s="7">
        <v>3087000</v>
      </c>
      <c r="G112" s="8" t="s">
        <v>5</v>
      </c>
      <c r="H112" s="7">
        <v>3087000</v>
      </c>
      <c r="I112" s="7">
        <v>3087000</v>
      </c>
      <c r="J112" s="7">
        <v>0.13502685183367491</v>
      </c>
      <c r="K112" s="7">
        <v>3087000</v>
      </c>
      <c r="L112" s="7">
        <v>3087000</v>
      </c>
      <c r="M112" s="7">
        <v>35922.457534094603</v>
      </c>
      <c r="N112" s="7">
        <v>3087000</v>
      </c>
      <c r="O112" s="8" t="s">
        <v>5</v>
      </c>
      <c r="P112" s="8" t="s">
        <v>44</v>
      </c>
      <c r="Q112" s="8" t="s">
        <v>5</v>
      </c>
      <c r="R112" s="8" t="s">
        <v>44</v>
      </c>
      <c r="S112" s="10" t="s">
        <v>1980</v>
      </c>
      <c r="T112" s="10" t="s">
        <v>2280</v>
      </c>
      <c r="U112" s="10" t="s">
        <v>2580</v>
      </c>
      <c r="V112" s="8" t="s">
        <v>44</v>
      </c>
      <c r="W112" s="8" t="s">
        <v>98</v>
      </c>
      <c r="X112" s="8" t="s">
        <v>99</v>
      </c>
      <c r="Y112" s="8" t="s">
        <v>79</v>
      </c>
      <c r="Z112" s="8" t="s">
        <v>79</v>
      </c>
      <c r="AA112" s="8" t="s">
        <v>45</v>
      </c>
      <c r="AB112" s="8" t="s">
        <v>49</v>
      </c>
      <c r="AC112" s="7">
        <v>398072862</v>
      </c>
      <c r="AD112" s="10" t="s">
        <v>2790</v>
      </c>
      <c r="AE112" s="8" t="s">
        <v>44</v>
      </c>
      <c r="AF112" s="7">
        <v>398072862</v>
      </c>
      <c r="AG112" s="7">
        <v>11836373</v>
      </c>
      <c r="AH112" s="7">
        <v>11836373</v>
      </c>
      <c r="AI112" s="10" t="s">
        <v>2790</v>
      </c>
      <c r="AJ112" s="8" t="s">
        <v>44</v>
      </c>
    </row>
    <row r="113" spans="2:36" x14ac:dyDescent="0.3">
      <c r="B113" s="6">
        <v>0</v>
      </c>
      <c r="C113" s="10" t="s">
        <v>1381</v>
      </c>
      <c r="D113" s="10" t="s">
        <v>1681</v>
      </c>
      <c r="E113" s="7">
        <v>50000</v>
      </c>
      <c r="F113" s="7">
        <v>9670000</v>
      </c>
      <c r="G113" s="8" t="s">
        <v>5</v>
      </c>
      <c r="H113" s="7">
        <v>9670000</v>
      </c>
      <c r="I113" s="7">
        <v>9670000</v>
      </c>
      <c r="J113" s="7">
        <v>0.42297041050587503</v>
      </c>
      <c r="K113" s="7">
        <v>9674543.6303256825</v>
      </c>
      <c r="L113" s="7">
        <v>9674543.6303256825</v>
      </c>
      <c r="M113" s="7">
        <v>404856.87030079198</v>
      </c>
      <c r="N113" s="7">
        <v>9670000</v>
      </c>
      <c r="O113" s="8" t="s">
        <v>5</v>
      </c>
      <c r="P113" s="8" t="s">
        <v>44</v>
      </c>
      <c r="Q113" s="8" t="s">
        <v>5</v>
      </c>
      <c r="R113" s="8" t="s">
        <v>44</v>
      </c>
      <c r="S113" s="10" t="s">
        <v>1981</v>
      </c>
      <c r="T113" s="10" t="s">
        <v>2281</v>
      </c>
      <c r="U113" s="10" t="s">
        <v>2581</v>
      </c>
      <c r="V113" s="8" t="s">
        <v>44</v>
      </c>
      <c r="W113" s="8" t="s">
        <v>98</v>
      </c>
      <c r="X113" s="8" t="s">
        <v>99</v>
      </c>
      <c r="Y113" s="8" t="s">
        <v>79</v>
      </c>
      <c r="Z113" s="8" t="s">
        <v>79</v>
      </c>
      <c r="AA113" s="8" t="s">
        <v>45</v>
      </c>
      <c r="AB113" s="8" t="s">
        <v>49</v>
      </c>
      <c r="AC113" s="7">
        <v>1094764</v>
      </c>
      <c r="AD113" s="10" t="s">
        <v>2790</v>
      </c>
      <c r="AE113" s="8" t="s">
        <v>44</v>
      </c>
      <c r="AF113" s="7">
        <v>1094764</v>
      </c>
      <c r="AG113" s="7">
        <v>11836406</v>
      </c>
      <c r="AH113" s="7">
        <v>11836406</v>
      </c>
      <c r="AI113" s="10" t="s">
        <v>2790</v>
      </c>
      <c r="AJ113" s="8" t="s">
        <v>44</v>
      </c>
    </row>
    <row r="114" spans="2:36" x14ac:dyDescent="0.3">
      <c r="B114" s="6">
        <v>0</v>
      </c>
      <c r="C114" s="10" t="s">
        <v>1382</v>
      </c>
      <c r="D114" s="10" t="s">
        <v>1682</v>
      </c>
      <c r="E114" s="7">
        <v>175000</v>
      </c>
      <c r="F114" s="7">
        <v>18782750</v>
      </c>
      <c r="G114" s="8" t="s">
        <v>5</v>
      </c>
      <c r="H114" s="7">
        <v>18782750</v>
      </c>
      <c r="I114" s="7">
        <v>18782750</v>
      </c>
      <c r="J114" s="7">
        <v>0.82156644032360104</v>
      </c>
      <c r="K114" s="7">
        <v>18785756.343146399</v>
      </c>
      <c r="L114" s="7">
        <v>18785756.343146399</v>
      </c>
      <c r="M114" s="7">
        <v>923646.90507474891</v>
      </c>
      <c r="N114" s="7">
        <v>18782750</v>
      </c>
      <c r="O114" s="8" t="s">
        <v>5</v>
      </c>
      <c r="P114" s="8" t="s">
        <v>44</v>
      </c>
      <c r="Q114" s="8" t="s">
        <v>5</v>
      </c>
      <c r="R114" s="8" t="s">
        <v>44</v>
      </c>
      <c r="S114" s="10" t="s">
        <v>1982</v>
      </c>
      <c r="T114" s="10" t="s">
        <v>2282</v>
      </c>
      <c r="U114" s="10" t="s">
        <v>2582</v>
      </c>
      <c r="V114" s="8" t="s">
        <v>44</v>
      </c>
      <c r="W114" s="8" t="s">
        <v>98</v>
      </c>
      <c r="X114" s="8" t="s">
        <v>164</v>
      </c>
      <c r="Y114" s="8" t="s">
        <v>79</v>
      </c>
      <c r="Z114" s="8" t="s">
        <v>79</v>
      </c>
      <c r="AA114" s="8" t="s">
        <v>45</v>
      </c>
      <c r="AB114" s="8" t="s">
        <v>49</v>
      </c>
      <c r="AC114" s="7">
        <v>67494353</v>
      </c>
      <c r="AD114" s="10" t="s">
        <v>2790</v>
      </c>
      <c r="AE114" s="8" t="s">
        <v>44</v>
      </c>
      <c r="AF114" s="7">
        <v>67494353</v>
      </c>
      <c r="AG114" s="7">
        <v>11836480</v>
      </c>
      <c r="AH114" s="7">
        <v>11836480</v>
      </c>
      <c r="AI114" s="10" t="s">
        <v>2790</v>
      </c>
      <c r="AJ114" s="8" t="s">
        <v>44</v>
      </c>
    </row>
    <row r="115" spans="2:36" x14ac:dyDescent="0.3">
      <c r="B115" s="6">
        <v>0</v>
      </c>
      <c r="C115" s="10" t="s">
        <v>1383</v>
      </c>
      <c r="D115" s="10" t="s">
        <v>1683</v>
      </c>
      <c r="E115" s="7">
        <v>6800000</v>
      </c>
      <c r="F115" s="7">
        <v>6799430.5000046529</v>
      </c>
      <c r="G115" s="8" t="s">
        <v>5</v>
      </c>
      <c r="H115" s="7">
        <v>6799926.3300000001</v>
      </c>
      <c r="I115" s="8" t="s">
        <v>723</v>
      </c>
      <c r="J115" s="7">
        <v>0.29741033193310601</v>
      </c>
      <c r="K115" s="7">
        <v>6799430.5000046529</v>
      </c>
      <c r="L115" s="7">
        <v>6799430.5000046529</v>
      </c>
      <c r="M115" s="7">
        <v>46850.905764697251</v>
      </c>
      <c r="N115" s="7">
        <v>6799926.3300000001</v>
      </c>
      <c r="O115" s="8" t="s">
        <v>5</v>
      </c>
      <c r="P115" s="8" t="s">
        <v>44</v>
      </c>
      <c r="Q115" s="8" t="s">
        <v>5</v>
      </c>
      <c r="R115" s="8" t="s">
        <v>44</v>
      </c>
      <c r="S115" s="10" t="s">
        <v>1983</v>
      </c>
      <c r="T115" s="10" t="s">
        <v>2283</v>
      </c>
      <c r="U115" s="10" t="s">
        <v>2583</v>
      </c>
      <c r="V115" s="8" t="s">
        <v>44</v>
      </c>
      <c r="W115" s="8" t="s">
        <v>66</v>
      </c>
      <c r="X115" s="8" t="s">
        <v>178</v>
      </c>
      <c r="Y115" s="8" t="s">
        <v>179</v>
      </c>
      <c r="Z115" s="8" t="s">
        <v>79</v>
      </c>
      <c r="AA115" s="8" t="s">
        <v>45</v>
      </c>
      <c r="AB115" s="8" t="s">
        <v>49</v>
      </c>
      <c r="AC115" s="7">
        <v>494631064</v>
      </c>
      <c r="AD115" s="10" t="s">
        <v>2790</v>
      </c>
      <c r="AE115" s="8" t="s">
        <v>44</v>
      </c>
      <c r="AF115" s="7">
        <v>494631064</v>
      </c>
      <c r="AG115" s="7">
        <v>11837254</v>
      </c>
      <c r="AH115" s="7">
        <v>11837254</v>
      </c>
      <c r="AI115" s="10" t="s">
        <v>2790</v>
      </c>
      <c r="AJ115" s="8" t="s">
        <v>44</v>
      </c>
    </row>
    <row r="116" spans="2:36" x14ac:dyDescent="0.3">
      <c r="B116" s="6">
        <v>0</v>
      </c>
      <c r="C116" s="10" t="s">
        <v>1384</v>
      </c>
      <c r="D116" s="10" t="s">
        <v>1684</v>
      </c>
      <c r="E116" s="7">
        <v>6000000</v>
      </c>
      <c r="F116" s="7">
        <v>5788876.666666666</v>
      </c>
      <c r="G116" s="8" t="s">
        <v>5</v>
      </c>
      <c r="H116" s="7">
        <v>5789293.3300000001</v>
      </c>
      <c r="I116" s="8" t="s">
        <v>724</v>
      </c>
      <c r="J116" s="7">
        <v>0.25320822544652338</v>
      </c>
      <c r="K116" s="7">
        <v>5788876.666666666</v>
      </c>
      <c r="L116" s="7">
        <v>5788876.666666666</v>
      </c>
      <c r="M116" s="7">
        <v>93492.376930970961</v>
      </c>
      <c r="N116" s="7">
        <v>5789293.3300000001</v>
      </c>
      <c r="O116" s="8" t="s">
        <v>5</v>
      </c>
      <c r="P116" s="8" t="s">
        <v>44</v>
      </c>
      <c r="Q116" s="8" t="s">
        <v>5</v>
      </c>
      <c r="R116" s="8" t="s">
        <v>44</v>
      </c>
      <c r="S116" s="10" t="s">
        <v>1984</v>
      </c>
      <c r="T116" s="10" t="s">
        <v>2284</v>
      </c>
      <c r="U116" s="10" t="s">
        <v>2584</v>
      </c>
      <c r="V116" s="8" t="s">
        <v>44</v>
      </c>
      <c r="W116" s="8" t="s">
        <v>66</v>
      </c>
      <c r="X116" s="8" t="s">
        <v>401</v>
      </c>
      <c r="Y116" s="8" t="s">
        <v>411</v>
      </c>
      <c r="Z116" s="8" t="s">
        <v>79</v>
      </c>
      <c r="AA116" s="8" t="s">
        <v>45</v>
      </c>
      <c r="AB116" s="8" t="s">
        <v>49</v>
      </c>
      <c r="AC116" s="7">
        <v>422041288</v>
      </c>
      <c r="AD116" s="10" t="s">
        <v>2790</v>
      </c>
      <c r="AE116" s="8" t="s">
        <v>44</v>
      </c>
      <c r="AF116" s="7">
        <v>422041288</v>
      </c>
      <c r="AG116" s="7">
        <v>11837805</v>
      </c>
      <c r="AH116" s="7">
        <v>11837805</v>
      </c>
      <c r="AI116" s="10" t="s">
        <v>2790</v>
      </c>
      <c r="AJ116" s="8" t="s">
        <v>44</v>
      </c>
    </row>
    <row r="117" spans="2:36" x14ac:dyDescent="0.3">
      <c r="B117" s="6">
        <v>0</v>
      </c>
      <c r="C117" s="10" t="s">
        <v>1385</v>
      </c>
      <c r="D117" s="10" t="s">
        <v>1685</v>
      </c>
      <c r="E117" s="7">
        <v>19622396.25</v>
      </c>
      <c r="F117" s="7">
        <v>541223.36917340267</v>
      </c>
      <c r="G117" s="8" t="s">
        <v>5</v>
      </c>
      <c r="H117" s="7">
        <v>19622396.25</v>
      </c>
      <c r="I117" s="8" t="s">
        <v>725</v>
      </c>
      <c r="J117" s="7">
        <v>2.367336821454466E-2</v>
      </c>
      <c r="K117" s="7">
        <v>541223.36917340267</v>
      </c>
      <c r="L117" s="7">
        <v>541223.36917340267</v>
      </c>
      <c r="M117" s="7">
        <v>6226.7997848872328</v>
      </c>
      <c r="N117" s="7">
        <v>19622396.25</v>
      </c>
      <c r="O117" s="8" t="s">
        <v>5</v>
      </c>
      <c r="P117" s="8" t="s">
        <v>44</v>
      </c>
      <c r="Q117" s="8" t="s">
        <v>5</v>
      </c>
      <c r="R117" s="8" t="s">
        <v>44</v>
      </c>
      <c r="S117" s="10" t="s">
        <v>1985</v>
      </c>
      <c r="T117" s="10" t="s">
        <v>2285</v>
      </c>
      <c r="U117" s="10" t="s">
        <v>2585</v>
      </c>
      <c r="V117" s="8" t="s">
        <v>44</v>
      </c>
      <c r="W117" s="8" t="s">
        <v>102</v>
      </c>
      <c r="X117" s="8" t="s">
        <v>79</v>
      </c>
      <c r="Y117" s="8" t="s">
        <v>79</v>
      </c>
      <c r="Z117" s="8" t="s">
        <v>79</v>
      </c>
      <c r="AA117" s="8" t="s">
        <v>45</v>
      </c>
      <c r="AB117" s="8" t="s">
        <v>49</v>
      </c>
      <c r="AC117" s="7">
        <v>149</v>
      </c>
      <c r="AD117" s="10" t="s">
        <v>2790</v>
      </c>
      <c r="AE117" s="8" t="s">
        <v>44</v>
      </c>
      <c r="AF117" s="7">
        <v>149</v>
      </c>
      <c r="AG117" s="7">
        <v>11839240</v>
      </c>
      <c r="AH117" s="7">
        <v>11839240</v>
      </c>
      <c r="AI117" s="10" t="s">
        <v>2790</v>
      </c>
      <c r="AJ117" s="8" t="s">
        <v>44</v>
      </c>
    </row>
    <row r="118" spans="2:36" x14ac:dyDescent="0.3">
      <c r="B118" s="6">
        <v>0</v>
      </c>
      <c r="C118" s="10" t="s">
        <v>1386</v>
      </c>
      <c r="D118" s="10" t="s">
        <v>1686</v>
      </c>
      <c r="E118" s="7">
        <v>4501.63</v>
      </c>
      <c r="F118" s="7">
        <v>4501.63</v>
      </c>
      <c r="G118" s="8" t="s">
        <v>5</v>
      </c>
      <c r="H118" s="7">
        <v>4501.63</v>
      </c>
      <c r="I118" s="8" t="s">
        <v>487</v>
      </c>
      <c r="J118" s="7">
        <v>1.9690344250729701E-4</v>
      </c>
      <c r="K118" s="7">
        <v>4501.63</v>
      </c>
      <c r="L118" s="7">
        <v>4501.63</v>
      </c>
      <c r="M118" s="7">
        <v>0</v>
      </c>
      <c r="N118" s="7">
        <v>4501.63</v>
      </c>
      <c r="O118" s="8" t="s">
        <v>5</v>
      </c>
      <c r="P118" s="8" t="s">
        <v>44</v>
      </c>
      <c r="Q118" s="8" t="s">
        <v>5</v>
      </c>
      <c r="R118" s="8" t="s">
        <v>44</v>
      </c>
      <c r="S118" s="10" t="s">
        <v>1986</v>
      </c>
      <c r="T118" s="10" t="s">
        <v>2286</v>
      </c>
      <c r="U118" s="10" t="s">
        <v>2586</v>
      </c>
      <c r="V118" s="8" t="s">
        <v>44</v>
      </c>
      <c r="W118" s="8" t="s">
        <v>102</v>
      </c>
      <c r="X118" s="8" t="s">
        <v>79</v>
      </c>
      <c r="Y118" s="8" t="s">
        <v>79</v>
      </c>
      <c r="Z118" s="8" t="s">
        <v>79</v>
      </c>
      <c r="AA118" s="8" t="s">
        <v>45</v>
      </c>
      <c r="AB118" s="8" t="s">
        <v>49</v>
      </c>
      <c r="AC118" s="7">
        <v>18155852</v>
      </c>
      <c r="AD118" s="10" t="s">
        <v>2790</v>
      </c>
      <c r="AE118" s="8" t="s">
        <v>44</v>
      </c>
      <c r="AF118" s="7">
        <v>18155852</v>
      </c>
      <c r="AG118" s="7">
        <v>11839361</v>
      </c>
      <c r="AH118" s="7">
        <v>11839361</v>
      </c>
      <c r="AI118" s="10" t="s">
        <v>2790</v>
      </c>
      <c r="AJ118" s="8" t="s">
        <v>44</v>
      </c>
    </row>
    <row r="119" spans="2:36" x14ac:dyDescent="0.3">
      <c r="B119" s="6">
        <v>0</v>
      </c>
      <c r="C119" s="10" t="s">
        <v>1387</v>
      </c>
      <c r="D119" s="10" t="s">
        <v>1687</v>
      </c>
      <c r="E119" s="7">
        <v>10314405.199999999</v>
      </c>
      <c r="F119" s="7">
        <v>10314405.199999999</v>
      </c>
      <c r="G119" s="8" t="s">
        <v>5</v>
      </c>
      <c r="H119" s="7">
        <v>10314405.199999999</v>
      </c>
      <c r="I119" s="8" t="s">
        <v>726</v>
      </c>
      <c r="J119" s="7">
        <v>0.45115700119627011</v>
      </c>
      <c r="K119" s="7">
        <v>10314405.199999999</v>
      </c>
      <c r="L119" s="7">
        <v>10314405.199999999</v>
      </c>
      <c r="M119" s="7">
        <v>0</v>
      </c>
      <c r="N119" s="7">
        <v>10314405.199999999</v>
      </c>
      <c r="O119" s="8" t="s">
        <v>5</v>
      </c>
      <c r="P119" s="8" t="s">
        <v>44</v>
      </c>
      <c r="Q119" s="8" t="s">
        <v>5</v>
      </c>
      <c r="R119" s="8" t="s">
        <v>44</v>
      </c>
      <c r="S119" s="10" t="s">
        <v>1987</v>
      </c>
      <c r="T119" s="10" t="s">
        <v>2287</v>
      </c>
      <c r="U119" s="10" t="s">
        <v>2587</v>
      </c>
      <c r="V119" s="8" t="s">
        <v>44</v>
      </c>
      <c r="W119" s="8" t="s">
        <v>102</v>
      </c>
      <c r="X119" s="8" t="s">
        <v>79</v>
      </c>
      <c r="Y119" s="8" t="s">
        <v>79</v>
      </c>
      <c r="Z119" s="8" t="s">
        <v>79</v>
      </c>
      <c r="AA119" s="8" t="s">
        <v>45</v>
      </c>
      <c r="AB119" s="8" t="s">
        <v>49</v>
      </c>
      <c r="AC119" s="7">
        <v>165694235</v>
      </c>
      <c r="AD119" s="10" t="s">
        <v>2790</v>
      </c>
      <c r="AE119" s="8" t="s">
        <v>44</v>
      </c>
      <c r="AF119" s="7">
        <v>165694235</v>
      </c>
      <c r="AG119" s="7">
        <v>11839369</v>
      </c>
      <c r="AH119" s="7">
        <v>11839369</v>
      </c>
      <c r="AI119" s="10" t="s">
        <v>2790</v>
      </c>
      <c r="AJ119" s="8" t="s">
        <v>44</v>
      </c>
    </row>
    <row r="120" spans="2:36" x14ac:dyDescent="0.3">
      <c r="B120" s="6">
        <v>0</v>
      </c>
      <c r="C120" s="10" t="s">
        <v>1388</v>
      </c>
      <c r="D120" s="10" t="s">
        <v>1688</v>
      </c>
      <c r="E120" s="7">
        <v>-1818920.92</v>
      </c>
      <c r="F120" s="7">
        <v>-1818920.92</v>
      </c>
      <c r="G120" s="8" t="s">
        <v>5</v>
      </c>
      <c r="H120" s="7">
        <v>-1818920.92</v>
      </c>
      <c r="I120" s="8" t="s">
        <v>727</v>
      </c>
      <c r="J120" s="7">
        <v>-7.9560468274056245E-2</v>
      </c>
      <c r="K120" s="7">
        <v>1818920.92</v>
      </c>
      <c r="L120" s="7">
        <v>-1818920.92</v>
      </c>
      <c r="M120" s="7">
        <v>0</v>
      </c>
      <c r="N120" s="7">
        <v>-1818920.92</v>
      </c>
      <c r="O120" s="8" t="s">
        <v>5</v>
      </c>
      <c r="P120" s="8" t="s">
        <v>44</v>
      </c>
      <c r="Q120" s="8" t="s">
        <v>5</v>
      </c>
      <c r="R120" s="8" t="s">
        <v>44</v>
      </c>
      <c r="S120" s="10" t="s">
        <v>1988</v>
      </c>
      <c r="T120" s="10" t="s">
        <v>2288</v>
      </c>
      <c r="U120" s="10" t="s">
        <v>2588</v>
      </c>
      <c r="V120" s="8" t="s">
        <v>44</v>
      </c>
      <c r="W120" s="8" t="s">
        <v>102</v>
      </c>
      <c r="X120" s="8" t="s">
        <v>79</v>
      </c>
      <c r="Y120" s="8" t="s">
        <v>79</v>
      </c>
      <c r="Z120" s="8" t="s">
        <v>79</v>
      </c>
      <c r="AA120" s="8" t="s">
        <v>45</v>
      </c>
      <c r="AB120" s="8" t="s">
        <v>49</v>
      </c>
      <c r="AC120" s="7">
        <v>17845372</v>
      </c>
      <c r="AD120" s="10" t="s">
        <v>2790</v>
      </c>
      <c r="AE120" s="8" t="s">
        <v>44</v>
      </c>
      <c r="AF120" s="7">
        <v>17845372</v>
      </c>
      <c r="AG120" s="7">
        <v>11839111</v>
      </c>
      <c r="AH120" s="7">
        <v>11839111</v>
      </c>
      <c r="AI120" s="10" t="s">
        <v>2790</v>
      </c>
      <c r="AJ120" s="8" t="s">
        <v>44</v>
      </c>
    </row>
    <row r="121" spans="2:36" x14ac:dyDescent="0.3">
      <c r="B121" s="6">
        <v>0</v>
      </c>
      <c r="C121" s="10" t="s">
        <v>1389</v>
      </c>
      <c r="D121" s="10" t="s">
        <v>1689</v>
      </c>
      <c r="E121" s="7">
        <v>-145029.91</v>
      </c>
      <c r="F121" s="7">
        <v>-145029.91</v>
      </c>
      <c r="G121" s="8" t="s">
        <v>5</v>
      </c>
      <c r="H121" s="7">
        <v>-145029.91</v>
      </c>
      <c r="I121" s="8" t="s">
        <v>728</v>
      </c>
      <c r="J121" s="7">
        <v>-6.3436774114095252E-3</v>
      </c>
      <c r="K121" s="7">
        <v>145029.91</v>
      </c>
      <c r="L121" s="7">
        <v>-145029.91</v>
      </c>
      <c r="M121" s="7">
        <v>0</v>
      </c>
      <c r="N121" s="7">
        <v>-145029.91</v>
      </c>
      <c r="O121" s="8" t="s">
        <v>5</v>
      </c>
      <c r="P121" s="8" t="s">
        <v>44</v>
      </c>
      <c r="Q121" s="8" t="s">
        <v>5</v>
      </c>
      <c r="R121" s="8" t="s">
        <v>44</v>
      </c>
      <c r="S121" s="10" t="s">
        <v>1989</v>
      </c>
      <c r="T121" s="10" t="s">
        <v>2289</v>
      </c>
      <c r="U121" s="10" t="s">
        <v>2589</v>
      </c>
      <c r="V121" s="8" t="s">
        <v>44</v>
      </c>
      <c r="W121" s="8" t="s">
        <v>102</v>
      </c>
      <c r="X121" s="8" t="s">
        <v>79</v>
      </c>
      <c r="Y121" s="8" t="s">
        <v>79</v>
      </c>
      <c r="Z121" s="8" t="s">
        <v>79</v>
      </c>
      <c r="AA121" s="8" t="s">
        <v>45</v>
      </c>
      <c r="AB121" s="8" t="s">
        <v>49</v>
      </c>
      <c r="AC121" s="7">
        <v>17845374</v>
      </c>
      <c r="AD121" s="10" t="s">
        <v>2790</v>
      </c>
      <c r="AE121" s="8" t="s">
        <v>44</v>
      </c>
      <c r="AF121" s="7">
        <v>17845374</v>
      </c>
      <c r="AG121" s="7">
        <v>11839326</v>
      </c>
      <c r="AH121" s="7">
        <v>11839326</v>
      </c>
      <c r="AI121" s="10" t="s">
        <v>2790</v>
      </c>
      <c r="AJ121" s="8" t="s">
        <v>44</v>
      </c>
    </row>
    <row r="122" spans="2:36" x14ac:dyDescent="0.3">
      <c r="B122" s="6">
        <v>0</v>
      </c>
      <c r="C122" s="10" t="s">
        <v>1390</v>
      </c>
      <c r="D122" s="10" t="s">
        <v>1690</v>
      </c>
      <c r="E122" s="7">
        <v>3800000</v>
      </c>
      <c r="F122" s="7">
        <v>3688862.6666666712</v>
      </c>
      <c r="G122" s="8" t="s">
        <v>5</v>
      </c>
      <c r="H122" s="7">
        <v>3689179.33</v>
      </c>
      <c r="I122" s="8" t="s">
        <v>729</v>
      </c>
      <c r="J122" s="7">
        <v>0.1613526118324507</v>
      </c>
      <c r="K122" s="7">
        <v>3688862.6666666712</v>
      </c>
      <c r="L122" s="7">
        <v>3688862.6666666712</v>
      </c>
      <c r="M122" s="7">
        <v>96092.74022120361</v>
      </c>
      <c r="N122" s="7">
        <v>3689179.33</v>
      </c>
      <c r="O122" s="8" t="s">
        <v>5</v>
      </c>
      <c r="P122" s="8" t="s">
        <v>44</v>
      </c>
      <c r="Q122" s="8" t="s">
        <v>5</v>
      </c>
      <c r="R122" s="8" t="s">
        <v>44</v>
      </c>
      <c r="S122" s="10" t="s">
        <v>1990</v>
      </c>
      <c r="T122" s="10" t="s">
        <v>2290</v>
      </c>
      <c r="U122" s="10" t="s">
        <v>2590</v>
      </c>
      <c r="V122" s="8" t="s">
        <v>44</v>
      </c>
      <c r="W122" s="8" t="s">
        <v>66</v>
      </c>
      <c r="X122" s="8" t="s">
        <v>178</v>
      </c>
      <c r="Y122" s="8" t="s">
        <v>165</v>
      </c>
      <c r="Z122" s="8" t="s">
        <v>79</v>
      </c>
      <c r="AA122" s="8" t="s">
        <v>45</v>
      </c>
      <c r="AB122" s="8" t="s">
        <v>49</v>
      </c>
      <c r="AC122" s="7">
        <v>583450233</v>
      </c>
      <c r="AD122" s="10" t="s">
        <v>2790</v>
      </c>
      <c r="AE122" s="8" t="s">
        <v>44</v>
      </c>
      <c r="AF122" s="7">
        <v>583450233</v>
      </c>
      <c r="AG122" s="7">
        <v>11837379</v>
      </c>
      <c r="AH122" s="7">
        <v>11837379</v>
      </c>
      <c r="AI122" s="10" t="s">
        <v>2790</v>
      </c>
      <c r="AJ122" s="8" t="s">
        <v>44</v>
      </c>
    </row>
    <row r="123" spans="2:36" x14ac:dyDescent="0.3">
      <c r="B123" s="6">
        <v>0</v>
      </c>
      <c r="C123" s="10" t="s">
        <v>1391</v>
      </c>
      <c r="D123" s="10" t="s">
        <v>1691</v>
      </c>
      <c r="E123" s="7">
        <v>335000</v>
      </c>
      <c r="F123" s="7">
        <v>2749343.9956191569</v>
      </c>
      <c r="G123" s="8" t="s">
        <v>5</v>
      </c>
      <c r="H123" s="7">
        <v>2747335</v>
      </c>
      <c r="I123" s="7">
        <v>2747335</v>
      </c>
      <c r="J123" s="7">
        <v>0.120257617212916</v>
      </c>
      <c r="K123" s="7">
        <v>2749343.9956191569</v>
      </c>
      <c r="L123" s="7">
        <v>2749343.9956191569</v>
      </c>
      <c r="M123" s="7">
        <v>17381.112361812571</v>
      </c>
      <c r="N123" s="7">
        <v>2747335</v>
      </c>
      <c r="O123" s="8" t="s">
        <v>5</v>
      </c>
      <c r="P123" s="8" t="s">
        <v>44</v>
      </c>
      <c r="Q123" s="8" t="s">
        <v>5</v>
      </c>
      <c r="R123" s="8" t="s">
        <v>44</v>
      </c>
      <c r="S123" s="10" t="s">
        <v>1991</v>
      </c>
      <c r="T123" s="10" t="s">
        <v>2291</v>
      </c>
      <c r="U123" s="10" t="s">
        <v>2591</v>
      </c>
      <c r="V123" s="8" t="s">
        <v>44</v>
      </c>
      <c r="W123" s="8" t="s">
        <v>422</v>
      </c>
      <c r="X123" s="8" t="s">
        <v>476</v>
      </c>
      <c r="Y123" s="8" t="s">
        <v>160</v>
      </c>
      <c r="Z123" s="8" t="s">
        <v>79</v>
      </c>
      <c r="AA123" s="8" t="s">
        <v>45</v>
      </c>
      <c r="AB123" s="8" t="s">
        <v>49</v>
      </c>
      <c r="AC123" s="7">
        <v>142494818</v>
      </c>
      <c r="AD123" s="10" t="s">
        <v>2790</v>
      </c>
      <c r="AE123" s="8" t="s">
        <v>44</v>
      </c>
      <c r="AF123" s="7">
        <v>142494818</v>
      </c>
      <c r="AG123" s="7">
        <v>11837360</v>
      </c>
      <c r="AH123" s="7">
        <v>11837360</v>
      </c>
      <c r="AI123" s="10" t="s">
        <v>2790</v>
      </c>
      <c r="AJ123" s="8" t="s">
        <v>44</v>
      </c>
    </row>
    <row r="124" spans="2:36" x14ac:dyDescent="0.3">
      <c r="B124" s="6">
        <v>0</v>
      </c>
      <c r="C124" s="10" t="s">
        <v>1392</v>
      </c>
      <c r="D124" s="10" t="s">
        <v>1692</v>
      </c>
      <c r="E124" s="7">
        <v>153084</v>
      </c>
      <c r="F124" s="7">
        <v>1343465.1839999999</v>
      </c>
      <c r="G124" s="8" t="s">
        <v>5</v>
      </c>
      <c r="H124" s="7">
        <v>1343465.18</v>
      </c>
      <c r="I124" s="8" t="s">
        <v>730</v>
      </c>
      <c r="J124" s="7">
        <v>5.8763807691502669E-2</v>
      </c>
      <c r="K124" s="7">
        <v>1343465.1839999999</v>
      </c>
      <c r="L124" s="7">
        <v>1343465.1839999999</v>
      </c>
      <c r="M124" s="7">
        <v>124878.0694224544</v>
      </c>
      <c r="N124" s="7">
        <v>1343465.18</v>
      </c>
      <c r="O124" s="8" t="s">
        <v>5</v>
      </c>
      <c r="P124" s="8" t="s">
        <v>44</v>
      </c>
      <c r="Q124" s="8" t="s">
        <v>5</v>
      </c>
      <c r="R124" s="8" t="s">
        <v>44</v>
      </c>
      <c r="S124" s="10" t="s">
        <v>1992</v>
      </c>
      <c r="T124" s="10" t="s">
        <v>2292</v>
      </c>
      <c r="U124" s="10" t="s">
        <v>2592</v>
      </c>
      <c r="V124" s="8" t="s">
        <v>44</v>
      </c>
      <c r="W124" s="8" t="s">
        <v>428</v>
      </c>
      <c r="X124" s="8" t="s">
        <v>164</v>
      </c>
      <c r="Y124" s="8" t="s">
        <v>165</v>
      </c>
      <c r="Z124" s="8" t="s">
        <v>731</v>
      </c>
      <c r="AA124" s="8" t="s">
        <v>45</v>
      </c>
      <c r="AB124" s="8" t="s">
        <v>49</v>
      </c>
      <c r="AC124" s="7">
        <v>1093937</v>
      </c>
      <c r="AD124" s="10" t="s">
        <v>2790</v>
      </c>
      <c r="AE124" s="8" t="s">
        <v>44</v>
      </c>
      <c r="AF124" s="7">
        <v>1093937</v>
      </c>
      <c r="AG124" s="7">
        <v>11834658</v>
      </c>
      <c r="AH124" s="7">
        <v>11834658</v>
      </c>
      <c r="AI124" s="10" t="s">
        <v>2790</v>
      </c>
      <c r="AJ124" s="8" t="s">
        <v>44</v>
      </c>
    </row>
    <row r="125" spans="2:36" x14ac:dyDescent="0.3">
      <c r="B125" s="6">
        <v>0</v>
      </c>
      <c r="C125" s="10" t="s">
        <v>1393</v>
      </c>
      <c r="D125" s="10" t="s">
        <v>1693</v>
      </c>
      <c r="E125" s="7">
        <v>2093677.9324066101</v>
      </c>
      <c r="F125" s="7">
        <v>26328000.00001312</v>
      </c>
      <c r="G125" s="8" t="s">
        <v>5</v>
      </c>
      <c r="H125" s="7">
        <v>26328000</v>
      </c>
      <c r="I125" s="7">
        <v>26328000</v>
      </c>
      <c r="J125" s="7">
        <v>1.1515992727822371</v>
      </c>
      <c r="K125" s="7">
        <v>26328000.00001312</v>
      </c>
      <c r="L125" s="7">
        <v>26328000.00001312</v>
      </c>
      <c r="M125" s="7">
        <v>2447246.0104749692</v>
      </c>
      <c r="N125" s="7">
        <v>26328000</v>
      </c>
      <c r="O125" s="8" t="s">
        <v>5</v>
      </c>
      <c r="P125" s="8" t="s">
        <v>44</v>
      </c>
      <c r="Q125" s="8" t="s">
        <v>5</v>
      </c>
      <c r="R125" s="8" t="s">
        <v>44</v>
      </c>
      <c r="S125" s="10" t="s">
        <v>1993</v>
      </c>
      <c r="T125" s="10" t="s">
        <v>2293</v>
      </c>
      <c r="U125" s="10" t="s">
        <v>2593</v>
      </c>
      <c r="V125" s="8" t="s">
        <v>44</v>
      </c>
      <c r="W125" s="8" t="s">
        <v>409</v>
      </c>
      <c r="X125" s="8" t="s">
        <v>164</v>
      </c>
      <c r="Y125" s="8" t="s">
        <v>165</v>
      </c>
      <c r="Z125" s="8" t="s">
        <v>731</v>
      </c>
      <c r="AA125" s="8" t="s">
        <v>45</v>
      </c>
      <c r="AB125" s="8" t="s">
        <v>49</v>
      </c>
      <c r="AC125" s="7">
        <v>480760660</v>
      </c>
      <c r="AD125" s="10" t="s">
        <v>2790</v>
      </c>
      <c r="AE125" s="8" t="s">
        <v>44</v>
      </c>
      <c r="AF125" s="7">
        <v>480760660</v>
      </c>
      <c r="AG125" s="7">
        <v>11836255</v>
      </c>
      <c r="AH125" s="7">
        <v>11836255</v>
      </c>
      <c r="AI125" s="10" t="s">
        <v>2790</v>
      </c>
      <c r="AJ125" s="8" t="s">
        <v>44</v>
      </c>
    </row>
    <row r="126" spans="2:36" x14ac:dyDescent="0.3">
      <c r="B126" s="6">
        <v>0</v>
      </c>
      <c r="C126" s="10" t="s">
        <v>1394</v>
      </c>
      <c r="D126" s="10" t="s">
        <v>1694</v>
      </c>
      <c r="E126" s="7">
        <v>3900000</v>
      </c>
      <c r="F126" s="7">
        <v>3661554.5342465718</v>
      </c>
      <c r="G126" s="8" t="s">
        <v>5</v>
      </c>
      <c r="H126" s="7">
        <v>3661728.16</v>
      </c>
      <c r="I126" s="8" t="s">
        <v>732</v>
      </c>
      <c r="J126" s="7">
        <v>0.16015814110030199</v>
      </c>
      <c r="K126" s="7">
        <v>3661554.5342465718</v>
      </c>
      <c r="L126" s="7">
        <v>3661554.5342465718</v>
      </c>
      <c r="M126" s="7">
        <v>36760.685477106083</v>
      </c>
      <c r="N126" s="7">
        <v>3661728.16</v>
      </c>
      <c r="O126" s="8" t="s">
        <v>5</v>
      </c>
      <c r="P126" s="8" t="s">
        <v>44</v>
      </c>
      <c r="Q126" s="8" t="s">
        <v>5</v>
      </c>
      <c r="R126" s="8" t="s">
        <v>44</v>
      </c>
      <c r="S126" s="10" t="s">
        <v>1994</v>
      </c>
      <c r="T126" s="10" t="s">
        <v>2294</v>
      </c>
      <c r="U126" s="10" t="s">
        <v>2594</v>
      </c>
      <c r="V126" s="8" t="s">
        <v>44</v>
      </c>
      <c r="W126" s="8" t="s">
        <v>66</v>
      </c>
      <c r="X126" s="8" t="s">
        <v>164</v>
      </c>
      <c r="Y126" s="8" t="s">
        <v>165</v>
      </c>
      <c r="Z126" s="8" t="s">
        <v>79</v>
      </c>
      <c r="AA126" s="8" t="s">
        <v>45</v>
      </c>
      <c r="AB126" s="8" t="s">
        <v>49</v>
      </c>
      <c r="AC126" s="7">
        <v>473526675</v>
      </c>
      <c r="AD126" s="10" t="s">
        <v>2790</v>
      </c>
      <c r="AE126" s="8" t="s">
        <v>44</v>
      </c>
      <c r="AF126" s="7">
        <v>473526675</v>
      </c>
      <c r="AG126" s="7">
        <v>11837475</v>
      </c>
      <c r="AH126" s="7">
        <v>11837475</v>
      </c>
      <c r="AI126" s="10" t="s">
        <v>2790</v>
      </c>
      <c r="AJ126" s="8" t="s">
        <v>44</v>
      </c>
    </row>
    <row r="127" spans="2:36" x14ac:dyDescent="0.3">
      <c r="B127" s="6">
        <v>0</v>
      </c>
      <c r="C127" s="10" t="s">
        <v>1395</v>
      </c>
      <c r="D127" s="10" t="s">
        <v>1695</v>
      </c>
      <c r="E127" s="7">
        <v>800000</v>
      </c>
      <c r="F127" s="7">
        <v>784091.32821404829</v>
      </c>
      <c r="G127" s="8" t="s">
        <v>5</v>
      </c>
      <c r="H127" s="7">
        <v>784130.22</v>
      </c>
      <c r="I127" s="8" t="s">
        <v>733</v>
      </c>
      <c r="J127" s="7">
        <v>3.4296528538654891E-2</v>
      </c>
      <c r="K127" s="7">
        <v>784091.32821404829</v>
      </c>
      <c r="L127" s="7">
        <v>784091.32821404829</v>
      </c>
      <c r="M127" s="7">
        <v>5968.3377115543644</v>
      </c>
      <c r="N127" s="7">
        <v>784130.22</v>
      </c>
      <c r="O127" s="8" t="s">
        <v>5</v>
      </c>
      <c r="P127" s="8" t="s">
        <v>44</v>
      </c>
      <c r="Q127" s="8" t="s">
        <v>5</v>
      </c>
      <c r="R127" s="8" t="s">
        <v>44</v>
      </c>
      <c r="S127" s="10" t="s">
        <v>1995</v>
      </c>
      <c r="T127" s="10" t="s">
        <v>2295</v>
      </c>
      <c r="U127" s="10" t="s">
        <v>2595</v>
      </c>
      <c r="V127" s="8" t="s">
        <v>44</v>
      </c>
      <c r="W127" s="8" t="s">
        <v>66</v>
      </c>
      <c r="X127" s="8" t="s">
        <v>479</v>
      </c>
      <c r="Y127" s="8" t="s">
        <v>165</v>
      </c>
      <c r="Z127" s="8" t="s">
        <v>79</v>
      </c>
      <c r="AA127" s="8" t="s">
        <v>45</v>
      </c>
      <c r="AB127" s="8" t="s">
        <v>49</v>
      </c>
      <c r="AC127" s="7">
        <v>530327708</v>
      </c>
      <c r="AD127" s="10" t="s">
        <v>2790</v>
      </c>
      <c r="AE127" s="8" t="s">
        <v>44</v>
      </c>
      <c r="AF127" s="7">
        <v>530327708</v>
      </c>
      <c r="AG127" s="7">
        <v>11837389</v>
      </c>
      <c r="AH127" s="7">
        <v>11837389</v>
      </c>
      <c r="AI127" s="10" t="s">
        <v>2790</v>
      </c>
      <c r="AJ127" s="8" t="s">
        <v>44</v>
      </c>
    </row>
    <row r="128" spans="2:36" x14ac:dyDescent="0.3">
      <c r="B128" s="6">
        <v>0</v>
      </c>
      <c r="C128" s="10" t="s">
        <v>1396</v>
      </c>
      <c r="D128" s="10" t="s">
        <v>1696</v>
      </c>
      <c r="E128" s="7">
        <v>4700000</v>
      </c>
      <c r="F128" s="7">
        <v>4549445.944444431</v>
      </c>
      <c r="G128" s="8" t="s">
        <v>5</v>
      </c>
      <c r="H128" s="7">
        <v>4549902.8899999997</v>
      </c>
      <c r="I128" s="8" t="s">
        <v>734</v>
      </c>
      <c r="J128" s="7">
        <v>0.19899493471519639</v>
      </c>
      <c r="K128" s="7">
        <v>4549445.944444431</v>
      </c>
      <c r="L128" s="7">
        <v>4549445.944444431</v>
      </c>
      <c r="M128" s="7">
        <v>55568.114239048249</v>
      </c>
      <c r="N128" s="7">
        <v>4549902.8899999997</v>
      </c>
      <c r="O128" s="8" t="s">
        <v>5</v>
      </c>
      <c r="P128" s="8" t="s">
        <v>44</v>
      </c>
      <c r="Q128" s="8" t="s">
        <v>5</v>
      </c>
      <c r="R128" s="8" t="s">
        <v>44</v>
      </c>
      <c r="S128" s="10" t="s">
        <v>1996</v>
      </c>
      <c r="T128" s="10" t="s">
        <v>2296</v>
      </c>
      <c r="U128" s="10" t="s">
        <v>2596</v>
      </c>
      <c r="V128" s="8" t="s">
        <v>44</v>
      </c>
      <c r="W128" s="8" t="s">
        <v>66</v>
      </c>
      <c r="X128" s="8" t="s">
        <v>479</v>
      </c>
      <c r="Y128" s="8" t="s">
        <v>480</v>
      </c>
      <c r="Z128" s="8" t="s">
        <v>79</v>
      </c>
      <c r="AA128" s="8" t="s">
        <v>45</v>
      </c>
      <c r="AB128" s="8" t="s">
        <v>49</v>
      </c>
      <c r="AC128" s="7">
        <v>517693090</v>
      </c>
      <c r="AD128" s="10" t="s">
        <v>2790</v>
      </c>
      <c r="AE128" s="8" t="s">
        <v>44</v>
      </c>
      <c r="AF128" s="7">
        <v>517693090</v>
      </c>
      <c r="AG128" s="7">
        <v>11837570</v>
      </c>
      <c r="AH128" s="7">
        <v>11837570</v>
      </c>
      <c r="AI128" s="10" t="s">
        <v>2790</v>
      </c>
      <c r="AJ128" s="8" t="s">
        <v>44</v>
      </c>
    </row>
    <row r="129" spans="2:36" x14ac:dyDescent="0.3">
      <c r="B129" s="6">
        <v>0</v>
      </c>
      <c r="C129" s="10" t="s">
        <v>1397</v>
      </c>
      <c r="D129" s="10" t="s">
        <v>1697</v>
      </c>
      <c r="E129" s="7">
        <v>7900000</v>
      </c>
      <c r="F129" s="7">
        <v>7874841.2054794393</v>
      </c>
      <c r="G129" s="8" t="s">
        <v>5</v>
      </c>
      <c r="H129" s="7">
        <v>7875706.96</v>
      </c>
      <c r="I129" s="8" t="s">
        <v>735</v>
      </c>
      <c r="J129" s="7">
        <v>0.34444930892970199</v>
      </c>
      <c r="K129" s="7">
        <v>7874841.2054794393</v>
      </c>
      <c r="L129" s="7">
        <v>7874841.2054794393</v>
      </c>
      <c r="M129" s="7">
        <v>61616.842921113937</v>
      </c>
      <c r="N129" s="7">
        <v>7875706.96</v>
      </c>
      <c r="O129" s="8" t="s">
        <v>5</v>
      </c>
      <c r="P129" s="8" t="s">
        <v>44</v>
      </c>
      <c r="Q129" s="8" t="s">
        <v>5</v>
      </c>
      <c r="R129" s="8" t="s">
        <v>44</v>
      </c>
      <c r="S129" s="10" t="s">
        <v>1997</v>
      </c>
      <c r="T129" s="10" t="s">
        <v>2297</v>
      </c>
      <c r="U129" s="10" t="s">
        <v>2597</v>
      </c>
      <c r="V129" s="8" t="s">
        <v>44</v>
      </c>
      <c r="W129" s="8" t="s">
        <v>66</v>
      </c>
      <c r="X129" s="8" t="s">
        <v>164</v>
      </c>
      <c r="Y129" s="8" t="s">
        <v>165</v>
      </c>
      <c r="Z129" s="8" t="s">
        <v>79</v>
      </c>
      <c r="AA129" s="8" t="s">
        <v>45</v>
      </c>
      <c r="AB129" s="8" t="s">
        <v>49</v>
      </c>
      <c r="AC129" s="7">
        <v>458007823</v>
      </c>
      <c r="AD129" s="10" t="s">
        <v>2790</v>
      </c>
      <c r="AE129" s="8" t="s">
        <v>44</v>
      </c>
      <c r="AF129" s="7">
        <v>458007823</v>
      </c>
      <c r="AG129" s="7">
        <v>11837626</v>
      </c>
      <c r="AH129" s="7">
        <v>11837626</v>
      </c>
      <c r="AI129" s="10" t="s">
        <v>2790</v>
      </c>
      <c r="AJ129" s="8" t="s">
        <v>44</v>
      </c>
    </row>
    <row r="130" spans="2:36" x14ac:dyDescent="0.3">
      <c r="B130" s="6">
        <v>0</v>
      </c>
      <c r="C130" s="10" t="s">
        <v>1398</v>
      </c>
      <c r="D130" s="10" t="s">
        <v>1698</v>
      </c>
      <c r="E130" s="7">
        <v>4700000</v>
      </c>
      <c r="F130" s="7">
        <v>4063146.0833333321</v>
      </c>
      <c r="G130" s="8" t="s">
        <v>5</v>
      </c>
      <c r="H130" s="7">
        <v>4063635.67</v>
      </c>
      <c r="I130" s="8" t="s">
        <v>736</v>
      </c>
      <c r="J130" s="7">
        <v>0.17772394692997279</v>
      </c>
      <c r="K130" s="7">
        <v>4063146.0833333321</v>
      </c>
      <c r="L130" s="7">
        <v>4063146.0833333321</v>
      </c>
      <c r="M130" s="7">
        <v>106505.6511210278</v>
      </c>
      <c r="N130" s="7">
        <v>4063635.67</v>
      </c>
      <c r="O130" s="8" t="s">
        <v>5</v>
      </c>
      <c r="P130" s="8" t="s">
        <v>44</v>
      </c>
      <c r="Q130" s="8" t="s">
        <v>5</v>
      </c>
      <c r="R130" s="8" t="s">
        <v>44</v>
      </c>
      <c r="S130" s="10" t="s">
        <v>1998</v>
      </c>
      <c r="T130" s="10" t="s">
        <v>2298</v>
      </c>
      <c r="U130" s="10" t="s">
        <v>2598</v>
      </c>
      <c r="V130" s="8" t="s">
        <v>44</v>
      </c>
      <c r="W130" s="8" t="s">
        <v>66</v>
      </c>
      <c r="X130" s="8" t="s">
        <v>164</v>
      </c>
      <c r="Y130" s="8" t="s">
        <v>165</v>
      </c>
      <c r="Z130" s="8" t="s">
        <v>79</v>
      </c>
      <c r="AA130" s="8" t="s">
        <v>45</v>
      </c>
      <c r="AB130" s="8" t="s">
        <v>49</v>
      </c>
      <c r="AC130" s="7">
        <v>559482740</v>
      </c>
      <c r="AD130" s="10" t="s">
        <v>2790</v>
      </c>
      <c r="AE130" s="8" t="s">
        <v>44</v>
      </c>
      <c r="AF130" s="7">
        <v>559482740</v>
      </c>
      <c r="AG130" s="7">
        <v>11837715</v>
      </c>
      <c r="AH130" s="7">
        <v>11837715</v>
      </c>
      <c r="AI130" s="10" t="s">
        <v>2790</v>
      </c>
      <c r="AJ130" s="8" t="s">
        <v>44</v>
      </c>
    </row>
    <row r="131" spans="2:36" x14ac:dyDescent="0.3">
      <c r="B131" s="6">
        <v>0</v>
      </c>
      <c r="C131" s="10" t="s">
        <v>1399</v>
      </c>
      <c r="D131" s="10" t="s">
        <v>1699</v>
      </c>
      <c r="E131" s="7">
        <v>130731</v>
      </c>
      <c r="F131" s="7">
        <v>4068740.9128017752</v>
      </c>
      <c r="G131" s="8" t="s">
        <v>5</v>
      </c>
      <c r="H131" s="7">
        <v>4068740.91</v>
      </c>
      <c r="I131" s="8" t="s">
        <v>737</v>
      </c>
      <c r="J131" s="7">
        <v>0.17796866743845041</v>
      </c>
      <c r="K131" s="7">
        <v>4068740.9128017752</v>
      </c>
      <c r="L131" s="7">
        <v>4068740.9128017752</v>
      </c>
      <c r="M131" s="7">
        <v>11646.635044933621</v>
      </c>
      <c r="N131" s="7">
        <v>4068740.91</v>
      </c>
      <c r="O131" s="8" t="s">
        <v>5</v>
      </c>
      <c r="P131" s="8" t="s">
        <v>44</v>
      </c>
      <c r="Q131" s="8" t="s">
        <v>5</v>
      </c>
      <c r="R131" s="8" t="s">
        <v>44</v>
      </c>
      <c r="S131" s="10" t="s">
        <v>1999</v>
      </c>
      <c r="T131" s="10" t="s">
        <v>2299</v>
      </c>
      <c r="U131" s="10" t="s">
        <v>2599</v>
      </c>
      <c r="V131" s="8" t="s">
        <v>44</v>
      </c>
      <c r="W131" s="8" t="s">
        <v>422</v>
      </c>
      <c r="X131" s="8" t="s">
        <v>164</v>
      </c>
      <c r="Y131" s="8" t="s">
        <v>165</v>
      </c>
      <c r="Z131" s="8" t="s">
        <v>79</v>
      </c>
      <c r="AA131" s="8" t="s">
        <v>45</v>
      </c>
      <c r="AB131" s="8" t="s">
        <v>49</v>
      </c>
      <c r="AC131" s="7">
        <v>86639717</v>
      </c>
      <c r="AD131" s="10" t="s">
        <v>2790</v>
      </c>
      <c r="AE131" s="8" t="s">
        <v>44</v>
      </c>
      <c r="AF131" s="7">
        <v>86639717</v>
      </c>
      <c r="AG131" s="7">
        <v>11838079</v>
      </c>
      <c r="AH131" s="7">
        <v>11838079</v>
      </c>
      <c r="AI131" s="10" t="s">
        <v>2790</v>
      </c>
      <c r="AJ131" s="8" t="s">
        <v>44</v>
      </c>
    </row>
    <row r="132" spans="2:36" x14ac:dyDescent="0.3">
      <c r="B132" s="6">
        <v>0</v>
      </c>
      <c r="C132" s="10" t="s">
        <v>1400</v>
      </c>
      <c r="D132" s="10" t="s">
        <v>1700</v>
      </c>
      <c r="E132" s="7">
        <v>6000000</v>
      </c>
      <c r="F132" s="7">
        <v>5338878.0821917756</v>
      </c>
      <c r="G132" s="8" t="s">
        <v>5</v>
      </c>
      <c r="H132" s="7">
        <v>5339145.21</v>
      </c>
      <c r="I132" s="8" t="s">
        <v>738</v>
      </c>
      <c r="J132" s="7">
        <v>0.23352507280925269</v>
      </c>
      <c r="K132" s="7">
        <v>5338878.0821917756</v>
      </c>
      <c r="L132" s="7">
        <v>5338878.0821917756</v>
      </c>
      <c r="M132" s="7">
        <v>66484.847388121052</v>
      </c>
      <c r="N132" s="7">
        <v>5339145.21</v>
      </c>
      <c r="O132" s="8" t="s">
        <v>5</v>
      </c>
      <c r="P132" s="8" t="s">
        <v>44</v>
      </c>
      <c r="Q132" s="8" t="s">
        <v>5</v>
      </c>
      <c r="R132" s="8" t="s">
        <v>44</v>
      </c>
      <c r="S132" s="10" t="s">
        <v>2000</v>
      </c>
      <c r="T132" s="10" t="s">
        <v>2300</v>
      </c>
      <c r="U132" s="10" t="s">
        <v>2600</v>
      </c>
      <c r="V132" s="8" t="s">
        <v>44</v>
      </c>
      <c r="W132" s="8" t="s">
        <v>66</v>
      </c>
      <c r="X132" s="8" t="s">
        <v>164</v>
      </c>
      <c r="Y132" s="8" t="s">
        <v>165</v>
      </c>
      <c r="Z132" s="8" t="s">
        <v>79</v>
      </c>
      <c r="AA132" s="8" t="s">
        <v>45</v>
      </c>
      <c r="AB132" s="8" t="s">
        <v>49</v>
      </c>
      <c r="AC132" s="7">
        <v>516084027</v>
      </c>
      <c r="AD132" s="10" t="s">
        <v>2790</v>
      </c>
      <c r="AE132" s="8" t="s">
        <v>44</v>
      </c>
      <c r="AF132" s="7">
        <v>516084027</v>
      </c>
      <c r="AG132" s="7">
        <v>11837340</v>
      </c>
      <c r="AH132" s="7">
        <v>11837340</v>
      </c>
      <c r="AI132" s="10" t="s">
        <v>2790</v>
      </c>
      <c r="AJ132" s="8" t="s">
        <v>44</v>
      </c>
    </row>
    <row r="133" spans="2:36" x14ac:dyDescent="0.3">
      <c r="B133" s="6">
        <v>0</v>
      </c>
      <c r="C133" s="10" t="s">
        <v>1401</v>
      </c>
      <c r="D133" s="10" t="s">
        <v>1701</v>
      </c>
      <c r="E133" s="7">
        <v>5600000</v>
      </c>
      <c r="F133" s="7">
        <v>5621272.3381701484</v>
      </c>
      <c r="G133" s="8" t="s">
        <v>5</v>
      </c>
      <c r="H133" s="7">
        <v>5621560</v>
      </c>
      <c r="I133" s="7">
        <v>5621560</v>
      </c>
      <c r="J133" s="7">
        <v>0.2458771322069439</v>
      </c>
      <c r="K133" s="7">
        <v>5621272.3381701484</v>
      </c>
      <c r="L133" s="7">
        <v>5621272.3381701484</v>
      </c>
      <c r="M133" s="7">
        <v>9130.3295502500041</v>
      </c>
      <c r="N133" s="7">
        <v>5621560</v>
      </c>
      <c r="O133" s="8" t="s">
        <v>5</v>
      </c>
      <c r="P133" s="8" t="s">
        <v>44</v>
      </c>
      <c r="Q133" s="8" t="s">
        <v>5</v>
      </c>
      <c r="R133" s="8" t="s">
        <v>44</v>
      </c>
      <c r="S133" s="10" t="s">
        <v>2001</v>
      </c>
      <c r="T133" s="10" t="s">
        <v>2301</v>
      </c>
      <c r="U133" s="10" t="s">
        <v>2601</v>
      </c>
      <c r="V133" s="8" t="s">
        <v>44</v>
      </c>
      <c r="W133" s="8" t="s">
        <v>66</v>
      </c>
      <c r="X133" s="8" t="s">
        <v>164</v>
      </c>
      <c r="Y133" s="8" t="s">
        <v>165</v>
      </c>
      <c r="Z133" s="8" t="s">
        <v>79</v>
      </c>
      <c r="AA133" s="8" t="s">
        <v>45</v>
      </c>
      <c r="AB133" s="8" t="s">
        <v>49</v>
      </c>
      <c r="AC133" s="7">
        <v>134254333</v>
      </c>
      <c r="AD133" s="10" t="s">
        <v>2790</v>
      </c>
      <c r="AE133" s="8" t="s">
        <v>44</v>
      </c>
      <c r="AF133" s="7">
        <v>134254333</v>
      </c>
      <c r="AG133" s="7">
        <v>11837686</v>
      </c>
      <c r="AH133" s="7">
        <v>11837686</v>
      </c>
      <c r="AI133" s="10" t="s">
        <v>2790</v>
      </c>
      <c r="AJ133" s="8" t="s">
        <v>44</v>
      </c>
    </row>
    <row r="134" spans="2:36" x14ac:dyDescent="0.3">
      <c r="B134" s="6">
        <v>0</v>
      </c>
      <c r="C134" s="10" t="s">
        <v>1402</v>
      </c>
      <c r="D134" s="10" t="s">
        <v>1702</v>
      </c>
      <c r="E134" s="7">
        <v>520000</v>
      </c>
      <c r="F134" s="7">
        <v>3234400</v>
      </c>
      <c r="G134" s="8" t="s">
        <v>5</v>
      </c>
      <c r="H134" s="7">
        <v>3234400</v>
      </c>
      <c r="I134" s="7">
        <v>3234400</v>
      </c>
      <c r="J134" s="7">
        <v>0.1414741981117065</v>
      </c>
      <c r="K134" s="7">
        <v>3234400</v>
      </c>
      <c r="L134" s="7">
        <v>3234400</v>
      </c>
      <c r="M134" s="7">
        <v>169420.00893771849</v>
      </c>
      <c r="N134" s="7">
        <v>3234400</v>
      </c>
      <c r="O134" s="8" t="s">
        <v>5</v>
      </c>
      <c r="P134" s="8" t="s">
        <v>44</v>
      </c>
      <c r="Q134" s="8" t="s">
        <v>5</v>
      </c>
      <c r="R134" s="8" t="s">
        <v>44</v>
      </c>
      <c r="S134" s="10" t="s">
        <v>2002</v>
      </c>
      <c r="T134" s="10" t="s">
        <v>2302</v>
      </c>
      <c r="U134" s="10" t="s">
        <v>2602</v>
      </c>
      <c r="V134" s="8" t="s">
        <v>44</v>
      </c>
      <c r="W134" s="8" t="s">
        <v>428</v>
      </c>
      <c r="X134" s="8" t="s">
        <v>76</v>
      </c>
      <c r="Y134" s="8" t="s">
        <v>77</v>
      </c>
      <c r="Z134" s="7">
        <v>63236750000</v>
      </c>
      <c r="AA134" s="8" t="s">
        <v>45</v>
      </c>
      <c r="AB134" s="8" t="s">
        <v>49</v>
      </c>
      <c r="AC134" s="7">
        <v>1094204</v>
      </c>
      <c r="AD134" s="10" t="s">
        <v>2790</v>
      </c>
      <c r="AE134" s="8" t="s">
        <v>44</v>
      </c>
      <c r="AF134" s="7">
        <v>1094204</v>
      </c>
      <c r="AG134" s="7">
        <v>11834973</v>
      </c>
      <c r="AH134" s="7">
        <v>11834973</v>
      </c>
      <c r="AI134" s="10" t="s">
        <v>2790</v>
      </c>
      <c r="AJ134" s="8" t="s">
        <v>44</v>
      </c>
    </row>
    <row r="135" spans="2:36" x14ac:dyDescent="0.3">
      <c r="B135" s="6">
        <v>0</v>
      </c>
      <c r="C135" s="10" t="s">
        <v>1403</v>
      </c>
      <c r="D135" s="10" t="s">
        <v>1703</v>
      </c>
      <c r="E135" s="7">
        <v>5800000</v>
      </c>
      <c r="F135" s="7">
        <v>5895911.3424657518</v>
      </c>
      <c r="G135" s="8" t="s">
        <v>5</v>
      </c>
      <c r="H135" s="7">
        <v>5896308.5999999996</v>
      </c>
      <c r="I135" s="8" t="s">
        <v>739</v>
      </c>
      <c r="J135" s="7">
        <v>0.25788997319844709</v>
      </c>
      <c r="K135" s="7">
        <v>5895911.3424657518</v>
      </c>
      <c r="L135" s="7">
        <v>5895911.3424657518</v>
      </c>
      <c r="M135" s="7">
        <v>19240.83339947386</v>
      </c>
      <c r="N135" s="7">
        <v>5896308.5999999996</v>
      </c>
      <c r="O135" s="8" t="s">
        <v>5</v>
      </c>
      <c r="P135" s="8" t="s">
        <v>44</v>
      </c>
      <c r="Q135" s="8" t="s">
        <v>5</v>
      </c>
      <c r="R135" s="8" t="s">
        <v>44</v>
      </c>
      <c r="S135" s="10" t="s">
        <v>2003</v>
      </c>
      <c r="T135" s="10" t="s">
        <v>2303</v>
      </c>
      <c r="U135" s="10" t="s">
        <v>2603</v>
      </c>
      <c r="V135" s="8" t="s">
        <v>44</v>
      </c>
      <c r="W135" s="8" t="s">
        <v>66</v>
      </c>
      <c r="X135" s="8" t="s">
        <v>76</v>
      </c>
      <c r="Y135" s="8" t="s">
        <v>77</v>
      </c>
      <c r="Z135" s="8" t="s">
        <v>79</v>
      </c>
      <c r="AA135" s="8" t="s">
        <v>45</v>
      </c>
      <c r="AB135" s="8" t="s">
        <v>49</v>
      </c>
      <c r="AC135" s="7">
        <v>444972521</v>
      </c>
      <c r="AD135" s="10" t="s">
        <v>2790</v>
      </c>
      <c r="AE135" s="8" t="s">
        <v>44</v>
      </c>
      <c r="AF135" s="7">
        <v>444972521</v>
      </c>
      <c r="AG135" s="7">
        <v>11837336</v>
      </c>
      <c r="AH135" s="7">
        <v>11837336</v>
      </c>
      <c r="AI135" s="10" t="s">
        <v>2790</v>
      </c>
      <c r="AJ135" s="8" t="s">
        <v>44</v>
      </c>
    </row>
    <row r="136" spans="2:36" x14ac:dyDescent="0.3">
      <c r="B136" s="6">
        <v>0</v>
      </c>
      <c r="C136" s="10" t="s">
        <v>1404</v>
      </c>
      <c r="D136" s="10" t="s">
        <v>1704</v>
      </c>
      <c r="E136" s="7">
        <v>800000</v>
      </c>
      <c r="F136" s="7">
        <v>854978.91506849288</v>
      </c>
      <c r="G136" s="8" t="s">
        <v>5</v>
      </c>
      <c r="H136" s="7">
        <v>855077.46</v>
      </c>
      <c r="I136" s="8" t="s">
        <v>740</v>
      </c>
      <c r="J136" s="7">
        <v>3.7397185385769187E-2</v>
      </c>
      <c r="K136" s="7">
        <v>854978.91506849288</v>
      </c>
      <c r="L136" s="7">
        <v>854978.91506849288</v>
      </c>
      <c r="M136" s="7">
        <v>2099.9402413787202</v>
      </c>
      <c r="N136" s="7">
        <v>855077.46</v>
      </c>
      <c r="O136" s="8" t="s">
        <v>5</v>
      </c>
      <c r="P136" s="8" t="s">
        <v>44</v>
      </c>
      <c r="Q136" s="8" t="s">
        <v>5</v>
      </c>
      <c r="R136" s="8" t="s">
        <v>44</v>
      </c>
      <c r="S136" s="10" t="s">
        <v>2004</v>
      </c>
      <c r="T136" s="10" t="s">
        <v>2304</v>
      </c>
      <c r="U136" s="10" t="s">
        <v>2604</v>
      </c>
      <c r="V136" s="8" t="s">
        <v>44</v>
      </c>
      <c r="W136" s="8" t="s">
        <v>66</v>
      </c>
      <c r="X136" s="8" t="s">
        <v>441</v>
      </c>
      <c r="Y136" s="8" t="s">
        <v>442</v>
      </c>
      <c r="Z136" s="8" t="s">
        <v>79</v>
      </c>
      <c r="AA136" s="8" t="s">
        <v>45</v>
      </c>
      <c r="AB136" s="8" t="s">
        <v>49</v>
      </c>
      <c r="AC136" s="7">
        <v>516090911</v>
      </c>
      <c r="AD136" s="10" t="s">
        <v>2790</v>
      </c>
      <c r="AE136" s="8" t="s">
        <v>44</v>
      </c>
      <c r="AF136" s="7">
        <v>516090911</v>
      </c>
      <c r="AG136" s="7">
        <v>11837862</v>
      </c>
      <c r="AH136" s="7">
        <v>11837862</v>
      </c>
      <c r="AI136" s="10" t="s">
        <v>2790</v>
      </c>
      <c r="AJ136" s="8" t="s">
        <v>44</v>
      </c>
    </row>
    <row r="137" spans="2:36" x14ac:dyDescent="0.3">
      <c r="B137" s="6">
        <v>0</v>
      </c>
      <c r="C137" s="10" t="s">
        <v>1405</v>
      </c>
      <c r="D137" s="10" t="s">
        <v>1705</v>
      </c>
      <c r="E137" s="7">
        <v>620000</v>
      </c>
      <c r="F137" s="7">
        <v>8157960</v>
      </c>
      <c r="G137" s="8" t="s">
        <v>5</v>
      </c>
      <c r="H137" s="7">
        <v>8157960</v>
      </c>
      <c r="I137" s="7">
        <v>8157960</v>
      </c>
      <c r="J137" s="7">
        <v>0.3568330599886772</v>
      </c>
      <c r="K137" s="7">
        <v>8157960</v>
      </c>
      <c r="L137" s="7">
        <v>8157960</v>
      </c>
      <c r="M137" s="7">
        <v>437189.05119169282</v>
      </c>
      <c r="N137" s="7">
        <v>8157960</v>
      </c>
      <c r="O137" s="8" t="s">
        <v>5</v>
      </c>
      <c r="P137" s="8" t="s">
        <v>44</v>
      </c>
      <c r="Q137" s="8" t="s">
        <v>5</v>
      </c>
      <c r="R137" s="8" t="s">
        <v>44</v>
      </c>
      <c r="S137" s="10" t="s">
        <v>2005</v>
      </c>
      <c r="T137" s="10" t="s">
        <v>2305</v>
      </c>
      <c r="U137" s="10" t="s">
        <v>2605</v>
      </c>
      <c r="V137" s="8" t="s">
        <v>44</v>
      </c>
      <c r="W137" s="8" t="s">
        <v>428</v>
      </c>
      <c r="X137" s="8" t="s">
        <v>76</v>
      </c>
      <c r="Y137" s="8" t="s">
        <v>77</v>
      </c>
      <c r="Z137" s="7">
        <v>47442420000</v>
      </c>
      <c r="AA137" s="8" t="s">
        <v>45</v>
      </c>
      <c r="AB137" s="8" t="s">
        <v>49</v>
      </c>
      <c r="AC137" s="7">
        <v>1094205</v>
      </c>
      <c r="AD137" s="10" t="s">
        <v>2790</v>
      </c>
      <c r="AE137" s="8" t="s">
        <v>44</v>
      </c>
      <c r="AF137" s="7">
        <v>1094205</v>
      </c>
      <c r="AG137" s="7">
        <v>11834823</v>
      </c>
      <c r="AH137" s="7">
        <v>11834823</v>
      </c>
      <c r="AI137" s="10" t="s">
        <v>2790</v>
      </c>
      <c r="AJ137" s="8" t="s">
        <v>44</v>
      </c>
    </row>
    <row r="138" spans="2:36" x14ac:dyDescent="0.3">
      <c r="B138" s="6">
        <v>0</v>
      </c>
      <c r="C138" s="10" t="s">
        <v>1406</v>
      </c>
      <c r="D138" s="10" t="s">
        <v>1706</v>
      </c>
      <c r="E138" s="7">
        <v>11000</v>
      </c>
      <c r="F138" s="7">
        <v>1783100</v>
      </c>
      <c r="G138" s="8" t="s">
        <v>5</v>
      </c>
      <c r="H138" s="7">
        <v>1783100</v>
      </c>
      <c r="I138" s="7">
        <v>1783100</v>
      </c>
      <c r="J138" s="7">
        <v>7.7993644154397704E-2</v>
      </c>
      <c r="K138" s="7">
        <v>1783100</v>
      </c>
      <c r="L138" s="7">
        <v>1783100</v>
      </c>
      <c r="M138" s="7">
        <v>87322.656800318189</v>
      </c>
      <c r="N138" s="7">
        <v>1783100</v>
      </c>
      <c r="O138" s="8" t="s">
        <v>5</v>
      </c>
      <c r="P138" s="8" t="s">
        <v>44</v>
      </c>
      <c r="Q138" s="8" t="s">
        <v>5</v>
      </c>
      <c r="R138" s="8" t="s">
        <v>44</v>
      </c>
      <c r="S138" s="10" t="s">
        <v>2006</v>
      </c>
      <c r="T138" s="10" t="s">
        <v>2306</v>
      </c>
      <c r="U138" s="10" t="s">
        <v>2606</v>
      </c>
      <c r="V138" s="8" t="s">
        <v>44</v>
      </c>
      <c r="W138" s="8" t="s">
        <v>428</v>
      </c>
      <c r="X138" s="8" t="s">
        <v>164</v>
      </c>
      <c r="Y138" s="8" t="s">
        <v>165</v>
      </c>
      <c r="Z138" s="7">
        <v>71721340000</v>
      </c>
      <c r="AA138" s="8" t="s">
        <v>45</v>
      </c>
      <c r="AB138" s="8" t="s">
        <v>49</v>
      </c>
      <c r="AC138" s="7">
        <v>1093834</v>
      </c>
      <c r="AD138" s="10" t="s">
        <v>2790</v>
      </c>
      <c r="AE138" s="8" t="s">
        <v>44</v>
      </c>
      <c r="AF138" s="7">
        <v>1093834</v>
      </c>
      <c r="AG138" s="7">
        <v>11834650</v>
      </c>
      <c r="AH138" s="7">
        <v>11834650</v>
      </c>
      <c r="AI138" s="10" t="s">
        <v>2790</v>
      </c>
      <c r="AJ138" s="8" t="s">
        <v>44</v>
      </c>
    </row>
    <row r="139" spans="2:36" x14ac:dyDescent="0.3">
      <c r="B139" s="6">
        <v>0</v>
      </c>
      <c r="C139" s="10" t="s">
        <v>1407</v>
      </c>
      <c r="D139" s="10" t="s">
        <v>1707</v>
      </c>
      <c r="E139" s="7">
        <v>-3050</v>
      </c>
      <c r="F139" s="7">
        <v>0</v>
      </c>
      <c r="G139" s="8" t="s">
        <v>5</v>
      </c>
      <c r="H139" s="7">
        <v>0</v>
      </c>
      <c r="I139" s="7">
        <v>0</v>
      </c>
      <c r="J139" s="7">
        <v>0</v>
      </c>
      <c r="K139" s="7">
        <v>115199110</v>
      </c>
      <c r="L139" s="7">
        <v>-115199110</v>
      </c>
      <c r="M139" s="7">
        <v>4330652.506414379</v>
      </c>
      <c r="N139" s="7">
        <v>0</v>
      </c>
      <c r="O139" s="8" t="s">
        <v>5</v>
      </c>
      <c r="P139" s="8" t="s">
        <v>44</v>
      </c>
      <c r="Q139" s="8" t="s">
        <v>5</v>
      </c>
      <c r="R139" s="8" t="s">
        <v>44</v>
      </c>
      <c r="S139" s="10" t="s">
        <v>2007</v>
      </c>
      <c r="T139" s="10" t="s">
        <v>2307</v>
      </c>
      <c r="U139" s="10" t="s">
        <v>2607</v>
      </c>
      <c r="V139" s="8" t="s">
        <v>44</v>
      </c>
      <c r="W139" s="8" t="s">
        <v>154</v>
      </c>
      <c r="X139" s="8" t="s">
        <v>157</v>
      </c>
      <c r="Y139" s="8" t="s">
        <v>156</v>
      </c>
      <c r="Z139" s="8" t="s">
        <v>79</v>
      </c>
      <c r="AA139" s="8" t="s">
        <v>45</v>
      </c>
      <c r="AB139" s="8" t="s">
        <v>49</v>
      </c>
      <c r="AC139" s="7">
        <v>601127125</v>
      </c>
      <c r="AD139" s="10" t="s">
        <v>2790</v>
      </c>
      <c r="AE139" s="8" t="s">
        <v>44</v>
      </c>
      <c r="AF139" s="7">
        <v>601127125</v>
      </c>
      <c r="AG139" s="7">
        <v>11838924</v>
      </c>
      <c r="AH139" s="7">
        <v>11838924</v>
      </c>
      <c r="AI139" s="10" t="s">
        <v>2790</v>
      </c>
      <c r="AJ139" s="8" t="s">
        <v>44</v>
      </c>
    </row>
    <row r="140" spans="2:36" x14ac:dyDescent="0.3">
      <c r="B140" s="6">
        <v>0</v>
      </c>
      <c r="C140" s="10" t="s">
        <v>1408</v>
      </c>
      <c r="D140" s="10" t="s">
        <v>1708</v>
      </c>
      <c r="E140" s="7">
        <v>-700</v>
      </c>
      <c r="F140" s="7">
        <v>0</v>
      </c>
      <c r="G140" s="8" t="s">
        <v>5</v>
      </c>
      <c r="H140" s="7">
        <v>0</v>
      </c>
      <c r="I140" s="7">
        <v>0</v>
      </c>
      <c r="J140" s="7">
        <v>0</v>
      </c>
      <c r="K140" s="7">
        <v>89201000.000000432</v>
      </c>
      <c r="L140" s="7">
        <v>-89201000.000000432</v>
      </c>
      <c r="M140" s="7">
        <v>595593.05690131267</v>
      </c>
      <c r="N140" s="7">
        <v>0</v>
      </c>
      <c r="O140" s="8" t="s">
        <v>5</v>
      </c>
      <c r="P140" s="8" t="s">
        <v>44</v>
      </c>
      <c r="Q140" s="8" t="s">
        <v>5</v>
      </c>
      <c r="R140" s="8" t="s">
        <v>44</v>
      </c>
      <c r="S140" s="10" t="s">
        <v>2008</v>
      </c>
      <c r="T140" s="10" t="s">
        <v>2308</v>
      </c>
      <c r="U140" s="10" t="s">
        <v>2608</v>
      </c>
      <c r="V140" s="8" t="s">
        <v>44</v>
      </c>
      <c r="W140" s="8" t="s">
        <v>154</v>
      </c>
      <c r="X140" s="8" t="s">
        <v>157</v>
      </c>
      <c r="Y140" s="8" t="s">
        <v>158</v>
      </c>
      <c r="Z140" s="8" t="s">
        <v>79</v>
      </c>
      <c r="AA140" s="8" t="s">
        <v>45</v>
      </c>
      <c r="AB140" s="8" t="s">
        <v>49</v>
      </c>
      <c r="AC140" s="7">
        <v>601126562</v>
      </c>
      <c r="AD140" s="10" t="s">
        <v>2790</v>
      </c>
      <c r="AE140" s="8" t="s">
        <v>44</v>
      </c>
      <c r="AF140" s="7">
        <v>601126562</v>
      </c>
      <c r="AG140" s="7">
        <v>11838929</v>
      </c>
      <c r="AH140" s="7">
        <v>11838929</v>
      </c>
      <c r="AI140" s="10" t="s">
        <v>2790</v>
      </c>
      <c r="AJ140" s="8" t="s">
        <v>44</v>
      </c>
    </row>
    <row r="141" spans="2:36" x14ac:dyDescent="0.3">
      <c r="B141" s="6">
        <v>0</v>
      </c>
      <c r="C141" s="10" t="s">
        <v>1409</v>
      </c>
      <c r="D141" s="10" t="s">
        <v>1709</v>
      </c>
      <c r="E141" s="7">
        <v>1930000</v>
      </c>
      <c r="F141" s="7">
        <v>20651000</v>
      </c>
      <c r="G141" s="8" t="s">
        <v>5</v>
      </c>
      <c r="H141" s="7">
        <v>20651000</v>
      </c>
      <c r="I141" s="7">
        <v>20651000</v>
      </c>
      <c r="J141" s="7">
        <v>0.90328458607619699</v>
      </c>
      <c r="K141" s="7">
        <v>20651000</v>
      </c>
      <c r="L141" s="7">
        <v>20651000</v>
      </c>
      <c r="M141" s="7">
        <v>1438809.1920015551</v>
      </c>
      <c r="N141" s="7">
        <v>20651000</v>
      </c>
      <c r="O141" s="8" t="s">
        <v>5</v>
      </c>
      <c r="P141" s="8" t="s">
        <v>44</v>
      </c>
      <c r="Q141" s="8" t="s">
        <v>5</v>
      </c>
      <c r="R141" s="8" t="s">
        <v>44</v>
      </c>
      <c r="S141" s="10" t="s">
        <v>2009</v>
      </c>
      <c r="T141" s="10" t="s">
        <v>2309</v>
      </c>
      <c r="U141" s="10" t="s">
        <v>2609</v>
      </c>
      <c r="V141" s="8" t="s">
        <v>44</v>
      </c>
      <c r="W141" s="8" t="s">
        <v>428</v>
      </c>
      <c r="X141" s="8" t="s">
        <v>164</v>
      </c>
      <c r="Y141" s="8" t="s">
        <v>165</v>
      </c>
      <c r="Z141" s="7">
        <v>2466830000</v>
      </c>
      <c r="AA141" s="8" t="s">
        <v>45</v>
      </c>
      <c r="AB141" s="8" t="s">
        <v>49</v>
      </c>
      <c r="AC141" s="7">
        <v>1093934</v>
      </c>
      <c r="AD141" s="10" t="s">
        <v>2790</v>
      </c>
      <c r="AE141" s="8" t="s">
        <v>44</v>
      </c>
      <c r="AF141" s="7">
        <v>1093934</v>
      </c>
      <c r="AG141" s="7">
        <v>11834972</v>
      </c>
      <c r="AH141" s="7">
        <v>11834972</v>
      </c>
      <c r="AI141" s="10" t="s">
        <v>2790</v>
      </c>
      <c r="AJ141" s="8" t="s">
        <v>44</v>
      </c>
    </row>
    <row r="142" spans="2:36" x14ac:dyDescent="0.3">
      <c r="B142" s="6">
        <v>0</v>
      </c>
      <c r="C142" s="10" t="s">
        <v>1410</v>
      </c>
      <c r="D142" s="10" t="s">
        <v>1710</v>
      </c>
      <c r="E142" s="7">
        <v>16500000</v>
      </c>
      <c r="F142" s="7">
        <v>15766210.62499998</v>
      </c>
      <c r="G142" s="8" t="s">
        <v>5</v>
      </c>
      <c r="H142" s="7">
        <v>15767413.75</v>
      </c>
      <c r="I142" s="8" t="s">
        <v>741</v>
      </c>
      <c r="J142" s="7">
        <v>0.68962156982195777</v>
      </c>
      <c r="K142" s="7">
        <v>15766210.62499998</v>
      </c>
      <c r="L142" s="7">
        <v>15766210.62499998</v>
      </c>
      <c r="M142" s="7">
        <v>121789.9069292635</v>
      </c>
      <c r="N142" s="7">
        <v>15767413.75</v>
      </c>
      <c r="O142" s="8" t="s">
        <v>5</v>
      </c>
      <c r="P142" s="8" t="s">
        <v>44</v>
      </c>
      <c r="Q142" s="8" t="s">
        <v>5</v>
      </c>
      <c r="R142" s="8" t="s">
        <v>44</v>
      </c>
      <c r="S142" s="10" t="s">
        <v>2010</v>
      </c>
      <c r="T142" s="10" t="s">
        <v>2310</v>
      </c>
      <c r="U142" s="10" t="s">
        <v>2610</v>
      </c>
      <c r="V142" s="8" t="s">
        <v>44</v>
      </c>
      <c r="W142" s="8" t="s">
        <v>66</v>
      </c>
      <c r="X142" s="8" t="s">
        <v>164</v>
      </c>
      <c r="Y142" s="8" t="s">
        <v>165</v>
      </c>
      <c r="Z142" s="8" t="s">
        <v>79</v>
      </c>
      <c r="AA142" s="8" t="s">
        <v>45</v>
      </c>
      <c r="AB142" s="8" t="s">
        <v>49</v>
      </c>
      <c r="AC142" s="7">
        <v>139677489</v>
      </c>
      <c r="AD142" s="10" t="s">
        <v>2790</v>
      </c>
      <c r="AE142" s="8" t="s">
        <v>44</v>
      </c>
      <c r="AF142" s="7">
        <v>139677489</v>
      </c>
      <c r="AG142" s="7">
        <v>11837241</v>
      </c>
      <c r="AH142" s="7">
        <v>11837241</v>
      </c>
      <c r="AI142" s="10" t="s">
        <v>2790</v>
      </c>
      <c r="AJ142" s="8" t="s">
        <v>44</v>
      </c>
    </row>
    <row r="143" spans="2:36" x14ac:dyDescent="0.3">
      <c r="B143" s="6">
        <v>0</v>
      </c>
      <c r="C143" s="10" t="s">
        <v>1411</v>
      </c>
      <c r="D143" s="10" t="s">
        <v>1711</v>
      </c>
      <c r="E143" s="7">
        <v>5000000</v>
      </c>
      <c r="F143" s="7">
        <v>4474016.6666666456</v>
      </c>
      <c r="G143" s="8" t="s">
        <v>5</v>
      </c>
      <c r="H143" s="7">
        <v>4474398.6100000003</v>
      </c>
      <c r="I143" s="8" t="s">
        <v>742</v>
      </c>
      <c r="J143" s="7">
        <v>0.19569562214168751</v>
      </c>
      <c r="K143" s="7">
        <v>4474016.6666666456</v>
      </c>
      <c r="L143" s="7">
        <v>4474016.6666666456</v>
      </c>
      <c r="M143" s="7">
        <v>56036.480266534069</v>
      </c>
      <c r="N143" s="7">
        <v>4474398.6100000003</v>
      </c>
      <c r="O143" s="8" t="s">
        <v>5</v>
      </c>
      <c r="P143" s="8" t="s">
        <v>44</v>
      </c>
      <c r="Q143" s="8" t="s">
        <v>5</v>
      </c>
      <c r="R143" s="8" t="s">
        <v>44</v>
      </c>
      <c r="S143" s="10" t="s">
        <v>2011</v>
      </c>
      <c r="T143" s="10" t="s">
        <v>2311</v>
      </c>
      <c r="U143" s="10" t="s">
        <v>2611</v>
      </c>
      <c r="V143" s="8" t="s">
        <v>44</v>
      </c>
      <c r="W143" s="8" t="s">
        <v>66</v>
      </c>
      <c r="X143" s="8" t="s">
        <v>164</v>
      </c>
      <c r="Y143" s="8" t="s">
        <v>165</v>
      </c>
      <c r="Z143" s="8" t="s">
        <v>79</v>
      </c>
      <c r="AA143" s="8" t="s">
        <v>45</v>
      </c>
      <c r="AB143" s="8" t="s">
        <v>49</v>
      </c>
      <c r="AC143" s="7">
        <v>595541962</v>
      </c>
      <c r="AD143" s="10" t="s">
        <v>2790</v>
      </c>
      <c r="AE143" s="8" t="s">
        <v>44</v>
      </c>
      <c r="AF143" s="7">
        <v>595541962</v>
      </c>
      <c r="AG143" s="7">
        <v>11837885</v>
      </c>
      <c r="AH143" s="7">
        <v>11837885</v>
      </c>
      <c r="AI143" s="10" t="s">
        <v>2790</v>
      </c>
      <c r="AJ143" s="8" t="s">
        <v>44</v>
      </c>
    </row>
    <row r="144" spans="2:36" x14ac:dyDescent="0.3">
      <c r="B144" s="6">
        <v>0</v>
      </c>
      <c r="C144" s="10" t="s">
        <v>1412</v>
      </c>
      <c r="D144" s="10" t="s">
        <v>1712</v>
      </c>
      <c r="E144" s="7">
        <v>2300000</v>
      </c>
      <c r="F144" s="7">
        <v>2153156.8194444468</v>
      </c>
      <c r="G144" s="8" t="s">
        <v>5</v>
      </c>
      <c r="H144" s="7">
        <v>2153356.4700000002</v>
      </c>
      <c r="I144" s="8" t="s">
        <v>743</v>
      </c>
      <c r="J144" s="7">
        <v>9.418010587424426E-2</v>
      </c>
      <c r="K144" s="7">
        <v>2153156.8194444468</v>
      </c>
      <c r="L144" s="7">
        <v>2153156.8194444468</v>
      </c>
      <c r="M144" s="7">
        <v>22116.85969362934</v>
      </c>
      <c r="N144" s="7">
        <v>2153356.4700000002</v>
      </c>
      <c r="O144" s="8" t="s">
        <v>5</v>
      </c>
      <c r="P144" s="8" t="s">
        <v>44</v>
      </c>
      <c r="Q144" s="8" t="s">
        <v>5</v>
      </c>
      <c r="R144" s="8" t="s">
        <v>44</v>
      </c>
      <c r="S144" s="10" t="s">
        <v>2012</v>
      </c>
      <c r="T144" s="10" t="s">
        <v>2312</v>
      </c>
      <c r="U144" s="10" t="s">
        <v>2612</v>
      </c>
      <c r="V144" s="8" t="s">
        <v>44</v>
      </c>
      <c r="W144" s="8" t="s">
        <v>66</v>
      </c>
      <c r="X144" s="8" t="s">
        <v>164</v>
      </c>
      <c r="Y144" s="8" t="s">
        <v>165</v>
      </c>
      <c r="Z144" s="8" t="s">
        <v>79</v>
      </c>
      <c r="AA144" s="8" t="s">
        <v>45</v>
      </c>
      <c r="AB144" s="8" t="s">
        <v>49</v>
      </c>
      <c r="AC144" s="7">
        <v>583252673</v>
      </c>
      <c r="AD144" s="10" t="s">
        <v>2790</v>
      </c>
      <c r="AE144" s="8" t="s">
        <v>44</v>
      </c>
      <c r="AF144" s="7">
        <v>583252673</v>
      </c>
      <c r="AG144" s="7">
        <v>11837332</v>
      </c>
      <c r="AH144" s="7">
        <v>11837332</v>
      </c>
      <c r="AI144" s="10" t="s">
        <v>2790</v>
      </c>
      <c r="AJ144" s="8" t="s">
        <v>44</v>
      </c>
    </row>
    <row r="145" spans="2:36" x14ac:dyDescent="0.3">
      <c r="B145" s="6">
        <v>0</v>
      </c>
      <c r="C145" s="10" t="s">
        <v>1413</v>
      </c>
      <c r="D145" s="10" t="s">
        <v>1713</v>
      </c>
      <c r="E145" s="7">
        <v>3400000</v>
      </c>
      <c r="F145" s="7">
        <v>3320303.9999999921</v>
      </c>
      <c r="G145" s="8" t="s">
        <v>5</v>
      </c>
      <c r="H145" s="7">
        <v>3320304</v>
      </c>
      <c r="I145" s="7">
        <v>3320304</v>
      </c>
      <c r="J145" s="7">
        <v>0.14523168002939971</v>
      </c>
      <c r="K145" s="7">
        <v>3320303.9999999921</v>
      </c>
      <c r="L145" s="7">
        <v>3320303.9999999921</v>
      </c>
      <c r="M145" s="7">
        <v>8171.7223123149925</v>
      </c>
      <c r="N145" s="7">
        <v>3320304</v>
      </c>
      <c r="O145" s="8" t="s">
        <v>5</v>
      </c>
      <c r="P145" s="8" t="s">
        <v>44</v>
      </c>
      <c r="Q145" s="8" t="s">
        <v>5</v>
      </c>
      <c r="R145" s="8" t="s">
        <v>44</v>
      </c>
      <c r="S145" s="10" t="s">
        <v>2013</v>
      </c>
      <c r="T145" s="10" t="s">
        <v>2313</v>
      </c>
      <c r="U145" s="10" t="s">
        <v>2613</v>
      </c>
      <c r="V145" s="8" t="s">
        <v>44</v>
      </c>
      <c r="W145" s="8" t="s">
        <v>66</v>
      </c>
      <c r="X145" s="8" t="s">
        <v>76</v>
      </c>
      <c r="Y145" s="8" t="s">
        <v>480</v>
      </c>
      <c r="Z145" s="8" t="s">
        <v>79</v>
      </c>
      <c r="AA145" s="8" t="s">
        <v>45</v>
      </c>
      <c r="AB145" s="8" t="s">
        <v>49</v>
      </c>
      <c r="AC145" s="7">
        <v>535388313</v>
      </c>
      <c r="AD145" s="10" t="s">
        <v>2790</v>
      </c>
      <c r="AE145" s="8" t="s">
        <v>44</v>
      </c>
      <c r="AF145" s="7">
        <v>535388313</v>
      </c>
      <c r="AG145" s="7">
        <v>11838105</v>
      </c>
      <c r="AH145" s="7">
        <v>11838105</v>
      </c>
      <c r="AI145" s="10" t="s">
        <v>2790</v>
      </c>
      <c r="AJ145" s="8" t="s">
        <v>44</v>
      </c>
    </row>
    <row r="146" spans="2:36" x14ac:dyDescent="0.3">
      <c r="B146" s="6">
        <v>0</v>
      </c>
      <c r="C146" s="10" t="s">
        <v>1414</v>
      </c>
      <c r="D146" s="10" t="s">
        <v>1714</v>
      </c>
      <c r="E146" s="7">
        <v>6400000</v>
      </c>
      <c r="F146" s="7">
        <v>6408922.3013678389</v>
      </c>
      <c r="G146" s="8" t="s">
        <v>5</v>
      </c>
      <c r="H146" s="7">
        <v>6408966.1399999997</v>
      </c>
      <c r="I146" s="8" t="s">
        <v>744</v>
      </c>
      <c r="J146" s="7">
        <v>0.28032931713648518</v>
      </c>
      <c r="K146" s="7">
        <v>6408922.3013678389</v>
      </c>
      <c r="L146" s="7">
        <v>6408922.3013678389</v>
      </c>
      <c r="M146" s="7">
        <v>4276.3226678434366</v>
      </c>
      <c r="N146" s="7">
        <v>6408966.1399999997</v>
      </c>
      <c r="O146" s="8" t="s">
        <v>5</v>
      </c>
      <c r="P146" s="8" t="s">
        <v>44</v>
      </c>
      <c r="Q146" s="8" t="s">
        <v>5</v>
      </c>
      <c r="R146" s="8" t="s">
        <v>44</v>
      </c>
      <c r="S146" s="10" t="s">
        <v>2014</v>
      </c>
      <c r="T146" s="10" t="s">
        <v>2314</v>
      </c>
      <c r="U146" s="10" t="s">
        <v>2614</v>
      </c>
      <c r="V146" s="8" t="s">
        <v>44</v>
      </c>
      <c r="W146" s="8" t="s">
        <v>66</v>
      </c>
      <c r="X146" s="8" t="s">
        <v>76</v>
      </c>
      <c r="Y146" s="8" t="s">
        <v>77</v>
      </c>
      <c r="Z146" s="8" t="s">
        <v>79</v>
      </c>
      <c r="AA146" s="8" t="s">
        <v>45</v>
      </c>
      <c r="AB146" s="8" t="s">
        <v>49</v>
      </c>
      <c r="AC146" s="7">
        <v>426964757</v>
      </c>
      <c r="AD146" s="10" t="s">
        <v>2790</v>
      </c>
      <c r="AE146" s="8" t="s">
        <v>44</v>
      </c>
      <c r="AF146" s="7">
        <v>426964757</v>
      </c>
      <c r="AG146" s="7">
        <v>11837505</v>
      </c>
      <c r="AH146" s="7">
        <v>11837505</v>
      </c>
      <c r="AI146" s="10" t="s">
        <v>2790</v>
      </c>
      <c r="AJ146" s="8" t="s">
        <v>44</v>
      </c>
    </row>
    <row r="147" spans="2:36" x14ac:dyDescent="0.3">
      <c r="B147" s="6">
        <v>0</v>
      </c>
      <c r="C147" s="10" t="s">
        <v>1415</v>
      </c>
      <c r="D147" s="10" t="s">
        <v>1715</v>
      </c>
      <c r="E147" s="7">
        <v>8800000</v>
      </c>
      <c r="F147" s="7">
        <v>8902614.027397152</v>
      </c>
      <c r="G147" s="8" t="s">
        <v>5</v>
      </c>
      <c r="H147" s="7">
        <v>8902915.4000000004</v>
      </c>
      <c r="I147" s="8" t="s">
        <v>745</v>
      </c>
      <c r="J147" s="7">
        <v>0.38940458218650831</v>
      </c>
      <c r="K147" s="7">
        <v>8902614.027397152</v>
      </c>
      <c r="L147" s="7">
        <v>8902614.027397152</v>
      </c>
      <c r="M147" s="7">
        <v>415.2870304493606</v>
      </c>
      <c r="N147" s="7">
        <v>8902915.4000000004</v>
      </c>
      <c r="O147" s="8" t="s">
        <v>5</v>
      </c>
      <c r="P147" s="8" t="s">
        <v>44</v>
      </c>
      <c r="Q147" s="8" t="s">
        <v>5</v>
      </c>
      <c r="R147" s="8" t="s">
        <v>44</v>
      </c>
      <c r="S147" s="10" t="s">
        <v>2015</v>
      </c>
      <c r="T147" s="10" t="s">
        <v>2315</v>
      </c>
      <c r="U147" s="10" t="s">
        <v>2615</v>
      </c>
      <c r="V147" s="8" t="s">
        <v>44</v>
      </c>
      <c r="W147" s="8" t="s">
        <v>66</v>
      </c>
      <c r="X147" s="8" t="s">
        <v>76</v>
      </c>
      <c r="Y147" s="8" t="s">
        <v>480</v>
      </c>
      <c r="Z147" s="8" t="s">
        <v>79</v>
      </c>
      <c r="AA147" s="8" t="s">
        <v>45</v>
      </c>
      <c r="AB147" s="8" t="s">
        <v>49</v>
      </c>
      <c r="AC147" s="7">
        <v>288164120</v>
      </c>
      <c r="AD147" s="10" t="s">
        <v>2790</v>
      </c>
      <c r="AE147" s="8" t="s">
        <v>44</v>
      </c>
      <c r="AF147" s="7">
        <v>288164120</v>
      </c>
      <c r="AG147" s="7">
        <v>11837242</v>
      </c>
      <c r="AH147" s="7">
        <v>11837242</v>
      </c>
      <c r="AI147" s="10" t="s">
        <v>2790</v>
      </c>
      <c r="AJ147" s="8" t="s">
        <v>44</v>
      </c>
    </row>
    <row r="148" spans="2:36" x14ac:dyDescent="0.3">
      <c r="B148" s="6">
        <v>0</v>
      </c>
      <c r="C148" s="10" t="s">
        <v>1416</v>
      </c>
      <c r="D148" s="10" t="s">
        <v>1716</v>
      </c>
      <c r="E148" s="7">
        <v>8928000</v>
      </c>
      <c r="F148" s="7">
        <v>9348324.2092422117</v>
      </c>
      <c r="G148" s="8" t="s">
        <v>5</v>
      </c>
      <c r="H148" s="7">
        <v>9349485.9900000002</v>
      </c>
      <c r="I148" s="8" t="s">
        <v>746</v>
      </c>
      <c r="J148" s="7">
        <v>0.40890015804810631</v>
      </c>
      <c r="K148" s="7">
        <v>9348324.2092422117</v>
      </c>
      <c r="L148" s="7">
        <v>9348324.2092422117</v>
      </c>
      <c r="M148" s="7">
        <v>1284.8663696857909</v>
      </c>
      <c r="N148" s="7">
        <v>9349485.9900000002</v>
      </c>
      <c r="O148" s="8" t="s">
        <v>5</v>
      </c>
      <c r="P148" s="8" t="s">
        <v>44</v>
      </c>
      <c r="Q148" s="8" t="s">
        <v>5</v>
      </c>
      <c r="R148" s="8" t="s">
        <v>44</v>
      </c>
      <c r="S148" s="10" t="s">
        <v>2016</v>
      </c>
      <c r="T148" s="10" t="s">
        <v>2316</v>
      </c>
      <c r="U148" s="10" t="s">
        <v>2616</v>
      </c>
      <c r="V148" s="8" t="s">
        <v>44</v>
      </c>
      <c r="W148" s="8" t="s">
        <v>66</v>
      </c>
      <c r="X148" s="8" t="s">
        <v>99</v>
      </c>
      <c r="Y148" s="8" t="s">
        <v>411</v>
      </c>
      <c r="Z148" s="8" t="s">
        <v>79</v>
      </c>
      <c r="AA148" s="8" t="s">
        <v>45</v>
      </c>
      <c r="AB148" s="8" t="s">
        <v>49</v>
      </c>
      <c r="AC148" s="7">
        <v>132461625</v>
      </c>
      <c r="AD148" s="10" t="s">
        <v>2790</v>
      </c>
      <c r="AE148" s="8" t="s">
        <v>44</v>
      </c>
      <c r="AF148" s="7">
        <v>132461625</v>
      </c>
      <c r="AG148" s="7">
        <v>11837484</v>
      </c>
      <c r="AH148" s="7">
        <v>11837484</v>
      </c>
      <c r="AI148" s="10" t="s">
        <v>2790</v>
      </c>
      <c r="AJ148" s="8" t="s">
        <v>44</v>
      </c>
    </row>
    <row r="149" spans="2:36" x14ac:dyDescent="0.3">
      <c r="B149" s="6">
        <v>0</v>
      </c>
      <c r="C149" s="10" t="s">
        <v>1417</v>
      </c>
      <c r="D149" s="10" t="s">
        <v>1717</v>
      </c>
      <c r="E149" s="7">
        <v>35808</v>
      </c>
      <c r="F149" s="7">
        <v>2816370.099739844</v>
      </c>
      <c r="G149" s="8" t="s">
        <v>5</v>
      </c>
      <c r="H149" s="7">
        <v>2816562.12</v>
      </c>
      <c r="I149" s="8" t="s">
        <v>747</v>
      </c>
      <c r="J149" s="7">
        <v>0.1231893709641607</v>
      </c>
      <c r="K149" s="7">
        <v>2816370.099739844</v>
      </c>
      <c r="L149" s="7">
        <v>2816370.099739844</v>
      </c>
      <c r="M149" s="7">
        <v>41752.046995798068</v>
      </c>
      <c r="N149" s="7">
        <v>2816562.12</v>
      </c>
      <c r="O149" s="8" t="s">
        <v>5</v>
      </c>
      <c r="P149" s="8" t="s">
        <v>44</v>
      </c>
      <c r="Q149" s="8" t="s">
        <v>5</v>
      </c>
      <c r="R149" s="8" t="s">
        <v>44</v>
      </c>
      <c r="S149" s="10" t="s">
        <v>2017</v>
      </c>
      <c r="T149" s="10" t="s">
        <v>2317</v>
      </c>
      <c r="U149" s="10" t="s">
        <v>2617</v>
      </c>
      <c r="V149" s="8" t="s">
        <v>44</v>
      </c>
      <c r="W149" s="8" t="s">
        <v>422</v>
      </c>
      <c r="X149" s="8" t="s">
        <v>164</v>
      </c>
      <c r="Y149" s="8" t="s">
        <v>165</v>
      </c>
      <c r="Z149" s="8" t="s">
        <v>79</v>
      </c>
      <c r="AA149" s="8" t="s">
        <v>45</v>
      </c>
      <c r="AB149" s="8" t="s">
        <v>49</v>
      </c>
      <c r="AC149" s="7">
        <v>529327347</v>
      </c>
      <c r="AD149" s="10" t="s">
        <v>2790</v>
      </c>
      <c r="AE149" s="8" t="s">
        <v>44</v>
      </c>
      <c r="AF149" s="7">
        <v>529327347</v>
      </c>
      <c r="AG149" s="7">
        <v>11837342</v>
      </c>
      <c r="AH149" s="7">
        <v>11837342</v>
      </c>
      <c r="AI149" s="10" t="s">
        <v>2790</v>
      </c>
      <c r="AJ149" s="8" t="s">
        <v>44</v>
      </c>
    </row>
    <row r="150" spans="2:36" x14ac:dyDescent="0.3">
      <c r="B150" s="6">
        <v>0</v>
      </c>
      <c r="C150" s="10" t="s">
        <v>1418</v>
      </c>
      <c r="D150" s="10" t="s">
        <v>1718</v>
      </c>
      <c r="E150" s="7">
        <v>6300000</v>
      </c>
      <c r="F150" s="7">
        <v>6318574.499999891</v>
      </c>
      <c r="G150" s="8" t="s">
        <v>5</v>
      </c>
      <c r="H150" s="7">
        <v>6318902.6299999999</v>
      </c>
      <c r="I150" s="8" t="s">
        <v>748</v>
      </c>
      <c r="J150" s="7">
        <v>0.27637746122822221</v>
      </c>
      <c r="K150" s="7">
        <v>6318574.499999891</v>
      </c>
      <c r="L150" s="7">
        <v>6318574.499999891</v>
      </c>
      <c r="M150" s="7">
        <v>25368.89076820666</v>
      </c>
      <c r="N150" s="7">
        <v>6318902.6299999999</v>
      </c>
      <c r="O150" s="8" t="s">
        <v>5</v>
      </c>
      <c r="P150" s="8" t="s">
        <v>44</v>
      </c>
      <c r="Q150" s="8" t="s">
        <v>5</v>
      </c>
      <c r="R150" s="8" t="s">
        <v>44</v>
      </c>
      <c r="S150" s="10" t="s">
        <v>2018</v>
      </c>
      <c r="T150" s="10" t="s">
        <v>2318</v>
      </c>
      <c r="U150" s="10" t="s">
        <v>2618</v>
      </c>
      <c r="V150" s="8" t="s">
        <v>44</v>
      </c>
      <c r="W150" s="8" t="s">
        <v>66</v>
      </c>
      <c r="X150" s="8" t="s">
        <v>164</v>
      </c>
      <c r="Y150" s="8" t="s">
        <v>165</v>
      </c>
      <c r="Z150" s="8" t="s">
        <v>79</v>
      </c>
      <c r="AA150" s="8" t="s">
        <v>45</v>
      </c>
      <c r="AB150" s="8" t="s">
        <v>49</v>
      </c>
      <c r="AC150" s="7">
        <v>314899618</v>
      </c>
      <c r="AD150" s="10" t="s">
        <v>2790</v>
      </c>
      <c r="AE150" s="8" t="s">
        <v>44</v>
      </c>
      <c r="AF150" s="7">
        <v>314899618</v>
      </c>
      <c r="AG150" s="7">
        <v>11837687</v>
      </c>
      <c r="AH150" s="7">
        <v>11837687</v>
      </c>
      <c r="AI150" s="10" t="s">
        <v>2790</v>
      </c>
      <c r="AJ150" s="8" t="s">
        <v>44</v>
      </c>
    </row>
    <row r="151" spans="2:36" x14ac:dyDescent="0.3">
      <c r="B151" s="6">
        <v>0</v>
      </c>
      <c r="C151" s="10" t="s">
        <v>1419</v>
      </c>
      <c r="D151" s="10" t="s">
        <v>1719</v>
      </c>
      <c r="E151" s="7">
        <v>3700000</v>
      </c>
      <c r="F151" s="7">
        <v>3715028.1666666549</v>
      </c>
      <c r="G151" s="8" t="s">
        <v>5</v>
      </c>
      <c r="H151" s="7">
        <v>3715297.96</v>
      </c>
      <c r="I151" s="8" t="s">
        <v>749</v>
      </c>
      <c r="J151" s="7">
        <v>0.16249710327775421</v>
      </c>
      <c r="K151" s="7">
        <v>3715028.1666666549</v>
      </c>
      <c r="L151" s="7">
        <v>3715028.1666666549</v>
      </c>
      <c r="M151" s="7">
        <v>26894.036743150031</v>
      </c>
      <c r="N151" s="7">
        <v>3715297.96</v>
      </c>
      <c r="O151" s="8" t="s">
        <v>5</v>
      </c>
      <c r="P151" s="8" t="s">
        <v>44</v>
      </c>
      <c r="Q151" s="8" t="s">
        <v>5</v>
      </c>
      <c r="R151" s="8" t="s">
        <v>44</v>
      </c>
      <c r="S151" s="10" t="s">
        <v>2019</v>
      </c>
      <c r="T151" s="10" t="s">
        <v>2319</v>
      </c>
      <c r="U151" s="10" t="s">
        <v>2619</v>
      </c>
      <c r="V151" s="8" t="s">
        <v>44</v>
      </c>
      <c r="W151" s="8" t="s">
        <v>66</v>
      </c>
      <c r="X151" s="8" t="s">
        <v>164</v>
      </c>
      <c r="Y151" s="8" t="s">
        <v>165</v>
      </c>
      <c r="Z151" s="8" t="s">
        <v>79</v>
      </c>
      <c r="AA151" s="8" t="s">
        <v>45</v>
      </c>
      <c r="AB151" s="8" t="s">
        <v>49</v>
      </c>
      <c r="AC151" s="7">
        <v>314899701</v>
      </c>
      <c r="AD151" s="10" t="s">
        <v>2790</v>
      </c>
      <c r="AE151" s="8" t="s">
        <v>44</v>
      </c>
      <c r="AF151" s="7">
        <v>314899701</v>
      </c>
      <c r="AG151" s="7">
        <v>11837409</v>
      </c>
      <c r="AH151" s="7">
        <v>11837409</v>
      </c>
      <c r="AI151" s="10" t="s">
        <v>2790</v>
      </c>
      <c r="AJ151" s="8" t="s">
        <v>44</v>
      </c>
    </row>
    <row r="152" spans="2:36" x14ac:dyDescent="0.3">
      <c r="B152" s="6">
        <v>0</v>
      </c>
      <c r="C152" s="10" t="s">
        <v>1420</v>
      </c>
      <c r="D152" s="10" t="s">
        <v>1720</v>
      </c>
      <c r="E152" s="7">
        <v>2000000</v>
      </c>
      <c r="F152" s="7">
        <v>1993240</v>
      </c>
      <c r="G152" s="8" t="s">
        <v>5</v>
      </c>
      <c r="H152" s="7">
        <v>1993240</v>
      </c>
      <c r="I152" s="7">
        <v>1993240</v>
      </c>
      <c r="J152" s="7">
        <v>8.7185267945887338E-2</v>
      </c>
      <c r="K152" s="7">
        <v>1993240</v>
      </c>
      <c r="L152" s="7">
        <v>1993240</v>
      </c>
      <c r="M152" s="7">
        <v>2613.9358640291148</v>
      </c>
      <c r="N152" s="7">
        <v>1993240</v>
      </c>
      <c r="O152" s="8" t="s">
        <v>5</v>
      </c>
      <c r="P152" s="8" t="s">
        <v>44</v>
      </c>
      <c r="Q152" s="8" t="s">
        <v>5</v>
      </c>
      <c r="R152" s="8" t="s">
        <v>44</v>
      </c>
      <c r="S152" s="10" t="s">
        <v>2020</v>
      </c>
      <c r="T152" s="10" t="s">
        <v>2320</v>
      </c>
      <c r="U152" s="10" t="s">
        <v>2620</v>
      </c>
      <c r="V152" s="8" t="s">
        <v>44</v>
      </c>
      <c r="W152" s="8" t="s">
        <v>66</v>
      </c>
      <c r="X152" s="8" t="s">
        <v>155</v>
      </c>
      <c r="Y152" s="8" t="s">
        <v>252</v>
      </c>
      <c r="Z152" s="8" t="s">
        <v>79</v>
      </c>
      <c r="AA152" s="8" t="s">
        <v>45</v>
      </c>
      <c r="AB152" s="8" t="s">
        <v>49</v>
      </c>
      <c r="AC152" s="7">
        <v>485080420</v>
      </c>
      <c r="AD152" s="10" t="s">
        <v>2790</v>
      </c>
      <c r="AE152" s="8" t="s">
        <v>44</v>
      </c>
      <c r="AF152" s="7">
        <v>485080420</v>
      </c>
      <c r="AG152" s="7">
        <v>11837472</v>
      </c>
      <c r="AH152" s="7">
        <v>11837472</v>
      </c>
      <c r="AI152" s="10" t="s">
        <v>2790</v>
      </c>
      <c r="AJ152" s="8" t="s">
        <v>44</v>
      </c>
    </row>
    <row r="153" spans="2:36" x14ac:dyDescent="0.3">
      <c r="B153" s="6">
        <v>0</v>
      </c>
      <c r="C153" s="10" t="s">
        <v>1421</v>
      </c>
      <c r="D153" s="10" t="s">
        <v>1721</v>
      </c>
      <c r="E153" s="7">
        <v>2100000</v>
      </c>
      <c r="F153" s="7">
        <v>2056160.399999999</v>
      </c>
      <c r="G153" s="8" t="s">
        <v>5</v>
      </c>
      <c r="H153" s="7">
        <v>2056172.48</v>
      </c>
      <c r="I153" s="8" t="s">
        <v>750</v>
      </c>
      <c r="J153" s="7">
        <v>8.993743624135718E-2</v>
      </c>
      <c r="K153" s="7">
        <v>2056160.399999999</v>
      </c>
      <c r="L153" s="7">
        <v>2056160.399999999</v>
      </c>
      <c r="M153" s="7">
        <v>7072.4791791984553</v>
      </c>
      <c r="N153" s="7">
        <v>2056172.48</v>
      </c>
      <c r="O153" s="8" t="s">
        <v>5</v>
      </c>
      <c r="P153" s="8" t="s">
        <v>44</v>
      </c>
      <c r="Q153" s="8" t="s">
        <v>5</v>
      </c>
      <c r="R153" s="8" t="s">
        <v>44</v>
      </c>
      <c r="S153" s="10" t="s">
        <v>2021</v>
      </c>
      <c r="T153" s="10" t="s">
        <v>2321</v>
      </c>
      <c r="U153" s="10" t="s">
        <v>2621</v>
      </c>
      <c r="V153" s="8" t="s">
        <v>44</v>
      </c>
      <c r="W153" s="8" t="s">
        <v>66</v>
      </c>
      <c r="X153" s="8" t="s">
        <v>155</v>
      </c>
      <c r="Y153" s="8" t="s">
        <v>252</v>
      </c>
      <c r="Z153" s="8" t="s">
        <v>79</v>
      </c>
      <c r="AA153" s="8" t="s">
        <v>45</v>
      </c>
      <c r="AB153" s="8" t="s">
        <v>49</v>
      </c>
      <c r="AC153" s="7">
        <v>484872564</v>
      </c>
      <c r="AD153" s="10" t="s">
        <v>2790</v>
      </c>
      <c r="AE153" s="8" t="s">
        <v>44</v>
      </c>
      <c r="AF153" s="7">
        <v>484872564</v>
      </c>
      <c r="AG153" s="7">
        <v>11837547</v>
      </c>
      <c r="AH153" s="7">
        <v>11837547</v>
      </c>
      <c r="AI153" s="10" t="s">
        <v>2790</v>
      </c>
      <c r="AJ153" s="8" t="s">
        <v>44</v>
      </c>
    </row>
    <row r="154" spans="2:36" x14ac:dyDescent="0.3">
      <c r="B154" s="6">
        <v>0</v>
      </c>
      <c r="C154" s="10" t="s">
        <v>1422</v>
      </c>
      <c r="D154" s="10" t="s">
        <v>1722</v>
      </c>
      <c r="E154" s="7">
        <v>8300000</v>
      </c>
      <c r="F154" s="7">
        <v>8108535.3675561426</v>
      </c>
      <c r="G154" s="8" t="s">
        <v>5</v>
      </c>
      <c r="H154" s="7">
        <v>8108931.9500000002</v>
      </c>
      <c r="I154" s="8" t="s">
        <v>751</v>
      </c>
      <c r="J154" s="7">
        <v>0.35467120300068539</v>
      </c>
      <c r="K154" s="7">
        <v>8108535.3675561426</v>
      </c>
      <c r="L154" s="7">
        <v>8108535.3675561426</v>
      </c>
      <c r="M154" s="7">
        <v>42918.706743151793</v>
      </c>
      <c r="N154" s="7">
        <v>8108931.9500000002</v>
      </c>
      <c r="O154" s="8" t="s">
        <v>5</v>
      </c>
      <c r="P154" s="8" t="s">
        <v>44</v>
      </c>
      <c r="Q154" s="8" t="s">
        <v>5</v>
      </c>
      <c r="R154" s="8" t="s">
        <v>44</v>
      </c>
      <c r="S154" s="10" t="s">
        <v>2022</v>
      </c>
      <c r="T154" s="10" t="s">
        <v>2322</v>
      </c>
      <c r="U154" s="10" t="s">
        <v>2622</v>
      </c>
      <c r="V154" s="8" t="s">
        <v>44</v>
      </c>
      <c r="W154" s="8" t="s">
        <v>66</v>
      </c>
      <c r="X154" s="8" t="s">
        <v>155</v>
      </c>
      <c r="Y154" s="8" t="s">
        <v>252</v>
      </c>
      <c r="Z154" s="8" t="s">
        <v>79</v>
      </c>
      <c r="AA154" s="8" t="s">
        <v>45</v>
      </c>
      <c r="AB154" s="8" t="s">
        <v>49</v>
      </c>
      <c r="AC154" s="7">
        <v>438516604</v>
      </c>
      <c r="AD154" s="10" t="s">
        <v>2790</v>
      </c>
      <c r="AE154" s="8" t="s">
        <v>44</v>
      </c>
      <c r="AF154" s="7">
        <v>438516604</v>
      </c>
      <c r="AG154" s="7">
        <v>11837230</v>
      </c>
      <c r="AH154" s="7">
        <v>11837230</v>
      </c>
      <c r="AI154" s="10" t="s">
        <v>2790</v>
      </c>
      <c r="AJ154" s="8" t="s">
        <v>44</v>
      </c>
    </row>
    <row r="155" spans="2:36" x14ac:dyDescent="0.3">
      <c r="B155" s="6">
        <v>0</v>
      </c>
      <c r="C155" s="10" t="s">
        <v>1423</v>
      </c>
      <c r="D155" s="10" t="s">
        <v>1723</v>
      </c>
      <c r="E155" s="7">
        <v>3300000</v>
      </c>
      <c r="F155" s="7">
        <v>3120413.9999999972</v>
      </c>
      <c r="G155" s="8" t="s">
        <v>5</v>
      </c>
      <c r="H155" s="7">
        <v>3120414</v>
      </c>
      <c r="I155" s="7">
        <v>3120414</v>
      </c>
      <c r="J155" s="7">
        <v>0.1364883961249512</v>
      </c>
      <c r="K155" s="7">
        <v>3120413.9999999972</v>
      </c>
      <c r="L155" s="7">
        <v>3120413.9999999972</v>
      </c>
      <c r="M155" s="7">
        <v>14927.915120698961</v>
      </c>
      <c r="N155" s="7">
        <v>3120414</v>
      </c>
      <c r="O155" s="8" t="s">
        <v>5</v>
      </c>
      <c r="P155" s="8" t="s">
        <v>44</v>
      </c>
      <c r="Q155" s="8" t="s">
        <v>5</v>
      </c>
      <c r="R155" s="8" t="s">
        <v>44</v>
      </c>
      <c r="S155" s="10" t="s">
        <v>2023</v>
      </c>
      <c r="T155" s="10" t="s">
        <v>2323</v>
      </c>
      <c r="U155" s="10" t="s">
        <v>2623</v>
      </c>
      <c r="V155" s="8" t="s">
        <v>44</v>
      </c>
      <c r="W155" s="8" t="s">
        <v>66</v>
      </c>
      <c r="X155" s="8" t="s">
        <v>479</v>
      </c>
      <c r="Y155" s="8" t="s">
        <v>158</v>
      </c>
      <c r="Z155" s="8" t="s">
        <v>79</v>
      </c>
      <c r="AA155" s="8" t="s">
        <v>45</v>
      </c>
      <c r="AB155" s="8" t="s">
        <v>49</v>
      </c>
      <c r="AC155" s="7">
        <v>531222956</v>
      </c>
      <c r="AD155" s="10" t="s">
        <v>2790</v>
      </c>
      <c r="AE155" s="8" t="s">
        <v>44</v>
      </c>
      <c r="AF155" s="7">
        <v>531222956</v>
      </c>
      <c r="AG155" s="7">
        <v>11837688</v>
      </c>
      <c r="AH155" s="7">
        <v>11837688</v>
      </c>
      <c r="AI155" s="10" t="s">
        <v>2790</v>
      </c>
      <c r="AJ155" s="8" t="s">
        <v>44</v>
      </c>
    </row>
    <row r="156" spans="2:36" x14ac:dyDescent="0.3">
      <c r="B156" s="6">
        <v>0</v>
      </c>
      <c r="C156" s="10" t="s">
        <v>1424</v>
      </c>
      <c r="D156" s="10" t="s">
        <v>1724</v>
      </c>
      <c r="E156" s="7">
        <v>145000</v>
      </c>
      <c r="F156" s="7">
        <v>4922750</v>
      </c>
      <c r="G156" s="8" t="s">
        <v>5</v>
      </c>
      <c r="H156" s="7">
        <v>4922750</v>
      </c>
      <c r="I156" s="7">
        <v>4922750</v>
      </c>
      <c r="J156" s="7">
        <v>0.2153234320907752</v>
      </c>
      <c r="K156" s="7">
        <v>4922750</v>
      </c>
      <c r="L156" s="7">
        <v>4922750</v>
      </c>
      <c r="M156" s="7">
        <v>241624.85738095161</v>
      </c>
      <c r="N156" s="7">
        <v>4922750</v>
      </c>
      <c r="O156" s="8" t="s">
        <v>5</v>
      </c>
      <c r="P156" s="8" t="s">
        <v>44</v>
      </c>
      <c r="Q156" s="8" t="s">
        <v>5</v>
      </c>
      <c r="R156" s="8" t="s">
        <v>44</v>
      </c>
      <c r="S156" s="10" t="s">
        <v>2024</v>
      </c>
      <c r="T156" s="10" t="s">
        <v>2324</v>
      </c>
      <c r="U156" s="10" t="s">
        <v>2624</v>
      </c>
      <c r="V156" s="8" t="s">
        <v>44</v>
      </c>
      <c r="W156" s="8" t="s">
        <v>428</v>
      </c>
      <c r="X156" s="8" t="s">
        <v>157</v>
      </c>
      <c r="Y156" s="8" t="s">
        <v>158</v>
      </c>
      <c r="Z156" s="7">
        <v>18961150000</v>
      </c>
      <c r="AA156" s="8" t="s">
        <v>45</v>
      </c>
      <c r="AB156" s="8" t="s">
        <v>49</v>
      </c>
      <c r="AC156" s="7">
        <v>1093667</v>
      </c>
      <c r="AD156" s="10" t="s">
        <v>2790</v>
      </c>
      <c r="AE156" s="8" t="s">
        <v>44</v>
      </c>
      <c r="AF156" s="7">
        <v>1093667</v>
      </c>
      <c r="AG156" s="7">
        <v>11834791</v>
      </c>
      <c r="AH156" s="7">
        <v>11834791</v>
      </c>
      <c r="AI156" s="10" t="s">
        <v>2790</v>
      </c>
      <c r="AJ156" s="8" t="s">
        <v>44</v>
      </c>
    </row>
    <row r="157" spans="2:36" x14ac:dyDescent="0.3">
      <c r="B157" s="6">
        <v>0</v>
      </c>
      <c r="C157" s="10" t="s">
        <v>1425</v>
      </c>
      <c r="D157" s="10" t="s">
        <v>1725</v>
      </c>
      <c r="E157" s="7">
        <v>5500000</v>
      </c>
      <c r="F157" s="7">
        <v>5525541.0958904037</v>
      </c>
      <c r="G157" s="8" t="s">
        <v>5</v>
      </c>
      <c r="H157" s="7">
        <v>5525842.4699999997</v>
      </c>
      <c r="I157" s="8" t="s">
        <v>752</v>
      </c>
      <c r="J157" s="7">
        <v>0.24168980202645779</v>
      </c>
      <c r="K157" s="7">
        <v>5525541.0958904037</v>
      </c>
      <c r="L157" s="7">
        <v>5525541.0958904037</v>
      </c>
      <c r="M157" s="7">
        <v>30516.278868587349</v>
      </c>
      <c r="N157" s="7">
        <v>5525842.4699999997</v>
      </c>
      <c r="O157" s="8" t="s">
        <v>5</v>
      </c>
      <c r="P157" s="8" t="s">
        <v>44</v>
      </c>
      <c r="Q157" s="8" t="s">
        <v>5</v>
      </c>
      <c r="R157" s="8" t="s">
        <v>44</v>
      </c>
      <c r="S157" s="10" t="s">
        <v>2025</v>
      </c>
      <c r="T157" s="10" t="s">
        <v>2325</v>
      </c>
      <c r="U157" s="10" t="s">
        <v>2625</v>
      </c>
      <c r="V157" s="8" t="s">
        <v>44</v>
      </c>
      <c r="W157" s="8" t="s">
        <v>66</v>
      </c>
      <c r="X157" s="8" t="s">
        <v>441</v>
      </c>
      <c r="Y157" s="8" t="s">
        <v>442</v>
      </c>
      <c r="Z157" s="8" t="s">
        <v>79</v>
      </c>
      <c r="AA157" s="8" t="s">
        <v>45</v>
      </c>
      <c r="AB157" s="8" t="s">
        <v>49</v>
      </c>
      <c r="AC157" s="7">
        <v>470719425</v>
      </c>
      <c r="AD157" s="10" t="s">
        <v>2790</v>
      </c>
      <c r="AE157" s="8" t="s">
        <v>44</v>
      </c>
      <c r="AF157" s="7">
        <v>470719425</v>
      </c>
      <c r="AG157" s="7">
        <v>11837617</v>
      </c>
      <c r="AH157" s="7">
        <v>11837617</v>
      </c>
      <c r="AI157" s="10" t="s">
        <v>2790</v>
      </c>
      <c r="AJ157" s="8" t="s">
        <v>44</v>
      </c>
    </row>
    <row r="158" spans="2:36" x14ac:dyDescent="0.3">
      <c r="B158" s="6">
        <v>0</v>
      </c>
      <c r="C158" s="10" t="s">
        <v>1426</v>
      </c>
      <c r="D158" s="10" t="s">
        <v>1726</v>
      </c>
      <c r="E158" s="7">
        <v>4500000</v>
      </c>
      <c r="F158" s="7">
        <v>4381587.1292143743</v>
      </c>
      <c r="G158" s="8" t="s">
        <v>5</v>
      </c>
      <c r="H158" s="7">
        <v>4381710.41</v>
      </c>
      <c r="I158" s="8" t="s">
        <v>753</v>
      </c>
      <c r="J158" s="7">
        <v>0.19165271010455659</v>
      </c>
      <c r="K158" s="7">
        <v>4381587.1292143743</v>
      </c>
      <c r="L158" s="7">
        <v>4381587.1292143743</v>
      </c>
      <c r="M158" s="7">
        <v>18002.096569641941</v>
      </c>
      <c r="N158" s="7">
        <v>4381710.41</v>
      </c>
      <c r="O158" s="8" t="s">
        <v>5</v>
      </c>
      <c r="P158" s="8" t="s">
        <v>44</v>
      </c>
      <c r="Q158" s="8" t="s">
        <v>5</v>
      </c>
      <c r="R158" s="8" t="s">
        <v>44</v>
      </c>
      <c r="S158" s="10" t="s">
        <v>2026</v>
      </c>
      <c r="T158" s="10" t="s">
        <v>2326</v>
      </c>
      <c r="U158" s="10" t="s">
        <v>2626</v>
      </c>
      <c r="V158" s="8" t="s">
        <v>44</v>
      </c>
      <c r="W158" s="8" t="s">
        <v>66</v>
      </c>
      <c r="X158" s="8" t="s">
        <v>155</v>
      </c>
      <c r="Y158" s="8" t="s">
        <v>252</v>
      </c>
      <c r="Z158" s="8" t="s">
        <v>79</v>
      </c>
      <c r="AA158" s="8" t="s">
        <v>45</v>
      </c>
      <c r="AB158" s="8" t="s">
        <v>49</v>
      </c>
      <c r="AC158" s="7">
        <v>625898645</v>
      </c>
      <c r="AD158" s="10" t="s">
        <v>2790</v>
      </c>
      <c r="AE158" s="8" t="s">
        <v>44</v>
      </c>
      <c r="AF158" s="7">
        <v>625898645</v>
      </c>
      <c r="AG158" s="7">
        <v>11837717</v>
      </c>
      <c r="AH158" s="7">
        <v>11837717</v>
      </c>
      <c r="AI158" s="10" t="s">
        <v>2790</v>
      </c>
      <c r="AJ158" s="8" t="s">
        <v>44</v>
      </c>
    </row>
    <row r="159" spans="2:36" x14ac:dyDescent="0.3">
      <c r="B159" s="6">
        <v>0</v>
      </c>
      <c r="C159" s="10" t="s">
        <v>1427</v>
      </c>
      <c r="D159" s="10" t="s">
        <v>1727</v>
      </c>
      <c r="E159" s="7">
        <v>6900000</v>
      </c>
      <c r="F159" s="7">
        <v>6950247.3333333395</v>
      </c>
      <c r="G159" s="8" t="s">
        <v>5</v>
      </c>
      <c r="H159" s="7">
        <v>6950918.1699999999</v>
      </c>
      <c r="I159" s="8" t="s">
        <v>754</v>
      </c>
      <c r="J159" s="7">
        <v>0.30400713213002761</v>
      </c>
      <c r="K159" s="7">
        <v>6950247.3333333395</v>
      </c>
      <c r="L159" s="7">
        <v>6950247.3333333395</v>
      </c>
      <c r="M159" s="7">
        <v>46055.79788233235</v>
      </c>
      <c r="N159" s="7">
        <v>6950918.1699999999</v>
      </c>
      <c r="O159" s="8" t="s">
        <v>5</v>
      </c>
      <c r="P159" s="8" t="s">
        <v>44</v>
      </c>
      <c r="Q159" s="8" t="s">
        <v>5</v>
      </c>
      <c r="R159" s="8" t="s">
        <v>44</v>
      </c>
      <c r="S159" s="10" t="s">
        <v>2027</v>
      </c>
      <c r="T159" s="10" t="s">
        <v>2327</v>
      </c>
      <c r="U159" s="10" t="s">
        <v>2627</v>
      </c>
      <c r="V159" s="8" t="s">
        <v>44</v>
      </c>
      <c r="W159" s="8" t="s">
        <v>66</v>
      </c>
      <c r="X159" s="8" t="s">
        <v>164</v>
      </c>
      <c r="Y159" s="8" t="s">
        <v>165</v>
      </c>
      <c r="Z159" s="8" t="s">
        <v>79</v>
      </c>
      <c r="AA159" s="8" t="s">
        <v>45</v>
      </c>
      <c r="AB159" s="8" t="s">
        <v>49</v>
      </c>
      <c r="AC159" s="7">
        <v>495042521</v>
      </c>
      <c r="AD159" s="10" t="s">
        <v>2790</v>
      </c>
      <c r="AE159" s="8" t="s">
        <v>44</v>
      </c>
      <c r="AF159" s="7">
        <v>495042521</v>
      </c>
      <c r="AG159" s="7">
        <v>11837523</v>
      </c>
      <c r="AH159" s="7">
        <v>11837523</v>
      </c>
      <c r="AI159" s="10" t="s">
        <v>2790</v>
      </c>
      <c r="AJ159" s="8" t="s">
        <v>44</v>
      </c>
    </row>
    <row r="160" spans="2:36" x14ac:dyDescent="0.3">
      <c r="B160" s="6">
        <v>0</v>
      </c>
      <c r="C160" s="10" t="s">
        <v>1428</v>
      </c>
      <c r="D160" s="10" t="s">
        <v>1728</v>
      </c>
      <c r="E160" s="7">
        <v>4700000</v>
      </c>
      <c r="F160" s="7">
        <v>4559149.3698630128</v>
      </c>
      <c r="G160" s="8" t="s">
        <v>5</v>
      </c>
      <c r="H160" s="7">
        <v>4559262.04</v>
      </c>
      <c r="I160" s="8" t="s">
        <v>755</v>
      </c>
      <c r="J160" s="7">
        <v>0.1994193671694478</v>
      </c>
      <c r="K160" s="7">
        <v>4559149.3698630128</v>
      </c>
      <c r="L160" s="7">
        <v>4559149.3698630128</v>
      </c>
      <c r="M160" s="7">
        <v>16582.275768520831</v>
      </c>
      <c r="N160" s="7">
        <v>4559262.04</v>
      </c>
      <c r="O160" s="8" t="s">
        <v>5</v>
      </c>
      <c r="P160" s="8" t="s">
        <v>44</v>
      </c>
      <c r="Q160" s="8" t="s">
        <v>5</v>
      </c>
      <c r="R160" s="8" t="s">
        <v>44</v>
      </c>
      <c r="S160" s="10" t="s">
        <v>2028</v>
      </c>
      <c r="T160" s="10" t="s">
        <v>2328</v>
      </c>
      <c r="U160" s="10" t="s">
        <v>2628</v>
      </c>
      <c r="V160" s="8" t="s">
        <v>44</v>
      </c>
      <c r="W160" s="8" t="s">
        <v>66</v>
      </c>
      <c r="X160" s="8" t="s">
        <v>516</v>
      </c>
      <c r="Y160" s="8" t="s">
        <v>517</v>
      </c>
      <c r="Z160" s="8" t="s">
        <v>79</v>
      </c>
      <c r="AA160" s="8" t="s">
        <v>45</v>
      </c>
      <c r="AB160" s="8" t="s">
        <v>49</v>
      </c>
      <c r="AC160" s="7">
        <v>599449422</v>
      </c>
      <c r="AD160" s="10" t="s">
        <v>2790</v>
      </c>
      <c r="AE160" s="8" t="s">
        <v>44</v>
      </c>
      <c r="AF160" s="7">
        <v>599449422</v>
      </c>
      <c r="AG160" s="7">
        <v>11837790</v>
      </c>
      <c r="AH160" s="7">
        <v>11837790</v>
      </c>
      <c r="AI160" s="10" t="s">
        <v>2790</v>
      </c>
      <c r="AJ160" s="8" t="s">
        <v>44</v>
      </c>
    </row>
    <row r="161" spans="2:36" x14ac:dyDescent="0.3">
      <c r="B161" s="6">
        <v>0</v>
      </c>
      <c r="C161" s="10" t="s">
        <v>1429</v>
      </c>
      <c r="D161" s="10" t="s">
        <v>1729</v>
      </c>
      <c r="E161" s="7">
        <v>3800000</v>
      </c>
      <c r="F161" s="7">
        <v>3440593.361111111</v>
      </c>
      <c r="G161" s="8" t="s">
        <v>5</v>
      </c>
      <c r="H161" s="7">
        <v>3441002.39</v>
      </c>
      <c r="I161" s="8" t="s">
        <v>756</v>
      </c>
      <c r="J161" s="7">
        <v>0.15049319403649999</v>
      </c>
      <c r="K161" s="7">
        <v>3440593.361111111</v>
      </c>
      <c r="L161" s="7">
        <v>3440593.361111111</v>
      </c>
      <c r="M161" s="7">
        <v>125911.8573423038</v>
      </c>
      <c r="N161" s="7">
        <v>3441002.39</v>
      </c>
      <c r="O161" s="8" t="s">
        <v>5</v>
      </c>
      <c r="P161" s="8" t="s">
        <v>44</v>
      </c>
      <c r="Q161" s="8" t="s">
        <v>5</v>
      </c>
      <c r="R161" s="8" t="s">
        <v>44</v>
      </c>
      <c r="S161" s="10" t="s">
        <v>2029</v>
      </c>
      <c r="T161" s="10" t="s">
        <v>2329</v>
      </c>
      <c r="U161" s="10" t="s">
        <v>2629</v>
      </c>
      <c r="V161" s="8" t="s">
        <v>44</v>
      </c>
      <c r="W161" s="8" t="s">
        <v>66</v>
      </c>
      <c r="X161" s="8" t="s">
        <v>216</v>
      </c>
      <c r="Y161" s="8" t="s">
        <v>217</v>
      </c>
      <c r="Z161" s="8" t="s">
        <v>79</v>
      </c>
      <c r="AA161" s="8" t="s">
        <v>45</v>
      </c>
      <c r="AB161" s="8" t="s">
        <v>49</v>
      </c>
      <c r="AC161" s="7">
        <v>585012357</v>
      </c>
      <c r="AD161" s="10" t="s">
        <v>2790</v>
      </c>
      <c r="AE161" s="8" t="s">
        <v>44</v>
      </c>
      <c r="AF161" s="7">
        <v>585012357</v>
      </c>
      <c r="AG161" s="7">
        <v>11838077</v>
      </c>
      <c r="AH161" s="7">
        <v>11838077</v>
      </c>
      <c r="AI161" s="10" t="s">
        <v>2790</v>
      </c>
      <c r="AJ161" s="8" t="s">
        <v>44</v>
      </c>
    </row>
    <row r="162" spans="2:36" x14ac:dyDescent="0.3">
      <c r="B162" s="6">
        <v>0</v>
      </c>
      <c r="C162" s="10" t="s">
        <v>1430</v>
      </c>
      <c r="D162" s="10" t="s">
        <v>1730</v>
      </c>
      <c r="E162" s="7">
        <v>2400000</v>
      </c>
      <c r="F162" s="7">
        <v>2212361.9999994962</v>
      </c>
      <c r="G162" s="8" t="s">
        <v>5</v>
      </c>
      <c r="H162" s="7">
        <v>2212512</v>
      </c>
      <c r="I162" s="7">
        <v>2212512</v>
      </c>
      <c r="J162" s="7">
        <v>9.6769768699833045E-2</v>
      </c>
      <c r="K162" s="7">
        <v>2212361.9999994962</v>
      </c>
      <c r="L162" s="7">
        <v>2212361.9999994962</v>
      </c>
      <c r="M162" s="7">
        <v>24930.94183250079</v>
      </c>
      <c r="N162" s="7">
        <v>2212512</v>
      </c>
      <c r="O162" s="8" t="s">
        <v>5</v>
      </c>
      <c r="P162" s="8" t="s">
        <v>44</v>
      </c>
      <c r="Q162" s="8" t="s">
        <v>5</v>
      </c>
      <c r="R162" s="8" t="s">
        <v>44</v>
      </c>
      <c r="S162" s="10" t="s">
        <v>2030</v>
      </c>
      <c r="T162" s="10" t="s">
        <v>2330</v>
      </c>
      <c r="U162" s="10" t="s">
        <v>2630</v>
      </c>
      <c r="V162" s="8" t="s">
        <v>44</v>
      </c>
      <c r="W162" s="8" t="s">
        <v>66</v>
      </c>
      <c r="X162" s="8" t="s">
        <v>216</v>
      </c>
      <c r="Y162" s="8" t="s">
        <v>217</v>
      </c>
      <c r="Z162" s="8" t="s">
        <v>79</v>
      </c>
      <c r="AA162" s="8" t="s">
        <v>45</v>
      </c>
      <c r="AB162" s="8" t="s">
        <v>49</v>
      </c>
      <c r="AC162" s="7">
        <v>538460919</v>
      </c>
      <c r="AD162" s="10" t="s">
        <v>2790</v>
      </c>
      <c r="AE162" s="8" t="s">
        <v>44</v>
      </c>
      <c r="AF162" s="7">
        <v>538460919</v>
      </c>
      <c r="AG162" s="7">
        <v>11838075</v>
      </c>
      <c r="AH162" s="7">
        <v>11838075</v>
      </c>
      <c r="AI162" s="10" t="s">
        <v>2790</v>
      </c>
      <c r="AJ162" s="8" t="s">
        <v>44</v>
      </c>
    </row>
    <row r="163" spans="2:36" x14ac:dyDescent="0.3">
      <c r="B163" s="6">
        <v>0</v>
      </c>
      <c r="C163" s="10" t="s">
        <v>1431</v>
      </c>
      <c r="D163" s="10" t="s">
        <v>1731</v>
      </c>
      <c r="E163" s="7">
        <v>3700000</v>
      </c>
      <c r="F163" s="7">
        <v>3522537.2083333191</v>
      </c>
      <c r="G163" s="8" t="s">
        <v>5</v>
      </c>
      <c r="H163" s="7">
        <v>3522961.17</v>
      </c>
      <c r="I163" s="8" t="s">
        <v>757</v>
      </c>
      <c r="J163" s="7">
        <v>0.1540774569835536</v>
      </c>
      <c r="K163" s="7">
        <v>3522537.2083333191</v>
      </c>
      <c r="L163" s="7">
        <v>3522537.2083333191</v>
      </c>
      <c r="M163" s="7">
        <v>116065.2123368816</v>
      </c>
      <c r="N163" s="7">
        <v>3522961.17</v>
      </c>
      <c r="O163" s="8" t="s">
        <v>5</v>
      </c>
      <c r="P163" s="8" t="s">
        <v>44</v>
      </c>
      <c r="Q163" s="8" t="s">
        <v>5</v>
      </c>
      <c r="R163" s="8" t="s">
        <v>44</v>
      </c>
      <c r="S163" s="10" t="s">
        <v>2031</v>
      </c>
      <c r="T163" s="10" t="s">
        <v>2331</v>
      </c>
      <c r="U163" s="10" t="s">
        <v>2631</v>
      </c>
      <c r="V163" s="8" t="s">
        <v>44</v>
      </c>
      <c r="W163" s="8" t="s">
        <v>66</v>
      </c>
      <c r="X163" s="8" t="s">
        <v>157</v>
      </c>
      <c r="Y163" s="8" t="s">
        <v>158</v>
      </c>
      <c r="Z163" s="8" t="s">
        <v>79</v>
      </c>
      <c r="AA163" s="8" t="s">
        <v>45</v>
      </c>
      <c r="AB163" s="8" t="s">
        <v>49</v>
      </c>
      <c r="AC163" s="7">
        <v>560787530</v>
      </c>
      <c r="AD163" s="10" t="s">
        <v>2790</v>
      </c>
      <c r="AE163" s="8" t="s">
        <v>44</v>
      </c>
      <c r="AF163" s="7">
        <v>560787530</v>
      </c>
      <c r="AG163" s="7">
        <v>11837789</v>
      </c>
      <c r="AH163" s="7">
        <v>11837789</v>
      </c>
      <c r="AI163" s="10" t="s">
        <v>2790</v>
      </c>
      <c r="AJ163" s="8" t="s">
        <v>44</v>
      </c>
    </row>
    <row r="164" spans="2:36" x14ac:dyDescent="0.3">
      <c r="B164" s="6">
        <v>0</v>
      </c>
      <c r="C164" s="10" t="s">
        <v>1432</v>
      </c>
      <c r="D164" s="10" t="s">
        <v>1732</v>
      </c>
      <c r="E164" s="7">
        <v>4600000</v>
      </c>
      <c r="F164" s="7">
        <v>4264331.6986301318</v>
      </c>
      <c r="G164" s="8" t="s">
        <v>5</v>
      </c>
      <c r="H164" s="7">
        <v>4264441.97</v>
      </c>
      <c r="I164" s="8" t="s">
        <v>758</v>
      </c>
      <c r="J164" s="7">
        <v>0.18652390166523289</v>
      </c>
      <c r="K164" s="7">
        <v>4264331.6986301318</v>
      </c>
      <c r="L164" s="7">
        <v>4264331.6986301318</v>
      </c>
      <c r="M164" s="7">
        <v>27141.911869947111</v>
      </c>
      <c r="N164" s="7">
        <v>4264441.97</v>
      </c>
      <c r="O164" s="8" t="s">
        <v>5</v>
      </c>
      <c r="P164" s="8" t="s">
        <v>44</v>
      </c>
      <c r="Q164" s="8" t="s">
        <v>5</v>
      </c>
      <c r="R164" s="8" t="s">
        <v>44</v>
      </c>
      <c r="S164" s="10" t="s">
        <v>2032</v>
      </c>
      <c r="T164" s="10" t="s">
        <v>2332</v>
      </c>
      <c r="U164" s="10" t="s">
        <v>2632</v>
      </c>
      <c r="V164" s="8" t="s">
        <v>44</v>
      </c>
      <c r="W164" s="8" t="s">
        <v>66</v>
      </c>
      <c r="X164" s="8" t="s">
        <v>516</v>
      </c>
      <c r="Y164" s="8" t="s">
        <v>517</v>
      </c>
      <c r="Z164" s="8" t="s">
        <v>79</v>
      </c>
      <c r="AA164" s="8" t="s">
        <v>45</v>
      </c>
      <c r="AB164" s="8" t="s">
        <v>49</v>
      </c>
      <c r="AC164" s="7">
        <v>491989485</v>
      </c>
      <c r="AD164" s="10" t="s">
        <v>2790</v>
      </c>
      <c r="AE164" s="8" t="s">
        <v>44</v>
      </c>
      <c r="AF164" s="7">
        <v>491989485</v>
      </c>
      <c r="AG164" s="7">
        <v>11837628</v>
      </c>
      <c r="AH164" s="7">
        <v>11837628</v>
      </c>
      <c r="AI164" s="10" t="s">
        <v>2790</v>
      </c>
      <c r="AJ164" s="8" t="s">
        <v>44</v>
      </c>
    </row>
    <row r="165" spans="2:36" x14ac:dyDescent="0.3">
      <c r="B165" s="6">
        <v>0</v>
      </c>
      <c r="C165" s="10" t="s">
        <v>1433</v>
      </c>
      <c r="D165" s="10" t="s">
        <v>1733</v>
      </c>
      <c r="E165" s="7">
        <v>3300000</v>
      </c>
      <c r="F165" s="7">
        <v>3523015.8083079881</v>
      </c>
      <c r="G165" s="8" t="s">
        <v>5</v>
      </c>
      <c r="H165" s="7">
        <v>3523366.15</v>
      </c>
      <c r="I165" s="8" t="s">
        <v>759</v>
      </c>
      <c r="J165" s="7">
        <v>0.15409839117463461</v>
      </c>
      <c r="K165" s="7">
        <v>3523015.8083079881</v>
      </c>
      <c r="L165" s="7">
        <v>3523015.8083079881</v>
      </c>
      <c r="M165" s="7">
        <v>3117.657354907094</v>
      </c>
      <c r="N165" s="7">
        <v>3523366.15</v>
      </c>
      <c r="O165" s="8" t="s">
        <v>5</v>
      </c>
      <c r="P165" s="8" t="s">
        <v>44</v>
      </c>
      <c r="Q165" s="8" t="s">
        <v>5</v>
      </c>
      <c r="R165" s="8" t="s">
        <v>44</v>
      </c>
      <c r="S165" s="10" t="s">
        <v>2033</v>
      </c>
      <c r="T165" s="10" t="s">
        <v>2333</v>
      </c>
      <c r="U165" s="10" t="s">
        <v>2633</v>
      </c>
      <c r="V165" s="8" t="s">
        <v>44</v>
      </c>
      <c r="W165" s="8" t="s">
        <v>66</v>
      </c>
      <c r="X165" s="8" t="s">
        <v>155</v>
      </c>
      <c r="Y165" s="8" t="s">
        <v>252</v>
      </c>
      <c r="Z165" s="8" t="s">
        <v>79</v>
      </c>
      <c r="AA165" s="8" t="s">
        <v>45</v>
      </c>
      <c r="AB165" s="8" t="s">
        <v>49</v>
      </c>
      <c r="AC165" s="7">
        <v>464134658</v>
      </c>
      <c r="AD165" s="10" t="s">
        <v>2790</v>
      </c>
      <c r="AE165" s="8" t="s">
        <v>44</v>
      </c>
      <c r="AF165" s="7">
        <v>464134658</v>
      </c>
      <c r="AG165" s="7">
        <v>11837474</v>
      </c>
      <c r="AH165" s="7">
        <v>11837474</v>
      </c>
      <c r="AI165" s="10" t="s">
        <v>2790</v>
      </c>
      <c r="AJ165" s="8" t="s">
        <v>44</v>
      </c>
    </row>
    <row r="166" spans="2:36" x14ac:dyDescent="0.3">
      <c r="B166" s="6">
        <v>0</v>
      </c>
      <c r="C166" s="10" t="s">
        <v>1434</v>
      </c>
      <c r="D166" s="10" t="s">
        <v>1734</v>
      </c>
      <c r="E166" s="7">
        <v>5100000</v>
      </c>
      <c r="F166" s="7">
        <v>4541119.6438356144</v>
      </c>
      <c r="G166" s="8" t="s">
        <v>5</v>
      </c>
      <c r="H166" s="7">
        <v>4541206.97</v>
      </c>
      <c r="I166" s="8" t="s">
        <v>760</v>
      </c>
      <c r="J166" s="7">
        <v>0.19863073835671591</v>
      </c>
      <c r="K166" s="7">
        <v>4541119.6438356144</v>
      </c>
      <c r="L166" s="7">
        <v>4541119.6438356144</v>
      </c>
      <c r="M166" s="7">
        <v>34825.927160423329</v>
      </c>
      <c r="N166" s="7">
        <v>4541206.97</v>
      </c>
      <c r="O166" s="8" t="s">
        <v>5</v>
      </c>
      <c r="P166" s="8" t="s">
        <v>44</v>
      </c>
      <c r="Q166" s="8" t="s">
        <v>5</v>
      </c>
      <c r="R166" s="8" t="s">
        <v>44</v>
      </c>
      <c r="S166" s="10" t="s">
        <v>2034</v>
      </c>
      <c r="T166" s="10" t="s">
        <v>2334</v>
      </c>
      <c r="U166" s="10" t="s">
        <v>2634</v>
      </c>
      <c r="V166" s="8" t="s">
        <v>44</v>
      </c>
      <c r="W166" s="8" t="s">
        <v>66</v>
      </c>
      <c r="X166" s="8" t="s">
        <v>164</v>
      </c>
      <c r="Y166" s="8" t="s">
        <v>165</v>
      </c>
      <c r="Z166" s="8" t="s">
        <v>79</v>
      </c>
      <c r="AA166" s="8" t="s">
        <v>45</v>
      </c>
      <c r="AB166" s="8" t="s">
        <v>49</v>
      </c>
      <c r="AC166" s="7">
        <v>579233486</v>
      </c>
      <c r="AD166" s="10" t="s">
        <v>2790</v>
      </c>
      <c r="AE166" s="8" t="s">
        <v>44</v>
      </c>
      <c r="AF166" s="7">
        <v>579233486</v>
      </c>
      <c r="AG166" s="7">
        <v>11837514</v>
      </c>
      <c r="AH166" s="7">
        <v>11837514</v>
      </c>
      <c r="AI166" s="10" t="s">
        <v>2790</v>
      </c>
      <c r="AJ166" s="8" t="s">
        <v>44</v>
      </c>
    </row>
    <row r="167" spans="2:36" x14ac:dyDescent="0.3">
      <c r="B167" s="6">
        <v>0</v>
      </c>
      <c r="C167" s="10" t="s">
        <v>1435</v>
      </c>
      <c r="D167" s="10" t="s">
        <v>1735</v>
      </c>
      <c r="E167" s="7">
        <v>4000000</v>
      </c>
      <c r="F167" s="7">
        <v>4089003.8356164391</v>
      </c>
      <c r="G167" s="8" t="s">
        <v>5</v>
      </c>
      <c r="H167" s="7">
        <v>4089332.6</v>
      </c>
      <c r="I167" s="8" t="s">
        <v>761</v>
      </c>
      <c r="J167" s="7">
        <v>0.1788549773434108</v>
      </c>
      <c r="K167" s="7">
        <v>4089003.8356164391</v>
      </c>
      <c r="L167" s="7">
        <v>4089003.8356164391</v>
      </c>
      <c r="M167" s="7">
        <v>62324.460355683274</v>
      </c>
      <c r="N167" s="7">
        <v>4089332.6</v>
      </c>
      <c r="O167" s="8" t="s">
        <v>5</v>
      </c>
      <c r="P167" s="8" t="s">
        <v>44</v>
      </c>
      <c r="Q167" s="8" t="s">
        <v>5</v>
      </c>
      <c r="R167" s="8" t="s">
        <v>44</v>
      </c>
      <c r="S167" s="10" t="s">
        <v>2035</v>
      </c>
      <c r="T167" s="10" t="s">
        <v>2335</v>
      </c>
      <c r="U167" s="10" t="s">
        <v>2635</v>
      </c>
      <c r="V167" s="8" t="s">
        <v>44</v>
      </c>
      <c r="W167" s="8" t="s">
        <v>66</v>
      </c>
      <c r="X167" s="8" t="s">
        <v>99</v>
      </c>
      <c r="Y167" s="8" t="s">
        <v>524</v>
      </c>
      <c r="Z167" s="8" t="s">
        <v>79</v>
      </c>
      <c r="AA167" s="8" t="s">
        <v>45</v>
      </c>
      <c r="AB167" s="8" t="s">
        <v>49</v>
      </c>
      <c r="AC167" s="7">
        <v>559207369</v>
      </c>
      <c r="AD167" s="10" t="s">
        <v>2790</v>
      </c>
      <c r="AE167" s="8" t="s">
        <v>44</v>
      </c>
      <c r="AF167" s="7">
        <v>559207369</v>
      </c>
      <c r="AG167" s="7">
        <v>11837645</v>
      </c>
      <c r="AH167" s="7">
        <v>11837645</v>
      </c>
      <c r="AI167" s="10" t="s">
        <v>2790</v>
      </c>
      <c r="AJ167" s="8" t="s">
        <v>44</v>
      </c>
    </row>
    <row r="168" spans="2:36" x14ac:dyDescent="0.3">
      <c r="B168" s="6">
        <v>0</v>
      </c>
      <c r="C168" s="10" t="s">
        <v>1436</v>
      </c>
      <c r="D168" s="10" t="s">
        <v>1736</v>
      </c>
      <c r="E168" s="7">
        <v>2300000</v>
      </c>
      <c r="F168" s="7">
        <v>2144864.9999999609</v>
      </c>
      <c r="G168" s="8" t="s">
        <v>5</v>
      </c>
      <c r="H168" s="7">
        <v>2144983.09</v>
      </c>
      <c r="I168" s="8" t="s">
        <v>762</v>
      </c>
      <c r="J168" s="7">
        <v>9.381741773833166E-2</v>
      </c>
      <c r="K168" s="7">
        <v>2144864.9999999609</v>
      </c>
      <c r="L168" s="7">
        <v>2144864.9999999609</v>
      </c>
      <c r="M168" s="7">
        <v>19055.207103757391</v>
      </c>
      <c r="N168" s="7">
        <v>2144983.09</v>
      </c>
      <c r="O168" s="8" t="s">
        <v>5</v>
      </c>
      <c r="P168" s="8" t="s">
        <v>44</v>
      </c>
      <c r="Q168" s="8" t="s">
        <v>5</v>
      </c>
      <c r="R168" s="8" t="s">
        <v>44</v>
      </c>
      <c r="S168" s="10" t="s">
        <v>2036</v>
      </c>
      <c r="T168" s="10" t="s">
        <v>2336</v>
      </c>
      <c r="U168" s="10" t="s">
        <v>2636</v>
      </c>
      <c r="V168" s="8" t="s">
        <v>44</v>
      </c>
      <c r="W168" s="8" t="s">
        <v>66</v>
      </c>
      <c r="X168" s="8" t="s">
        <v>401</v>
      </c>
      <c r="Y168" s="8" t="s">
        <v>217</v>
      </c>
      <c r="Z168" s="8" t="s">
        <v>79</v>
      </c>
      <c r="AA168" s="8" t="s">
        <v>45</v>
      </c>
      <c r="AB168" s="8" t="s">
        <v>49</v>
      </c>
      <c r="AC168" s="7">
        <v>599535615</v>
      </c>
      <c r="AD168" s="10" t="s">
        <v>2790</v>
      </c>
      <c r="AE168" s="8" t="s">
        <v>44</v>
      </c>
      <c r="AF168" s="7">
        <v>599535615</v>
      </c>
      <c r="AG168" s="7">
        <v>11838249</v>
      </c>
      <c r="AH168" s="7">
        <v>11838249</v>
      </c>
      <c r="AI168" s="10" t="s">
        <v>2790</v>
      </c>
      <c r="AJ168" s="8" t="s">
        <v>44</v>
      </c>
    </row>
    <row r="169" spans="2:36" x14ac:dyDescent="0.3">
      <c r="B169" s="6">
        <v>0</v>
      </c>
      <c r="C169" s="10" t="s">
        <v>1437</v>
      </c>
      <c r="D169" s="10" t="s">
        <v>1737</v>
      </c>
      <c r="E169" s="7">
        <v>1400000</v>
      </c>
      <c r="F169" s="7">
        <v>1403910.602739726</v>
      </c>
      <c r="G169" s="8" t="s">
        <v>5</v>
      </c>
      <c r="H169" s="7">
        <v>1404011.29</v>
      </c>
      <c r="I169" s="8" t="s">
        <v>763</v>
      </c>
      <c r="J169" s="7">
        <v>6.1407719126615537E-2</v>
      </c>
      <c r="K169" s="7">
        <v>1403910.602739726</v>
      </c>
      <c r="L169" s="7">
        <v>1403910.602739726</v>
      </c>
      <c r="M169" s="7">
        <v>7496.5651542371779</v>
      </c>
      <c r="N169" s="7">
        <v>1404011.29</v>
      </c>
      <c r="O169" s="8" t="s">
        <v>5</v>
      </c>
      <c r="P169" s="8" t="s">
        <v>44</v>
      </c>
      <c r="Q169" s="8" t="s">
        <v>5</v>
      </c>
      <c r="R169" s="8" t="s">
        <v>44</v>
      </c>
      <c r="S169" s="10" t="s">
        <v>2037</v>
      </c>
      <c r="T169" s="10" t="s">
        <v>2337</v>
      </c>
      <c r="U169" s="10" t="s">
        <v>2637</v>
      </c>
      <c r="V169" s="8" t="s">
        <v>44</v>
      </c>
      <c r="W169" s="8" t="s">
        <v>66</v>
      </c>
      <c r="X169" s="8" t="s">
        <v>401</v>
      </c>
      <c r="Y169" s="8" t="s">
        <v>217</v>
      </c>
      <c r="Z169" s="8" t="s">
        <v>79</v>
      </c>
      <c r="AA169" s="8" t="s">
        <v>45</v>
      </c>
      <c r="AB169" s="8" t="s">
        <v>49</v>
      </c>
      <c r="AC169" s="7">
        <v>623302101</v>
      </c>
      <c r="AD169" s="10" t="s">
        <v>2790</v>
      </c>
      <c r="AE169" s="8" t="s">
        <v>44</v>
      </c>
      <c r="AF169" s="7">
        <v>623302101</v>
      </c>
      <c r="AG169" s="7">
        <v>11837393</v>
      </c>
      <c r="AH169" s="7">
        <v>11837393</v>
      </c>
      <c r="AI169" s="10" t="s">
        <v>2790</v>
      </c>
      <c r="AJ169" s="8" t="s">
        <v>44</v>
      </c>
    </row>
    <row r="170" spans="2:36" x14ac:dyDescent="0.3">
      <c r="B170" s="6">
        <v>0</v>
      </c>
      <c r="C170" s="10" t="s">
        <v>1438</v>
      </c>
      <c r="D170" s="10" t="s">
        <v>1738</v>
      </c>
      <c r="E170" s="7">
        <v>2200000</v>
      </c>
      <c r="F170" s="7">
        <v>2093232.166666663</v>
      </c>
      <c r="G170" s="8" t="s">
        <v>5</v>
      </c>
      <c r="H170" s="7">
        <v>2093461.33</v>
      </c>
      <c r="I170" s="8" t="s">
        <v>764</v>
      </c>
      <c r="J170" s="7">
        <v>9.1558972990599868E-2</v>
      </c>
      <c r="K170" s="7">
        <v>2093232.166666663</v>
      </c>
      <c r="L170" s="7">
        <v>2093232.166666663</v>
      </c>
      <c r="M170" s="7">
        <v>21805.523619046031</v>
      </c>
      <c r="N170" s="7">
        <v>2093461.33</v>
      </c>
      <c r="O170" s="8" t="s">
        <v>5</v>
      </c>
      <c r="P170" s="8" t="s">
        <v>44</v>
      </c>
      <c r="Q170" s="8" t="s">
        <v>5</v>
      </c>
      <c r="R170" s="8" t="s">
        <v>44</v>
      </c>
      <c r="S170" s="10" t="s">
        <v>2038</v>
      </c>
      <c r="T170" s="10" t="s">
        <v>2338</v>
      </c>
      <c r="U170" s="10" t="s">
        <v>2638</v>
      </c>
      <c r="V170" s="8" t="s">
        <v>44</v>
      </c>
      <c r="W170" s="8" t="s">
        <v>66</v>
      </c>
      <c r="X170" s="8" t="s">
        <v>157</v>
      </c>
      <c r="Y170" s="8" t="s">
        <v>158</v>
      </c>
      <c r="Z170" s="8" t="s">
        <v>79</v>
      </c>
      <c r="AA170" s="8" t="s">
        <v>45</v>
      </c>
      <c r="AB170" s="8" t="s">
        <v>49</v>
      </c>
      <c r="AC170" s="7">
        <v>516082931</v>
      </c>
      <c r="AD170" s="10" t="s">
        <v>2790</v>
      </c>
      <c r="AE170" s="8" t="s">
        <v>44</v>
      </c>
      <c r="AF170" s="7">
        <v>516082931</v>
      </c>
      <c r="AG170" s="7">
        <v>11837477</v>
      </c>
      <c r="AH170" s="7">
        <v>11837477</v>
      </c>
      <c r="AI170" s="10" t="s">
        <v>2790</v>
      </c>
      <c r="AJ170" s="8" t="s">
        <v>44</v>
      </c>
    </row>
    <row r="171" spans="2:36" x14ac:dyDescent="0.3">
      <c r="B171" s="6">
        <v>0</v>
      </c>
      <c r="C171" s="10" t="s">
        <v>1439</v>
      </c>
      <c r="D171" s="10" t="s">
        <v>1739</v>
      </c>
      <c r="E171" s="7">
        <v>7000000</v>
      </c>
      <c r="F171" s="7">
        <v>6833264.8611062188</v>
      </c>
      <c r="G171" s="8" t="s">
        <v>5</v>
      </c>
      <c r="H171" s="7">
        <v>6834261.3899999997</v>
      </c>
      <c r="I171" s="8" t="s">
        <v>765</v>
      </c>
      <c r="J171" s="7">
        <v>0.29889026301938659</v>
      </c>
      <c r="K171" s="7">
        <v>6833264.8611062188</v>
      </c>
      <c r="L171" s="7">
        <v>6833264.8611062188</v>
      </c>
      <c r="M171" s="7">
        <v>85317.479447743011</v>
      </c>
      <c r="N171" s="7">
        <v>6834261.3899999997</v>
      </c>
      <c r="O171" s="8" t="s">
        <v>5</v>
      </c>
      <c r="P171" s="8" t="s">
        <v>44</v>
      </c>
      <c r="Q171" s="8" t="s">
        <v>5</v>
      </c>
      <c r="R171" s="8" t="s">
        <v>44</v>
      </c>
      <c r="S171" s="10" t="s">
        <v>2039</v>
      </c>
      <c r="T171" s="10" t="s">
        <v>2339</v>
      </c>
      <c r="U171" s="10" t="s">
        <v>2639</v>
      </c>
      <c r="V171" s="8" t="s">
        <v>44</v>
      </c>
      <c r="W171" s="8" t="s">
        <v>66</v>
      </c>
      <c r="X171" s="8" t="s">
        <v>164</v>
      </c>
      <c r="Y171" s="8" t="s">
        <v>165</v>
      </c>
      <c r="Z171" s="8" t="s">
        <v>79</v>
      </c>
      <c r="AA171" s="8" t="s">
        <v>45</v>
      </c>
      <c r="AB171" s="8" t="s">
        <v>49</v>
      </c>
      <c r="AC171" s="7">
        <v>589650267</v>
      </c>
      <c r="AD171" s="10" t="s">
        <v>2790</v>
      </c>
      <c r="AE171" s="8" t="s">
        <v>44</v>
      </c>
      <c r="AF171" s="7">
        <v>589650267</v>
      </c>
      <c r="AG171" s="7">
        <v>11837646</v>
      </c>
      <c r="AH171" s="7">
        <v>11837646</v>
      </c>
      <c r="AI171" s="10" t="s">
        <v>2790</v>
      </c>
      <c r="AJ171" s="8" t="s">
        <v>44</v>
      </c>
    </row>
    <row r="172" spans="2:36" x14ac:dyDescent="0.3">
      <c r="B172" s="6">
        <v>0</v>
      </c>
      <c r="C172" s="10" t="s">
        <v>1440</v>
      </c>
      <c r="D172" s="10" t="s">
        <v>1740</v>
      </c>
      <c r="E172" s="7">
        <v>200000</v>
      </c>
      <c r="F172" s="7">
        <v>193352.95890411001</v>
      </c>
      <c r="G172" s="8" t="s">
        <v>5</v>
      </c>
      <c r="H172" s="7">
        <v>193361.18</v>
      </c>
      <c r="I172" s="8" t="s">
        <v>766</v>
      </c>
      <c r="J172" s="7">
        <v>8.4573506101548058E-3</v>
      </c>
      <c r="K172" s="7">
        <v>193352.95890411001</v>
      </c>
      <c r="L172" s="7">
        <v>193352.95890411001</v>
      </c>
      <c r="M172" s="7">
        <v>1523.4564804118991</v>
      </c>
      <c r="N172" s="7">
        <v>193361.18</v>
      </c>
      <c r="O172" s="8" t="s">
        <v>5</v>
      </c>
      <c r="P172" s="8" t="s">
        <v>44</v>
      </c>
      <c r="Q172" s="8" t="s">
        <v>5</v>
      </c>
      <c r="R172" s="8" t="s">
        <v>44</v>
      </c>
      <c r="S172" s="10" t="s">
        <v>2040</v>
      </c>
      <c r="T172" s="10" t="s">
        <v>2340</v>
      </c>
      <c r="U172" s="10" t="s">
        <v>2640</v>
      </c>
      <c r="V172" s="8" t="s">
        <v>44</v>
      </c>
      <c r="W172" s="8" t="s">
        <v>66</v>
      </c>
      <c r="X172" s="8" t="s">
        <v>164</v>
      </c>
      <c r="Y172" s="8" t="s">
        <v>165</v>
      </c>
      <c r="Z172" s="8" t="s">
        <v>79</v>
      </c>
      <c r="AA172" s="8" t="s">
        <v>45</v>
      </c>
      <c r="AB172" s="8" t="s">
        <v>49</v>
      </c>
      <c r="AC172" s="7">
        <v>403963309</v>
      </c>
      <c r="AD172" s="10" t="s">
        <v>2790</v>
      </c>
      <c r="AE172" s="8" t="s">
        <v>44</v>
      </c>
      <c r="AF172" s="7">
        <v>403963309</v>
      </c>
      <c r="AG172" s="7">
        <v>11837711</v>
      </c>
      <c r="AH172" s="7">
        <v>11837711</v>
      </c>
      <c r="AI172" s="10" t="s">
        <v>2790</v>
      </c>
      <c r="AJ172" s="8" t="s">
        <v>44</v>
      </c>
    </row>
    <row r="173" spans="2:36" x14ac:dyDescent="0.3">
      <c r="B173" s="6">
        <v>0</v>
      </c>
      <c r="C173" s="10" t="s">
        <v>1441</v>
      </c>
      <c r="D173" s="10" t="s">
        <v>1741</v>
      </c>
      <c r="E173" s="7">
        <v>11200000</v>
      </c>
      <c r="F173" s="7">
        <v>9421710.0273972675</v>
      </c>
      <c r="G173" s="8" t="s">
        <v>5</v>
      </c>
      <c r="H173" s="7">
        <v>9422285.3699999992</v>
      </c>
      <c r="I173" s="8" t="s">
        <v>767</v>
      </c>
      <c r="J173" s="7">
        <v>0.41211008872342719</v>
      </c>
      <c r="K173" s="7">
        <v>9421710.0273972675</v>
      </c>
      <c r="L173" s="7">
        <v>9421710.0273972675</v>
      </c>
      <c r="M173" s="7">
        <v>172377.24354548339</v>
      </c>
      <c r="N173" s="7">
        <v>9422285.3699999992</v>
      </c>
      <c r="O173" s="8" t="s">
        <v>5</v>
      </c>
      <c r="P173" s="8" t="s">
        <v>44</v>
      </c>
      <c r="Q173" s="8" t="s">
        <v>5</v>
      </c>
      <c r="R173" s="8" t="s">
        <v>44</v>
      </c>
      <c r="S173" s="10" t="s">
        <v>2041</v>
      </c>
      <c r="T173" s="10" t="s">
        <v>2341</v>
      </c>
      <c r="U173" s="10" t="s">
        <v>2641</v>
      </c>
      <c r="V173" s="8" t="s">
        <v>44</v>
      </c>
      <c r="W173" s="8" t="s">
        <v>66</v>
      </c>
      <c r="X173" s="8" t="s">
        <v>164</v>
      </c>
      <c r="Y173" s="8" t="s">
        <v>165</v>
      </c>
      <c r="Z173" s="8" t="s">
        <v>79</v>
      </c>
      <c r="AA173" s="8" t="s">
        <v>45</v>
      </c>
      <c r="AB173" s="8" t="s">
        <v>49</v>
      </c>
      <c r="AC173" s="7">
        <v>519682535</v>
      </c>
      <c r="AD173" s="10" t="s">
        <v>2790</v>
      </c>
      <c r="AE173" s="8" t="s">
        <v>44</v>
      </c>
      <c r="AF173" s="7">
        <v>519682535</v>
      </c>
      <c r="AG173" s="7">
        <v>11837630</v>
      </c>
      <c r="AH173" s="7">
        <v>11837630</v>
      </c>
      <c r="AI173" s="10" t="s">
        <v>2790</v>
      </c>
      <c r="AJ173" s="8" t="s">
        <v>44</v>
      </c>
    </row>
    <row r="174" spans="2:36" x14ac:dyDescent="0.3">
      <c r="B174" s="6">
        <v>0</v>
      </c>
      <c r="C174" s="10" t="s">
        <v>1442</v>
      </c>
      <c r="D174" s="10" t="s">
        <v>1742</v>
      </c>
      <c r="E174" s="7">
        <v>5500000</v>
      </c>
      <c r="F174" s="7">
        <v>5284601.164383552</v>
      </c>
      <c r="G174" s="8" t="s">
        <v>5</v>
      </c>
      <c r="H174" s="7">
        <v>5284959.04</v>
      </c>
      <c r="I174" s="8" t="s">
        <v>768</v>
      </c>
      <c r="J174" s="7">
        <v>0.23115097454592931</v>
      </c>
      <c r="K174" s="7">
        <v>5284601.164383552</v>
      </c>
      <c r="L174" s="7">
        <v>5284601.164383552</v>
      </c>
      <c r="M174" s="7">
        <v>68825.299279924307</v>
      </c>
      <c r="N174" s="7">
        <v>5284959.04</v>
      </c>
      <c r="O174" s="8" t="s">
        <v>5</v>
      </c>
      <c r="P174" s="8" t="s">
        <v>44</v>
      </c>
      <c r="Q174" s="8" t="s">
        <v>5</v>
      </c>
      <c r="R174" s="8" t="s">
        <v>44</v>
      </c>
      <c r="S174" s="10" t="s">
        <v>2042</v>
      </c>
      <c r="T174" s="10" t="s">
        <v>2342</v>
      </c>
      <c r="U174" s="10" t="s">
        <v>2642</v>
      </c>
      <c r="V174" s="8" t="s">
        <v>44</v>
      </c>
      <c r="W174" s="8" t="s">
        <v>66</v>
      </c>
      <c r="X174" s="8" t="s">
        <v>164</v>
      </c>
      <c r="Y174" s="8" t="s">
        <v>165</v>
      </c>
      <c r="Z174" s="8" t="s">
        <v>79</v>
      </c>
      <c r="AA174" s="8" t="s">
        <v>45</v>
      </c>
      <c r="AB174" s="8" t="s">
        <v>49</v>
      </c>
      <c r="AC174" s="7">
        <v>470752261</v>
      </c>
      <c r="AD174" s="10" t="s">
        <v>2790</v>
      </c>
      <c r="AE174" s="8" t="s">
        <v>44</v>
      </c>
      <c r="AF174" s="7">
        <v>470752261</v>
      </c>
      <c r="AG174" s="7">
        <v>11837627</v>
      </c>
      <c r="AH174" s="7">
        <v>11837627</v>
      </c>
      <c r="AI174" s="10" t="s">
        <v>2790</v>
      </c>
      <c r="AJ174" s="8" t="s">
        <v>44</v>
      </c>
    </row>
    <row r="175" spans="2:36" x14ac:dyDescent="0.3">
      <c r="B175" s="6">
        <v>0</v>
      </c>
      <c r="C175" s="10" t="s">
        <v>1443</v>
      </c>
      <c r="D175" s="10" t="s">
        <v>1743</v>
      </c>
      <c r="E175" s="7">
        <v>4900000</v>
      </c>
      <c r="F175" s="7">
        <v>4446157.9166666605</v>
      </c>
      <c r="G175" s="8" t="s">
        <v>5</v>
      </c>
      <c r="H175" s="7">
        <v>4446668.33</v>
      </c>
      <c r="I175" s="8" t="s">
        <v>769</v>
      </c>
      <c r="J175" s="7">
        <v>0.19447706713406859</v>
      </c>
      <c r="K175" s="7">
        <v>4446157.9166666605</v>
      </c>
      <c r="L175" s="7">
        <v>4446157.9166666605</v>
      </c>
      <c r="M175" s="7">
        <v>145561.98593685721</v>
      </c>
      <c r="N175" s="7">
        <v>4446668.33</v>
      </c>
      <c r="O175" s="8" t="s">
        <v>5</v>
      </c>
      <c r="P175" s="8" t="s">
        <v>44</v>
      </c>
      <c r="Q175" s="8" t="s">
        <v>5</v>
      </c>
      <c r="R175" s="8" t="s">
        <v>44</v>
      </c>
      <c r="S175" s="10" t="s">
        <v>2043</v>
      </c>
      <c r="T175" s="10" t="s">
        <v>2343</v>
      </c>
      <c r="U175" s="10" t="s">
        <v>2643</v>
      </c>
      <c r="V175" s="8" t="s">
        <v>44</v>
      </c>
      <c r="W175" s="8" t="s">
        <v>66</v>
      </c>
      <c r="X175" s="8" t="s">
        <v>76</v>
      </c>
      <c r="Y175" s="8" t="s">
        <v>77</v>
      </c>
      <c r="Z175" s="8" t="s">
        <v>79</v>
      </c>
      <c r="AA175" s="8" t="s">
        <v>45</v>
      </c>
      <c r="AB175" s="8" t="s">
        <v>49</v>
      </c>
      <c r="AC175" s="7">
        <v>506075989</v>
      </c>
      <c r="AD175" s="10" t="s">
        <v>2790</v>
      </c>
      <c r="AE175" s="8" t="s">
        <v>44</v>
      </c>
      <c r="AF175" s="7">
        <v>506075989</v>
      </c>
      <c r="AG175" s="7">
        <v>11837629</v>
      </c>
      <c r="AH175" s="7">
        <v>11837629</v>
      </c>
      <c r="AI175" s="10" t="s">
        <v>2790</v>
      </c>
      <c r="AJ175" s="8" t="s">
        <v>44</v>
      </c>
    </row>
    <row r="176" spans="2:36" x14ac:dyDescent="0.3">
      <c r="B176" s="6">
        <v>0</v>
      </c>
      <c r="C176" s="10" t="s">
        <v>1444</v>
      </c>
      <c r="D176" s="10" t="s">
        <v>1744</v>
      </c>
      <c r="E176" s="7">
        <v>343715</v>
      </c>
      <c r="F176" s="7">
        <v>3163896.5750000002</v>
      </c>
      <c r="G176" s="8" t="s">
        <v>5</v>
      </c>
      <c r="H176" s="7">
        <v>3163896.58</v>
      </c>
      <c r="I176" s="8" t="s">
        <v>770</v>
      </c>
      <c r="J176" s="7">
        <v>0.13839034468726799</v>
      </c>
      <c r="K176" s="7">
        <v>3163896.5750000002</v>
      </c>
      <c r="L176" s="7">
        <v>3163896.5750000002</v>
      </c>
      <c r="M176" s="7">
        <v>269144.28441991971</v>
      </c>
      <c r="N176" s="7">
        <v>3163896.58</v>
      </c>
      <c r="O176" s="8" t="s">
        <v>5</v>
      </c>
      <c r="P176" s="8" t="s">
        <v>44</v>
      </c>
      <c r="Q176" s="8" t="s">
        <v>5</v>
      </c>
      <c r="R176" s="8" t="s">
        <v>44</v>
      </c>
      <c r="S176" s="10" t="s">
        <v>2044</v>
      </c>
      <c r="T176" s="10" t="s">
        <v>2344</v>
      </c>
      <c r="U176" s="10" t="s">
        <v>2644</v>
      </c>
      <c r="V176" s="8" t="s">
        <v>44</v>
      </c>
      <c r="W176" s="8" t="s">
        <v>428</v>
      </c>
      <c r="X176" s="8" t="s">
        <v>216</v>
      </c>
      <c r="Y176" s="8" t="s">
        <v>217</v>
      </c>
      <c r="Z176" s="7">
        <v>1626100000</v>
      </c>
      <c r="AA176" s="8" t="s">
        <v>45</v>
      </c>
      <c r="AB176" s="8" t="s">
        <v>49</v>
      </c>
      <c r="AC176" s="7">
        <v>11256162</v>
      </c>
      <c r="AD176" s="10" t="s">
        <v>2790</v>
      </c>
      <c r="AE176" s="8" t="s">
        <v>44</v>
      </c>
      <c r="AF176" s="7">
        <v>11256162</v>
      </c>
      <c r="AG176" s="7">
        <v>11834816</v>
      </c>
      <c r="AH176" s="7">
        <v>11834816</v>
      </c>
      <c r="AI176" s="10" t="s">
        <v>2790</v>
      </c>
      <c r="AJ176" s="8" t="s">
        <v>44</v>
      </c>
    </row>
    <row r="177" spans="2:36" x14ac:dyDescent="0.3">
      <c r="B177" s="6">
        <v>0</v>
      </c>
      <c r="C177" s="10" t="s">
        <v>1445</v>
      </c>
      <c r="D177" s="10" t="s">
        <v>1745</v>
      </c>
      <c r="E177" s="7">
        <v>9700000</v>
      </c>
      <c r="F177" s="7">
        <v>9756911.9669605214</v>
      </c>
      <c r="G177" s="8" t="s">
        <v>5</v>
      </c>
      <c r="H177" s="7">
        <v>9757243.25</v>
      </c>
      <c r="I177" s="8" t="s">
        <v>771</v>
      </c>
      <c r="J177" s="7">
        <v>0.42677198137900479</v>
      </c>
      <c r="K177" s="7">
        <v>9756911.9669605214</v>
      </c>
      <c r="L177" s="7">
        <v>9756911.9669605214</v>
      </c>
      <c r="M177" s="7">
        <v>133418.16000781779</v>
      </c>
      <c r="N177" s="7">
        <v>9757243.25</v>
      </c>
      <c r="O177" s="8" t="s">
        <v>5</v>
      </c>
      <c r="P177" s="8" t="s">
        <v>44</v>
      </c>
      <c r="Q177" s="8" t="s">
        <v>5</v>
      </c>
      <c r="R177" s="8" t="s">
        <v>44</v>
      </c>
      <c r="S177" s="10" t="s">
        <v>2045</v>
      </c>
      <c r="T177" s="10" t="s">
        <v>2345</v>
      </c>
      <c r="U177" s="10" t="s">
        <v>2645</v>
      </c>
      <c r="V177" s="8" t="s">
        <v>44</v>
      </c>
      <c r="W177" s="8" t="s">
        <v>422</v>
      </c>
      <c r="X177" s="8" t="s">
        <v>216</v>
      </c>
      <c r="Y177" s="8" t="s">
        <v>217</v>
      </c>
      <c r="Z177" s="8" t="s">
        <v>79</v>
      </c>
      <c r="AA177" s="8" t="s">
        <v>45</v>
      </c>
      <c r="AB177" s="8" t="s">
        <v>49</v>
      </c>
      <c r="AC177" s="7">
        <v>1094578</v>
      </c>
      <c r="AD177" s="10" t="s">
        <v>2790</v>
      </c>
      <c r="AE177" s="8" t="s">
        <v>44</v>
      </c>
      <c r="AF177" s="7">
        <v>1094578</v>
      </c>
      <c r="AG177" s="7">
        <v>11837454</v>
      </c>
      <c r="AH177" s="7">
        <v>11837454</v>
      </c>
      <c r="AI177" s="10" t="s">
        <v>2790</v>
      </c>
      <c r="AJ177" s="8" t="s">
        <v>44</v>
      </c>
    </row>
    <row r="178" spans="2:36" x14ac:dyDescent="0.3">
      <c r="B178" s="6">
        <v>0</v>
      </c>
      <c r="C178" s="10" t="s">
        <v>1446</v>
      </c>
      <c r="D178" s="10" t="s">
        <v>1746</v>
      </c>
      <c r="E178" s="7">
        <v>13300000</v>
      </c>
      <c r="F178" s="7">
        <v>13555489.36503947</v>
      </c>
      <c r="G178" s="8" t="s">
        <v>5</v>
      </c>
      <c r="H178" s="7">
        <v>13556582.51</v>
      </c>
      <c r="I178" s="8" t="s">
        <v>772</v>
      </c>
      <c r="J178" s="7">
        <v>0.59292356787370903</v>
      </c>
      <c r="K178" s="7">
        <v>13555489.36503947</v>
      </c>
      <c r="L178" s="7">
        <v>13555489.36503947</v>
      </c>
      <c r="M178" s="7">
        <v>178213.1209092421</v>
      </c>
      <c r="N178" s="7">
        <v>13556582.51</v>
      </c>
      <c r="O178" s="8" t="s">
        <v>5</v>
      </c>
      <c r="P178" s="8" t="s">
        <v>44</v>
      </c>
      <c r="Q178" s="8" t="s">
        <v>5</v>
      </c>
      <c r="R178" s="8" t="s">
        <v>44</v>
      </c>
      <c r="S178" s="10" t="s">
        <v>2046</v>
      </c>
      <c r="T178" s="10" t="s">
        <v>2346</v>
      </c>
      <c r="U178" s="10" t="s">
        <v>2646</v>
      </c>
      <c r="V178" s="8" t="s">
        <v>44</v>
      </c>
      <c r="W178" s="8" t="s">
        <v>66</v>
      </c>
      <c r="X178" s="8" t="s">
        <v>216</v>
      </c>
      <c r="Y178" s="8" t="s">
        <v>217</v>
      </c>
      <c r="Z178" s="8" t="s">
        <v>79</v>
      </c>
      <c r="AA178" s="8" t="s">
        <v>45</v>
      </c>
      <c r="AB178" s="8" t="s">
        <v>49</v>
      </c>
      <c r="AC178" s="7">
        <v>160193524</v>
      </c>
      <c r="AD178" s="10" t="s">
        <v>2790</v>
      </c>
      <c r="AE178" s="8" t="s">
        <v>44</v>
      </c>
      <c r="AF178" s="7">
        <v>160193524</v>
      </c>
      <c r="AG178" s="7">
        <v>11837568</v>
      </c>
      <c r="AH178" s="7">
        <v>11837568</v>
      </c>
      <c r="AI178" s="10" t="s">
        <v>2790</v>
      </c>
      <c r="AJ178" s="8" t="s">
        <v>44</v>
      </c>
    </row>
    <row r="179" spans="2:36" x14ac:dyDescent="0.3">
      <c r="B179" s="6">
        <v>0</v>
      </c>
      <c r="C179" s="10" t="s">
        <v>1447</v>
      </c>
      <c r="D179" s="10" t="s">
        <v>1747</v>
      </c>
      <c r="E179" s="7">
        <v>3800000</v>
      </c>
      <c r="F179" s="7">
        <v>3775045.9726027469</v>
      </c>
      <c r="G179" s="8" t="s">
        <v>5</v>
      </c>
      <c r="H179" s="7">
        <v>3775163.1</v>
      </c>
      <c r="I179" s="8" t="s">
        <v>773</v>
      </c>
      <c r="J179" s="7">
        <v>0.16512231072495701</v>
      </c>
      <c r="K179" s="7">
        <v>3775045.9726027469</v>
      </c>
      <c r="L179" s="7">
        <v>3775045.9726027469</v>
      </c>
      <c r="M179" s="7">
        <v>19460.85014118566</v>
      </c>
      <c r="N179" s="7">
        <v>3775163.1</v>
      </c>
      <c r="O179" s="8" t="s">
        <v>5</v>
      </c>
      <c r="P179" s="8" t="s">
        <v>44</v>
      </c>
      <c r="Q179" s="8" t="s">
        <v>5</v>
      </c>
      <c r="R179" s="8" t="s">
        <v>44</v>
      </c>
      <c r="S179" s="10" t="s">
        <v>2047</v>
      </c>
      <c r="T179" s="10" t="s">
        <v>2347</v>
      </c>
      <c r="U179" s="10" t="s">
        <v>2647</v>
      </c>
      <c r="V179" s="8" t="s">
        <v>44</v>
      </c>
      <c r="W179" s="8" t="s">
        <v>66</v>
      </c>
      <c r="X179" s="8" t="s">
        <v>157</v>
      </c>
      <c r="Y179" s="8" t="s">
        <v>158</v>
      </c>
      <c r="Z179" s="8" t="s">
        <v>79</v>
      </c>
      <c r="AA179" s="8" t="s">
        <v>45</v>
      </c>
      <c r="AB179" s="8" t="s">
        <v>49</v>
      </c>
      <c r="AC179" s="7">
        <v>472362812</v>
      </c>
      <c r="AD179" s="10" t="s">
        <v>2790</v>
      </c>
      <c r="AE179" s="8" t="s">
        <v>44</v>
      </c>
      <c r="AF179" s="7">
        <v>472362812</v>
      </c>
      <c r="AG179" s="7">
        <v>11837253</v>
      </c>
      <c r="AH179" s="7">
        <v>11837253</v>
      </c>
      <c r="AI179" s="10" t="s">
        <v>2790</v>
      </c>
      <c r="AJ179" s="8" t="s">
        <v>44</v>
      </c>
    </row>
    <row r="180" spans="2:36" x14ac:dyDescent="0.3">
      <c r="B180" s="6">
        <v>0</v>
      </c>
      <c r="C180" s="10" t="s">
        <v>1448</v>
      </c>
      <c r="D180" s="10" t="s">
        <v>1748</v>
      </c>
      <c r="E180" s="7">
        <v>4900000</v>
      </c>
      <c r="F180" s="7">
        <v>4780129.8904108386</v>
      </c>
      <c r="G180" s="8" t="s">
        <v>5</v>
      </c>
      <c r="H180" s="7">
        <v>4780515.8499999996</v>
      </c>
      <c r="I180" s="8" t="s">
        <v>774</v>
      </c>
      <c r="J180" s="7">
        <v>0.20908516049829121</v>
      </c>
      <c r="K180" s="7">
        <v>4780129.8904108386</v>
      </c>
      <c r="L180" s="7">
        <v>4780129.8904108386</v>
      </c>
      <c r="M180" s="7">
        <v>32265.716130119479</v>
      </c>
      <c r="N180" s="7">
        <v>4780515.8499999996</v>
      </c>
      <c r="O180" s="8" t="s">
        <v>5</v>
      </c>
      <c r="P180" s="8" t="s">
        <v>44</v>
      </c>
      <c r="Q180" s="8" t="s">
        <v>5</v>
      </c>
      <c r="R180" s="8" t="s">
        <v>44</v>
      </c>
      <c r="S180" s="10" t="s">
        <v>2048</v>
      </c>
      <c r="T180" s="10" t="s">
        <v>2348</v>
      </c>
      <c r="U180" s="10" t="s">
        <v>2648</v>
      </c>
      <c r="V180" s="8" t="s">
        <v>44</v>
      </c>
      <c r="W180" s="8" t="s">
        <v>66</v>
      </c>
      <c r="X180" s="8" t="s">
        <v>157</v>
      </c>
      <c r="Y180" s="8" t="s">
        <v>158</v>
      </c>
      <c r="Z180" s="8" t="s">
        <v>79</v>
      </c>
      <c r="AA180" s="8" t="s">
        <v>45</v>
      </c>
      <c r="AB180" s="8" t="s">
        <v>49</v>
      </c>
      <c r="AC180" s="7">
        <v>459126924</v>
      </c>
      <c r="AD180" s="10" t="s">
        <v>2790</v>
      </c>
      <c r="AE180" s="8" t="s">
        <v>44</v>
      </c>
      <c r="AF180" s="7">
        <v>459126924</v>
      </c>
      <c r="AG180" s="7">
        <v>11837506</v>
      </c>
      <c r="AH180" s="7">
        <v>11837506</v>
      </c>
      <c r="AI180" s="10" t="s">
        <v>2790</v>
      </c>
      <c r="AJ180" s="8" t="s">
        <v>44</v>
      </c>
    </row>
    <row r="181" spans="2:36" x14ac:dyDescent="0.3">
      <c r="B181" s="6">
        <v>0</v>
      </c>
      <c r="C181" s="10" t="s">
        <v>1449</v>
      </c>
      <c r="D181" s="10" t="s">
        <v>1749</v>
      </c>
      <c r="E181" s="7">
        <v>4200000</v>
      </c>
      <c r="F181" s="7">
        <v>4133021.5068493001</v>
      </c>
      <c r="G181" s="8" t="s">
        <v>5</v>
      </c>
      <c r="H181" s="7">
        <v>4133237.26</v>
      </c>
      <c r="I181" s="8" t="s">
        <v>775</v>
      </c>
      <c r="J181" s="7">
        <v>0.18078033127007839</v>
      </c>
      <c r="K181" s="7">
        <v>4133021.5068493001</v>
      </c>
      <c r="L181" s="7">
        <v>4133021.5068493001</v>
      </c>
      <c r="M181" s="7">
        <v>55110.235650333743</v>
      </c>
      <c r="N181" s="7">
        <v>4133237.26</v>
      </c>
      <c r="O181" s="8" t="s">
        <v>5</v>
      </c>
      <c r="P181" s="8" t="s">
        <v>44</v>
      </c>
      <c r="Q181" s="8" t="s">
        <v>5</v>
      </c>
      <c r="R181" s="8" t="s">
        <v>44</v>
      </c>
      <c r="S181" s="10" t="s">
        <v>2049</v>
      </c>
      <c r="T181" s="10" t="s">
        <v>2349</v>
      </c>
      <c r="U181" s="10" t="s">
        <v>2649</v>
      </c>
      <c r="V181" s="8" t="s">
        <v>44</v>
      </c>
      <c r="W181" s="8" t="s">
        <v>66</v>
      </c>
      <c r="X181" s="8" t="s">
        <v>76</v>
      </c>
      <c r="Y181" s="8" t="s">
        <v>77</v>
      </c>
      <c r="Z181" s="8" t="s">
        <v>79</v>
      </c>
      <c r="AA181" s="8" t="s">
        <v>45</v>
      </c>
      <c r="AB181" s="8" t="s">
        <v>49</v>
      </c>
      <c r="AC181" s="7">
        <v>474973059</v>
      </c>
      <c r="AD181" s="10" t="s">
        <v>2790</v>
      </c>
      <c r="AE181" s="8" t="s">
        <v>44</v>
      </c>
      <c r="AF181" s="7">
        <v>474973059</v>
      </c>
      <c r="AG181" s="7">
        <v>11837734</v>
      </c>
      <c r="AH181" s="7">
        <v>11837734</v>
      </c>
      <c r="AI181" s="10" t="s">
        <v>2790</v>
      </c>
      <c r="AJ181" s="8" t="s">
        <v>44</v>
      </c>
    </row>
    <row r="182" spans="2:36" x14ac:dyDescent="0.3">
      <c r="B182" s="6">
        <v>0</v>
      </c>
      <c r="C182" s="10" t="s">
        <v>1450</v>
      </c>
      <c r="D182" s="10" t="s">
        <v>1750</v>
      </c>
      <c r="E182" s="7">
        <v>6800000</v>
      </c>
      <c r="F182" s="7">
        <v>5883886.9999990994</v>
      </c>
      <c r="G182" s="8" t="s">
        <v>5</v>
      </c>
      <c r="H182" s="7">
        <v>5884312</v>
      </c>
      <c r="I182" s="7">
        <v>5884312</v>
      </c>
      <c r="J182" s="7">
        <v>0.25736402272593589</v>
      </c>
      <c r="K182" s="7">
        <v>5883886.9999990994</v>
      </c>
      <c r="L182" s="7">
        <v>5883886.9999990994</v>
      </c>
      <c r="M182" s="7">
        <v>67862.240599229015</v>
      </c>
      <c r="N182" s="7">
        <v>5884312</v>
      </c>
      <c r="O182" s="8" t="s">
        <v>5</v>
      </c>
      <c r="P182" s="8" t="s">
        <v>44</v>
      </c>
      <c r="Q182" s="8" t="s">
        <v>5</v>
      </c>
      <c r="R182" s="8" t="s">
        <v>44</v>
      </c>
      <c r="S182" s="10" t="s">
        <v>2050</v>
      </c>
      <c r="T182" s="10" t="s">
        <v>2350</v>
      </c>
      <c r="U182" s="10" t="s">
        <v>2650</v>
      </c>
      <c r="V182" s="8" t="s">
        <v>44</v>
      </c>
      <c r="W182" s="8" t="s">
        <v>66</v>
      </c>
      <c r="X182" s="8" t="s">
        <v>99</v>
      </c>
      <c r="Y182" s="8" t="s">
        <v>413</v>
      </c>
      <c r="Z182" s="8" t="s">
        <v>79</v>
      </c>
      <c r="AA182" s="8" t="s">
        <v>45</v>
      </c>
      <c r="AB182" s="8" t="s">
        <v>49</v>
      </c>
      <c r="AC182" s="7">
        <v>557387549</v>
      </c>
      <c r="AD182" s="10" t="s">
        <v>2790</v>
      </c>
      <c r="AE182" s="8" t="s">
        <v>44</v>
      </c>
      <c r="AF182" s="7">
        <v>557387549</v>
      </c>
      <c r="AG182" s="7">
        <v>11837391</v>
      </c>
      <c r="AH182" s="7">
        <v>11837391</v>
      </c>
      <c r="AI182" s="10" t="s">
        <v>2790</v>
      </c>
      <c r="AJ182" s="8" t="s">
        <v>44</v>
      </c>
    </row>
    <row r="183" spans="2:36" x14ac:dyDescent="0.3">
      <c r="B183" s="6">
        <v>0</v>
      </c>
      <c r="C183" s="10" t="s">
        <v>1451</v>
      </c>
      <c r="D183" s="10" t="s">
        <v>1751</v>
      </c>
      <c r="E183" s="7">
        <v>9900000</v>
      </c>
      <c r="F183" s="7">
        <v>9979436.2250350956</v>
      </c>
      <c r="G183" s="8" t="s">
        <v>5</v>
      </c>
      <c r="H183" s="7">
        <v>9979448.0500000007</v>
      </c>
      <c r="I183" s="8" t="s">
        <v>776</v>
      </c>
      <c r="J183" s="7">
        <v>0.43650529852329828</v>
      </c>
      <c r="K183" s="7">
        <v>9979436.2250350956</v>
      </c>
      <c r="L183" s="7">
        <v>9979436.2250350956</v>
      </c>
      <c r="M183" s="7">
        <v>1617.7975692915541</v>
      </c>
      <c r="N183" s="7">
        <v>9979448.0500000007</v>
      </c>
      <c r="O183" s="8" t="s">
        <v>5</v>
      </c>
      <c r="P183" s="8" t="s">
        <v>44</v>
      </c>
      <c r="Q183" s="8" t="s">
        <v>5</v>
      </c>
      <c r="R183" s="8" t="s">
        <v>44</v>
      </c>
      <c r="S183" s="10" t="s">
        <v>2051</v>
      </c>
      <c r="T183" s="10" t="s">
        <v>2351</v>
      </c>
      <c r="U183" s="10" t="s">
        <v>2651</v>
      </c>
      <c r="V183" s="8" t="s">
        <v>44</v>
      </c>
      <c r="W183" s="8" t="s">
        <v>66</v>
      </c>
      <c r="X183" s="8" t="s">
        <v>76</v>
      </c>
      <c r="Y183" s="8" t="s">
        <v>77</v>
      </c>
      <c r="Z183" s="8" t="s">
        <v>79</v>
      </c>
      <c r="AA183" s="8" t="s">
        <v>45</v>
      </c>
      <c r="AB183" s="8" t="s">
        <v>49</v>
      </c>
      <c r="AC183" s="7">
        <v>1094438</v>
      </c>
      <c r="AD183" s="10" t="s">
        <v>2790</v>
      </c>
      <c r="AE183" s="8" t="s">
        <v>44</v>
      </c>
      <c r="AF183" s="7">
        <v>1094438</v>
      </c>
      <c r="AG183" s="7">
        <v>11837588</v>
      </c>
      <c r="AH183" s="7">
        <v>11837588</v>
      </c>
      <c r="AI183" s="10" t="s">
        <v>2790</v>
      </c>
      <c r="AJ183" s="8" t="s">
        <v>44</v>
      </c>
    </row>
    <row r="184" spans="2:36" x14ac:dyDescent="0.3">
      <c r="B184" s="6">
        <v>0</v>
      </c>
      <c r="C184" s="10" t="s">
        <v>1452</v>
      </c>
      <c r="D184" s="10" t="s">
        <v>1752</v>
      </c>
      <c r="E184" s="7">
        <v>7000000</v>
      </c>
      <c r="F184" s="7">
        <v>6523501.4408267764</v>
      </c>
      <c r="G184" s="8" t="s">
        <v>5</v>
      </c>
      <c r="H184" s="7">
        <v>6523621.2300000004</v>
      </c>
      <c r="I184" s="8" t="s">
        <v>777</v>
      </c>
      <c r="J184" s="7">
        <v>0.28534106332597398</v>
      </c>
      <c r="K184" s="7">
        <v>6523501.4408267764</v>
      </c>
      <c r="L184" s="7">
        <v>6523501.4408267764</v>
      </c>
      <c r="M184" s="7">
        <v>42998.070161813957</v>
      </c>
      <c r="N184" s="7">
        <v>6523621.2300000004</v>
      </c>
      <c r="O184" s="8" t="s">
        <v>5</v>
      </c>
      <c r="P184" s="8" t="s">
        <v>44</v>
      </c>
      <c r="Q184" s="8" t="s">
        <v>5</v>
      </c>
      <c r="R184" s="8" t="s">
        <v>44</v>
      </c>
      <c r="S184" s="10" t="s">
        <v>2052</v>
      </c>
      <c r="T184" s="10" t="s">
        <v>2352</v>
      </c>
      <c r="U184" s="10" t="s">
        <v>2652</v>
      </c>
      <c r="V184" s="8" t="s">
        <v>44</v>
      </c>
      <c r="W184" s="8" t="s">
        <v>66</v>
      </c>
      <c r="X184" s="8" t="s">
        <v>76</v>
      </c>
      <c r="Y184" s="8" t="s">
        <v>77</v>
      </c>
      <c r="Z184" s="8" t="s">
        <v>79</v>
      </c>
      <c r="AA184" s="8" t="s">
        <v>45</v>
      </c>
      <c r="AB184" s="8" t="s">
        <v>49</v>
      </c>
      <c r="AC184" s="7">
        <v>522848176</v>
      </c>
      <c r="AD184" s="10" t="s">
        <v>2790</v>
      </c>
      <c r="AE184" s="8" t="s">
        <v>44</v>
      </c>
      <c r="AF184" s="7">
        <v>522848176</v>
      </c>
      <c r="AG184" s="7">
        <v>11837341</v>
      </c>
      <c r="AH184" s="7">
        <v>11837341</v>
      </c>
      <c r="AI184" s="10" t="s">
        <v>2790</v>
      </c>
      <c r="AJ184" s="8" t="s">
        <v>44</v>
      </c>
    </row>
    <row r="185" spans="2:36" x14ac:dyDescent="0.3">
      <c r="B185" s="6">
        <v>0</v>
      </c>
      <c r="C185" s="10" t="s">
        <v>1453</v>
      </c>
      <c r="D185" s="10" t="s">
        <v>1753</v>
      </c>
      <c r="E185" s="7">
        <v>6225000</v>
      </c>
      <c r="F185" s="7">
        <v>6300180.0928500397</v>
      </c>
      <c r="G185" s="8" t="s">
        <v>5</v>
      </c>
      <c r="H185" s="7">
        <v>6300478.5499999998</v>
      </c>
      <c r="I185" s="8" t="s">
        <v>778</v>
      </c>
      <c r="J185" s="7">
        <v>0.27557288108931988</v>
      </c>
      <c r="K185" s="7">
        <v>6300180.0928500397</v>
      </c>
      <c r="L185" s="7">
        <v>6300180.0928500397</v>
      </c>
      <c r="M185" s="7">
        <v>6727.2598387592998</v>
      </c>
      <c r="N185" s="7">
        <v>6300478.5499999998</v>
      </c>
      <c r="O185" s="8" t="s">
        <v>5</v>
      </c>
      <c r="P185" s="8" t="s">
        <v>44</v>
      </c>
      <c r="Q185" s="8" t="s">
        <v>5</v>
      </c>
      <c r="R185" s="8" t="s">
        <v>44</v>
      </c>
      <c r="S185" s="10" t="s">
        <v>2053</v>
      </c>
      <c r="T185" s="10" t="s">
        <v>2353</v>
      </c>
      <c r="U185" s="10" t="s">
        <v>2653</v>
      </c>
      <c r="V185" s="8" t="s">
        <v>44</v>
      </c>
      <c r="W185" s="8" t="s">
        <v>66</v>
      </c>
      <c r="X185" s="8" t="s">
        <v>76</v>
      </c>
      <c r="Y185" s="8" t="s">
        <v>77</v>
      </c>
      <c r="Z185" s="8" t="s">
        <v>79</v>
      </c>
      <c r="AA185" s="8" t="s">
        <v>45</v>
      </c>
      <c r="AB185" s="8" t="s">
        <v>49</v>
      </c>
      <c r="AC185" s="7">
        <v>157373045</v>
      </c>
      <c r="AD185" s="10" t="s">
        <v>2790</v>
      </c>
      <c r="AE185" s="8" t="s">
        <v>44</v>
      </c>
      <c r="AF185" s="7">
        <v>157373045</v>
      </c>
      <c r="AG185" s="7">
        <v>11837139</v>
      </c>
      <c r="AH185" s="7">
        <v>11837139</v>
      </c>
      <c r="AI185" s="10" t="s">
        <v>2790</v>
      </c>
      <c r="AJ185" s="8" t="s">
        <v>44</v>
      </c>
    </row>
    <row r="186" spans="2:36" x14ac:dyDescent="0.3">
      <c r="B186" s="6">
        <v>0</v>
      </c>
      <c r="C186" s="10" t="s">
        <v>1454</v>
      </c>
      <c r="D186" s="10" t="s">
        <v>1754</v>
      </c>
      <c r="E186" s="7">
        <v>6400000</v>
      </c>
      <c r="F186" s="7">
        <v>6682766.4972375697</v>
      </c>
      <c r="G186" s="8" t="s">
        <v>5</v>
      </c>
      <c r="H186" s="7">
        <v>6683871.4699999997</v>
      </c>
      <c r="I186" s="8" t="s">
        <v>779</v>
      </c>
      <c r="J186" s="7">
        <v>0.29230739282848839</v>
      </c>
      <c r="K186" s="7">
        <v>6682766.4972375697</v>
      </c>
      <c r="L186" s="7">
        <v>6682766.4972375697</v>
      </c>
      <c r="M186" s="7">
        <v>136101.15018021991</v>
      </c>
      <c r="N186" s="7">
        <v>6683871.4699999997</v>
      </c>
      <c r="O186" s="8" t="s">
        <v>5</v>
      </c>
      <c r="P186" s="8" t="s">
        <v>44</v>
      </c>
      <c r="Q186" s="8" t="s">
        <v>5</v>
      </c>
      <c r="R186" s="8" t="s">
        <v>44</v>
      </c>
      <c r="S186" s="10" t="s">
        <v>2054</v>
      </c>
      <c r="T186" s="10" t="s">
        <v>2354</v>
      </c>
      <c r="U186" s="10" t="s">
        <v>2654</v>
      </c>
      <c r="V186" s="8" t="s">
        <v>44</v>
      </c>
      <c r="W186" s="8" t="s">
        <v>66</v>
      </c>
      <c r="X186" s="8" t="s">
        <v>76</v>
      </c>
      <c r="Y186" s="8" t="s">
        <v>77</v>
      </c>
      <c r="Z186" s="8" t="s">
        <v>79</v>
      </c>
      <c r="AA186" s="8" t="s">
        <v>45</v>
      </c>
      <c r="AB186" s="8" t="s">
        <v>49</v>
      </c>
      <c r="AC186" s="7">
        <v>41787251</v>
      </c>
      <c r="AD186" s="10" t="s">
        <v>2790</v>
      </c>
      <c r="AE186" s="8" t="s">
        <v>44</v>
      </c>
      <c r="AF186" s="7">
        <v>41787251</v>
      </c>
      <c r="AG186" s="7">
        <v>11837625</v>
      </c>
      <c r="AH186" s="7">
        <v>11837625</v>
      </c>
      <c r="AI186" s="10" t="s">
        <v>2790</v>
      </c>
      <c r="AJ186" s="8" t="s">
        <v>44</v>
      </c>
    </row>
    <row r="187" spans="2:36" x14ac:dyDescent="0.3">
      <c r="B187" s="6">
        <v>0</v>
      </c>
      <c r="C187" s="10" t="s">
        <v>1455</v>
      </c>
      <c r="D187" s="10" t="s">
        <v>1755</v>
      </c>
      <c r="E187" s="7">
        <v>11400000</v>
      </c>
      <c r="F187" s="7">
        <v>12594173.424758369</v>
      </c>
      <c r="G187" s="8" t="s">
        <v>5</v>
      </c>
      <c r="H187" s="7">
        <v>12596242.6</v>
      </c>
      <c r="I187" s="8" t="s">
        <v>780</v>
      </c>
      <c r="J187" s="7">
        <v>0.55087515030529799</v>
      </c>
      <c r="K187" s="7">
        <v>12594173.424758369</v>
      </c>
      <c r="L187" s="7">
        <v>12594173.424758369</v>
      </c>
      <c r="M187" s="7">
        <v>28819.860801736511</v>
      </c>
      <c r="N187" s="7">
        <v>12596242.6</v>
      </c>
      <c r="O187" s="8" t="s">
        <v>5</v>
      </c>
      <c r="P187" s="8" t="s">
        <v>44</v>
      </c>
      <c r="Q187" s="8" t="s">
        <v>5</v>
      </c>
      <c r="R187" s="8" t="s">
        <v>44</v>
      </c>
      <c r="S187" s="10" t="s">
        <v>2055</v>
      </c>
      <c r="T187" s="10" t="s">
        <v>2355</v>
      </c>
      <c r="U187" s="10" t="s">
        <v>2655</v>
      </c>
      <c r="V187" s="8" t="s">
        <v>44</v>
      </c>
      <c r="W187" s="8" t="s">
        <v>66</v>
      </c>
      <c r="X187" s="8" t="s">
        <v>76</v>
      </c>
      <c r="Y187" s="8" t="s">
        <v>77</v>
      </c>
      <c r="Z187" s="8" t="s">
        <v>79</v>
      </c>
      <c r="AA187" s="8" t="s">
        <v>45</v>
      </c>
      <c r="AB187" s="8" t="s">
        <v>49</v>
      </c>
      <c r="AC187" s="7">
        <v>288045942</v>
      </c>
      <c r="AD187" s="10" t="s">
        <v>2790</v>
      </c>
      <c r="AE187" s="8" t="s">
        <v>44</v>
      </c>
      <c r="AF187" s="7">
        <v>288045942</v>
      </c>
      <c r="AG187" s="7">
        <v>11837783</v>
      </c>
      <c r="AH187" s="7">
        <v>11837783</v>
      </c>
      <c r="AI187" s="10" t="s">
        <v>2790</v>
      </c>
      <c r="AJ187" s="8" t="s">
        <v>44</v>
      </c>
    </row>
    <row r="188" spans="2:36" x14ac:dyDescent="0.3">
      <c r="B188" s="6">
        <v>0</v>
      </c>
      <c r="C188" s="10" t="s">
        <v>1456</v>
      </c>
      <c r="D188" s="10" t="s">
        <v>1756</v>
      </c>
      <c r="E188" s="7">
        <v>7300000</v>
      </c>
      <c r="F188" s="7">
        <v>7556376.0000000075</v>
      </c>
      <c r="G188" s="8" t="s">
        <v>5</v>
      </c>
      <c r="H188" s="7">
        <v>7556951</v>
      </c>
      <c r="I188" s="7">
        <v>7556951</v>
      </c>
      <c r="J188" s="7">
        <v>0.33051948900276568</v>
      </c>
      <c r="K188" s="7">
        <v>7556376.0000000075</v>
      </c>
      <c r="L188" s="7">
        <v>7556376.0000000075</v>
      </c>
      <c r="M188" s="7">
        <v>61254.942673340629</v>
      </c>
      <c r="N188" s="7">
        <v>7556951</v>
      </c>
      <c r="O188" s="8" t="s">
        <v>5</v>
      </c>
      <c r="P188" s="8" t="s">
        <v>44</v>
      </c>
      <c r="Q188" s="8" t="s">
        <v>5</v>
      </c>
      <c r="R188" s="8" t="s">
        <v>44</v>
      </c>
      <c r="S188" s="10" t="s">
        <v>2056</v>
      </c>
      <c r="T188" s="10" t="s">
        <v>2356</v>
      </c>
      <c r="U188" s="10" t="s">
        <v>2656</v>
      </c>
      <c r="V188" s="8" t="s">
        <v>44</v>
      </c>
      <c r="W188" s="8" t="s">
        <v>66</v>
      </c>
      <c r="X188" s="8" t="s">
        <v>164</v>
      </c>
      <c r="Y188" s="8" t="s">
        <v>165</v>
      </c>
      <c r="Z188" s="8" t="s">
        <v>79</v>
      </c>
      <c r="AA188" s="8" t="s">
        <v>45</v>
      </c>
      <c r="AB188" s="8" t="s">
        <v>49</v>
      </c>
      <c r="AC188" s="7">
        <v>227393955</v>
      </c>
      <c r="AD188" s="10" t="s">
        <v>2790</v>
      </c>
      <c r="AE188" s="8" t="s">
        <v>44</v>
      </c>
      <c r="AF188" s="7">
        <v>227393955</v>
      </c>
      <c r="AG188" s="7">
        <v>11837455</v>
      </c>
      <c r="AH188" s="7">
        <v>11837455</v>
      </c>
      <c r="AI188" s="10" t="s">
        <v>2790</v>
      </c>
      <c r="AJ188" s="8" t="s">
        <v>44</v>
      </c>
    </row>
    <row r="189" spans="2:36" x14ac:dyDescent="0.3">
      <c r="B189" s="6">
        <v>0</v>
      </c>
      <c r="C189" s="10" t="s">
        <v>1457</v>
      </c>
      <c r="D189" s="10" t="s">
        <v>1757</v>
      </c>
      <c r="E189" s="7">
        <v>8900000</v>
      </c>
      <c r="F189" s="7">
        <v>7865174.7500000028</v>
      </c>
      <c r="G189" s="8" t="s">
        <v>5</v>
      </c>
      <c r="H189" s="7">
        <v>7865731</v>
      </c>
      <c r="I189" s="7">
        <v>7865731</v>
      </c>
      <c r="J189" s="7">
        <v>0.34402649355821552</v>
      </c>
      <c r="K189" s="7">
        <v>7865174.7500000028</v>
      </c>
      <c r="L189" s="7">
        <v>7865174.7500000028</v>
      </c>
      <c r="M189" s="7">
        <v>112048.9908800992</v>
      </c>
      <c r="N189" s="7">
        <v>7865731</v>
      </c>
      <c r="O189" s="8" t="s">
        <v>5</v>
      </c>
      <c r="P189" s="8" t="s">
        <v>44</v>
      </c>
      <c r="Q189" s="8" t="s">
        <v>5</v>
      </c>
      <c r="R189" s="8" t="s">
        <v>44</v>
      </c>
      <c r="S189" s="10" t="s">
        <v>2057</v>
      </c>
      <c r="T189" s="10" t="s">
        <v>2357</v>
      </c>
      <c r="U189" s="10" t="s">
        <v>2657</v>
      </c>
      <c r="V189" s="8" t="s">
        <v>44</v>
      </c>
      <c r="W189" s="8" t="s">
        <v>66</v>
      </c>
      <c r="X189" s="8" t="s">
        <v>155</v>
      </c>
      <c r="Y189" s="8" t="s">
        <v>252</v>
      </c>
      <c r="Z189" s="8" t="s">
        <v>79</v>
      </c>
      <c r="AA189" s="8" t="s">
        <v>45</v>
      </c>
      <c r="AB189" s="8" t="s">
        <v>49</v>
      </c>
      <c r="AC189" s="7">
        <v>522800825</v>
      </c>
      <c r="AD189" s="10" t="s">
        <v>2790</v>
      </c>
      <c r="AE189" s="8" t="s">
        <v>44</v>
      </c>
      <c r="AF189" s="7">
        <v>522800825</v>
      </c>
      <c r="AG189" s="7">
        <v>11837257</v>
      </c>
      <c r="AH189" s="7">
        <v>11837257</v>
      </c>
      <c r="AI189" s="10" t="s">
        <v>2790</v>
      </c>
      <c r="AJ189" s="8" t="s">
        <v>44</v>
      </c>
    </row>
    <row r="190" spans="2:36" x14ac:dyDescent="0.3">
      <c r="B190" s="6">
        <v>0</v>
      </c>
      <c r="C190" s="10" t="s">
        <v>1458</v>
      </c>
      <c r="D190" s="10" t="s">
        <v>1758</v>
      </c>
      <c r="E190" s="7">
        <v>4700000</v>
      </c>
      <c r="F190" s="7">
        <v>4434243.3287671311</v>
      </c>
      <c r="G190" s="8" t="s">
        <v>5</v>
      </c>
      <c r="H190" s="7">
        <v>4434249.7699999996</v>
      </c>
      <c r="I190" s="8" t="s">
        <v>781</v>
      </c>
      <c r="J190" s="7">
        <v>0.1939559173786527</v>
      </c>
      <c r="K190" s="7">
        <v>4434243.3287671311</v>
      </c>
      <c r="L190" s="7">
        <v>4434243.3287671311</v>
      </c>
      <c r="M190" s="7">
        <v>29293.733031434491</v>
      </c>
      <c r="N190" s="7">
        <v>4434249.7699999996</v>
      </c>
      <c r="O190" s="8" t="s">
        <v>5</v>
      </c>
      <c r="P190" s="8" t="s">
        <v>44</v>
      </c>
      <c r="Q190" s="8" t="s">
        <v>5</v>
      </c>
      <c r="R190" s="8" t="s">
        <v>44</v>
      </c>
      <c r="S190" s="10" t="s">
        <v>2058</v>
      </c>
      <c r="T190" s="10" t="s">
        <v>2358</v>
      </c>
      <c r="U190" s="10" t="s">
        <v>2658</v>
      </c>
      <c r="V190" s="8" t="s">
        <v>44</v>
      </c>
      <c r="W190" s="8" t="s">
        <v>66</v>
      </c>
      <c r="X190" s="8" t="s">
        <v>516</v>
      </c>
      <c r="Y190" s="8" t="s">
        <v>517</v>
      </c>
      <c r="Z190" s="8" t="s">
        <v>79</v>
      </c>
      <c r="AA190" s="8" t="s">
        <v>45</v>
      </c>
      <c r="AB190" s="8" t="s">
        <v>49</v>
      </c>
      <c r="AC190" s="7">
        <v>575103249</v>
      </c>
      <c r="AD190" s="10" t="s">
        <v>2790</v>
      </c>
      <c r="AE190" s="8" t="s">
        <v>44</v>
      </c>
      <c r="AF190" s="7">
        <v>575103249</v>
      </c>
      <c r="AG190" s="7">
        <v>11837634</v>
      </c>
      <c r="AH190" s="7">
        <v>11837634</v>
      </c>
      <c r="AI190" s="10" t="s">
        <v>2790</v>
      </c>
      <c r="AJ190" s="8" t="s">
        <v>44</v>
      </c>
    </row>
    <row r="191" spans="2:36" x14ac:dyDescent="0.3">
      <c r="B191" s="6">
        <v>0</v>
      </c>
      <c r="C191" s="10" t="s">
        <v>1459</v>
      </c>
      <c r="D191" s="10" t="s">
        <v>1759</v>
      </c>
      <c r="E191" s="7">
        <v>2800000</v>
      </c>
      <c r="F191" s="7">
        <v>2780866.0273972652</v>
      </c>
      <c r="G191" s="8" t="s">
        <v>5</v>
      </c>
      <c r="H191" s="7">
        <v>2780990.68</v>
      </c>
      <c r="I191" s="8" t="s">
        <v>782</v>
      </c>
      <c r="J191" s="7">
        <v>0.1216364059121058</v>
      </c>
      <c r="K191" s="7">
        <v>2780866.0273972652</v>
      </c>
      <c r="L191" s="7">
        <v>2780866.0273972652</v>
      </c>
      <c r="M191" s="7">
        <v>14045.456267942889</v>
      </c>
      <c r="N191" s="7">
        <v>2780990.68</v>
      </c>
      <c r="O191" s="8" t="s">
        <v>5</v>
      </c>
      <c r="P191" s="8" t="s">
        <v>44</v>
      </c>
      <c r="Q191" s="8" t="s">
        <v>5</v>
      </c>
      <c r="R191" s="8" t="s">
        <v>44</v>
      </c>
      <c r="S191" s="10" t="s">
        <v>2059</v>
      </c>
      <c r="T191" s="10" t="s">
        <v>2359</v>
      </c>
      <c r="U191" s="10" t="s">
        <v>2659</v>
      </c>
      <c r="V191" s="8" t="s">
        <v>44</v>
      </c>
      <c r="W191" s="8" t="s">
        <v>66</v>
      </c>
      <c r="X191" s="8" t="s">
        <v>157</v>
      </c>
      <c r="Y191" s="8" t="s">
        <v>158</v>
      </c>
      <c r="Z191" s="8" t="s">
        <v>79</v>
      </c>
      <c r="AA191" s="8" t="s">
        <v>45</v>
      </c>
      <c r="AB191" s="8" t="s">
        <v>49</v>
      </c>
      <c r="AC191" s="7">
        <v>487992383</v>
      </c>
      <c r="AD191" s="10" t="s">
        <v>2790</v>
      </c>
      <c r="AE191" s="8" t="s">
        <v>44</v>
      </c>
      <c r="AF191" s="7">
        <v>487992383</v>
      </c>
      <c r="AG191" s="7">
        <v>11837665</v>
      </c>
      <c r="AH191" s="7">
        <v>11837665</v>
      </c>
      <c r="AI191" s="10" t="s">
        <v>2790</v>
      </c>
      <c r="AJ191" s="8" t="s">
        <v>44</v>
      </c>
    </row>
    <row r="192" spans="2:36" x14ac:dyDescent="0.3">
      <c r="B192" s="6">
        <v>0</v>
      </c>
      <c r="C192" s="10" t="s">
        <v>1460</v>
      </c>
      <c r="D192" s="10" t="s">
        <v>1760</v>
      </c>
      <c r="E192" s="7">
        <v>48000</v>
      </c>
      <c r="F192" s="7">
        <v>2469224.4871376459</v>
      </c>
      <c r="G192" s="8" t="s">
        <v>5</v>
      </c>
      <c r="H192" s="7">
        <v>2471685.7000000002</v>
      </c>
      <c r="I192" s="8" t="s">
        <v>783</v>
      </c>
      <c r="J192" s="7">
        <v>0.1080050563553019</v>
      </c>
      <c r="K192" s="7">
        <v>2469224.4871376459</v>
      </c>
      <c r="L192" s="7">
        <v>2469224.4871376459</v>
      </c>
      <c r="M192" s="7">
        <v>36524.986723503673</v>
      </c>
      <c r="N192" s="7">
        <v>2471685.7000000002</v>
      </c>
      <c r="O192" s="8" t="s">
        <v>5</v>
      </c>
      <c r="P192" s="8" t="s">
        <v>44</v>
      </c>
      <c r="Q192" s="8" t="s">
        <v>5</v>
      </c>
      <c r="R192" s="8" t="s">
        <v>44</v>
      </c>
      <c r="S192" s="10" t="s">
        <v>2060</v>
      </c>
      <c r="T192" s="10" t="s">
        <v>2360</v>
      </c>
      <c r="U192" s="10" t="s">
        <v>2660</v>
      </c>
      <c r="V192" s="8" t="s">
        <v>44</v>
      </c>
      <c r="W192" s="8" t="s">
        <v>422</v>
      </c>
      <c r="X192" s="8" t="s">
        <v>164</v>
      </c>
      <c r="Y192" s="8" t="s">
        <v>165</v>
      </c>
      <c r="Z192" s="8" t="s">
        <v>79</v>
      </c>
      <c r="AA192" s="8" t="s">
        <v>45</v>
      </c>
      <c r="AB192" s="8" t="s">
        <v>49</v>
      </c>
      <c r="AC192" s="7">
        <v>446549032</v>
      </c>
      <c r="AD192" s="10" t="s">
        <v>2790</v>
      </c>
      <c r="AE192" s="8" t="s">
        <v>44</v>
      </c>
      <c r="AF192" s="7">
        <v>446549032</v>
      </c>
      <c r="AG192" s="7">
        <v>11837662</v>
      </c>
      <c r="AH192" s="7">
        <v>11837662</v>
      </c>
      <c r="AI192" s="10" t="s">
        <v>2790</v>
      </c>
      <c r="AJ192" s="8" t="s">
        <v>44</v>
      </c>
    </row>
    <row r="193" spans="2:36" x14ac:dyDescent="0.3">
      <c r="B193" s="6">
        <v>0</v>
      </c>
      <c r="C193" s="10" t="s">
        <v>1461</v>
      </c>
      <c r="D193" s="10" t="s">
        <v>1761</v>
      </c>
      <c r="E193" s="7">
        <v>5000000</v>
      </c>
      <c r="F193" s="7">
        <v>4373886.986298779</v>
      </c>
      <c r="G193" s="8" t="s">
        <v>5</v>
      </c>
      <c r="H193" s="7">
        <v>4373989.7300000004</v>
      </c>
      <c r="I193" s="8" t="s">
        <v>784</v>
      </c>
      <c r="J193" s="7">
        <v>0.19131590218211991</v>
      </c>
      <c r="K193" s="7">
        <v>4373886.986298779</v>
      </c>
      <c r="L193" s="7">
        <v>4373886.986298779</v>
      </c>
      <c r="M193" s="7">
        <v>59979.804871822053</v>
      </c>
      <c r="N193" s="7">
        <v>4373989.7300000004</v>
      </c>
      <c r="O193" s="8" t="s">
        <v>5</v>
      </c>
      <c r="P193" s="8" t="s">
        <v>44</v>
      </c>
      <c r="Q193" s="8" t="s">
        <v>5</v>
      </c>
      <c r="R193" s="8" t="s">
        <v>44</v>
      </c>
      <c r="S193" s="10" t="s">
        <v>2061</v>
      </c>
      <c r="T193" s="10" t="s">
        <v>2361</v>
      </c>
      <c r="U193" s="10" t="s">
        <v>2661</v>
      </c>
      <c r="V193" s="8" t="s">
        <v>44</v>
      </c>
      <c r="W193" s="8" t="s">
        <v>66</v>
      </c>
      <c r="X193" s="8" t="s">
        <v>164</v>
      </c>
      <c r="Y193" s="8" t="s">
        <v>165</v>
      </c>
      <c r="Z193" s="8" t="s">
        <v>79</v>
      </c>
      <c r="AA193" s="8" t="s">
        <v>45</v>
      </c>
      <c r="AB193" s="8" t="s">
        <v>49</v>
      </c>
      <c r="AC193" s="7">
        <v>539111188</v>
      </c>
      <c r="AD193" s="10" t="s">
        <v>2790</v>
      </c>
      <c r="AE193" s="8" t="s">
        <v>44</v>
      </c>
      <c r="AF193" s="7">
        <v>539111188</v>
      </c>
      <c r="AG193" s="7">
        <v>11837390</v>
      </c>
      <c r="AH193" s="7">
        <v>11837390</v>
      </c>
      <c r="AI193" s="10" t="s">
        <v>2790</v>
      </c>
      <c r="AJ193" s="8" t="s">
        <v>44</v>
      </c>
    </row>
    <row r="194" spans="2:36" x14ac:dyDescent="0.3">
      <c r="B194" s="6">
        <v>0</v>
      </c>
      <c r="C194" s="10" t="s">
        <v>1462</v>
      </c>
      <c r="D194" s="10" t="s">
        <v>1762</v>
      </c>
      <c r="E194" s="7">
        <v>2800000</v>
      </c>
      <c r="F194" s="7">
        <v>2805342.2404543702</v>
      </c>
      <c r="G194" s="8" t="s">
        <v>5</v>
      </c>
      <c r="H194" s="7">
        <v>2805572.38</v>
      </c>
      <c r="I194" s="8" t="s">
        <v>785</v>
      </c>
      <c r="J194" s="7">
        <v>0.122707007141102</v>
      </c>
      <c r="K194" s="7">
        <v>2805342.2404543702</v>
      </c>
      <c r="L194" s="7">
        <v>2805342.2404543702</v>
      </c>
      <c r="M194" s="7">
        <v>32716.78255195736</v>
      </c>
      <c r="N194" s="7">
        <v>2805572.38</v>
      </c>
      <c r="O194" s="8" t="s">
        <v>5</v>
      </c>
      <c r="P194" s="8" t="s">
        <v>44</v>
      </c>
      <c r="Q194" s="8" t="s">
        <v>5</v>
      </c>
      <c r="R194" s="8" t="s">
        <v>44</v>
      </c>
      <c r="S194" s="10" t="s">
        <v>2062</v>
      </c>
      <c r="T194" s="10" t="s">
        <v>2362</v>
      </c>
      <c r="U194" s="10" t="s">
        <v>2662</v>
      </c>
      <c r="V194" s="8" t="s">
        <v>44</v>
      </c>
      <c r="W194" s="8" t="s">
        <v>66</v>
      </c>
      <c r="X194" s="8" t="s">
        <v>164</v>
      </c>
      <c r="Y194" s="8" t="s">
        <v>165</v>
      </c>
      <c r="Z194" s="8" t="s">
        <v>79</v>
      </c>
      <c r="AA194" s="8" t="s">
        <v>45</v>
      </c>
      <c r="AB194" s="8" t="s">
        <v>49</v>
      </c>
      <c r="AC194" s="7">
        <v>620219260</v>
      </c>
      <c r="AD194" s="10" t="s">
        <v>2790</v>
      </c>
      <c r="AE194" s="8" t="s">
        <v>44</v>
      </c>
      <c r="AF194" s="7">
        <v>620219260</v>
      </c>
      <c r="AG194" s="7">
        <v>11837333</v>
      </c>
      <c r="AH194" s="7">
        <v>11837333</v>
      </c>
      <c r="AI194" s="10" t="s">
        <v>2790</v>
      </c>
      <c r="AJ194" s="8" t="s">
        <v>44</v>
      </c>
    </row>
    <row r="195" spans="2:36" x14ac:dyDescent="0.3">
      <c r="B195" s="6">
        <v>0</v>
      </c>
      <c r="C195" s="10" t="s">
        <v>1463</v>
      </c>
      <c r="D195" s="10" t="s">
        <v>1763</v>
      </c>
      <c r="E195" s="7">
        <v>400000</v>
      </c>
      <c r="F195" s="7">
        <v>9984000</v>
      </c>
      <c r="G195" s="8" t="s">
        <v>5</v>
      </c>
      <c r="H195" s="7">
        <v>9984000</v>
      </c>
      <c r="I195" s="7">
        <v>9984000</v>
      </c>
      <c r="J195" s="7">
        <v>0.43670492021620022</v>
      </c>
      <c r="K195" s="7">
        <v>9984000</v>
      </c>
      <c r="L195" s="7">
        <v>9984000</v>
      </c>
      <c r="M195" s="7">
        <v>625281.62717766396</v>
      </c>
      <c r="N195" s="7">
        <v>9984000</v>
      </c>
      <c r="O195" s="8" t="s">
        <v>5</v>
      </c>
      <c r="P195" s="8" t="s">
        <v>44</v>
      </c>
      <c r="Q195" s="8" t="s">
        <v>5</v>
      </c>
      <c r="R195" s="8" t="s">
        <v>44</v>
      </c>
      <c r="S195" s="10" t="s">
        <v>2063</v>
      </c>
      <c r="T195" s="10" t="s">
        <v>2363</v>
      </c>
      <c r="U195" s="10" t="s">
        <v>2663</v>
      </c>
      <c r="V195" s="8" t="s">
        <v>44</v>
      </c>
      <c r="W195" s="8" t="s">
        <v>428</v>
      </c>
      <c r="X195" s="8" t="s">
        <v>164</v>
      </c>
      <c r="Y195" s="8" t="s">
        <v>165</v>
      </c>
      <c r="Z195" s="7">
        <v>3522690000</v>
      </c>
      <c r="AA195" s="8" t="s">
        <v>45</v>
      </c>
      <c r="AB195" s="8" t="s">
        <v>49</v>
      </c>
      <c r="AC195" s="7">
        <v>1093850</v>
      </c>
      <c r="AD195" s="10" t="s">
        <v>2790</v>
      </c>
      <c r="AE195" s="8" t="s">
        <v>44</v>
      </c>
      <c r="AF195" s="7">
        <v>1093850</v>
      </c>
      <c r="AG195" s="7">
        <v>11834785</v>
      </c>
      <c r="AH195" s="7">
        <v>11834785</v>
      </c>
      <c r="AI195" s="10" t="s">
        <v>2790</v>
      </c>
      <c r="AJ195" s="8" t="s">
        <v>44</v>
      </c>
    </row>
    <row r="196" spans="2:36" x14ac:dyDescent="0.3">
      <c r="B196" s="6">
        <v>0</v>
      </c>
      <c r="C196" s="10" t="s">
        <v>1464</v>
      </c>
      <c r="D196" s="10" t="s">
        <v>1764</v>
      </c>
      <c r="E196" s="7">
        <v>4600000</v>
      </c>
      <c r="F196" s="7">
        <v>4659386.6301369881</v>
      </c>
      <c r="G196" s="8" t="s">
        <v>5</v>
      </c>
      <c r="H196" s="7">
        <v>4659733.21</v>
      </c>
      <c r="I196" s="8" t="s">
        <v>786</v>
      </c>
      <c r="J196" s="7">
        <v>0.203803792725401</v>
      </c>
      <c r="K196" s="7">
        <v>4659386.6301369881</v>
      </c>
      <c r="L196" s="7">
        <v>4659386.6301369881</v>
      </c>
      <c r="M196" s="7">
        <v>7914.7248750322024</v>
      </c>
      <c r="N196" s="7">
        <v>4659733.21</v>
      </c>
      <c r="O196" s="8" t="s">
        <v>5</v>
      </c>
      <c r="P196" s="8" t="s">
        <v>44</v>
      </c>
      <c r="Q196" s="8" t="s">
        <v>5</v>
      </c>
      <c r="R196" s="8" t="s">
        <v>44</v>
      </c>
      <c r="S196" s="10" t="s">
        <v>2064</v>
      </c>
      <c r="T196" s="10" t="s">
        <v>2364</v>
      </c>
      <c r="U196" s="10" t="s">
        <v>2664</v>
      </c>
      <c r="V196" s="8" t="s">
        <v>44</v>
      </c>
      <c r="W196" s="8" t="s">
        <v>66</v>
      </c>
      <c r="X196" s="8" t="s">
        <v>164</v>
      </c>
      <c r="Y196" s="8" t="s">
        <v>165</v>
      </c>
      <c r="Z196" s="8" t="s">
        <v>79</v>
      </c>
      <c r="AA196" s="8" t="s">
        <v>45</v>
      </c>
      <c r="AB196" s="8" t="s">
        <v>49</v>
      </c>
      <c r="AC196" s="7">
        <v>1094098</v>
      </c>
      <c r="AD196" s="10" t="s">
        <v>2790</v>
      </c>
      <c r="AE196" s="8" t="s">
        <v>44</v>
      </c>
      <c r="AF196" s="7">
        <v>1094098</v>
      </c>
      <c r="AG196" s="7">
        <v>11837407</v>
      </c>
      <c r="AH196" s="7">
        <v>11837407</v>
      </c>
      <c r="AI196" s="10" t="s">
        <v>2790</v>
      </c>
      <c r="AJ196" s="8" t="s">
        <v>44</v>
      </c>
    </row>
    <row r="197" spans="2:36" x14ac:dyDescent="0.3">
      <c r="B197" s="6">
        <v>0</v>
      </c>
      <c r="C197" s="10" t="s">
        <v>1465</v>
      </c>
      <c r="D197" s="10" t="s">
        <v>1765</v>
      </c>
      <c r="E197" s="7">
        <v>2100000</v>
      </c>
      <c r="F197" s="7">
        <v>2215650.7397260312</v>
      </c>
      <c r="G197" s="8" t="s">
        <v>5</v>
      </c>
      <c r="H197" s="7">
        <v>2215909.64</v>
      </c>
      <c r="I197" s="8" t="s">
        <v>787</v>
      </c>
      <c r="J197" s="7">
        <v>9.6913619743491719E-2</v>
      </c>
      <c r="K197" s="7">
        <v>2215650.7397260312</v>
      </c>
      <c r="L197" s="7">
        <v>2215650.7397260312</v>
      </c>
      <c r="M197" s="7">
        <v>5483.6395627138854</v>
      </c>
      <c r="N197" s="7">
        <v>2215909.64</v>
      </c>
      <c r="O197" s="8" t="s">
        <v>5</v>
      </c>
      <c r="P197" s="8" t="s">
        <v>44</v>
      </c>
      <c r="Q197" s="8" t="s">
        <v>5</v>
      </c>
      <c r="R197" s="8" t="s">
        <v>44</v>
      </c>
      <c r="S197" s="10" t="s">
        <v>2065</v>
      </c>
      <c r="T197" s="10" t="s">
        <v>2365</v>
      </c>
      <c r="U197" s="10" t="s">
        <v>2665</v>
      </c>
      <c r="V197" s="8" t="s">
        <v>44</v>
      </c>
      <c r="W197" s="8" t="s">
        <v>66</v>
      </c>
      <c r="X197" s="8" t="s">
        <v>157</v>
      </c>
      <c r="Y197" s="8" t="s">
        <v>158</v>
      </c>
      <c r="Z197" s="8" t="s">
        <v>79</v>
      </c>
      <c r="AA197" s="8" t="s">
        <v>45</v>
      </c>
      <c r="AB197" s="8" t="s">
        <v>49</v>
      </c>
      <c r="AC197" s="7">
        <v>522301754</v>
      </c>
      <c r="AD197" s="10" t="s">
        <v>2790</v>
      </c>
      <c r="AE197" s="8" t="s">
        <v>44</v>
      </c>
      <c r="AF197" s="7">
        <v>522301754</v>
      </c>
      <c r="AG197" s="7">
        <v>11837235</v>
      </c>
      <c r="AH197" s="7">
        <v>11837235</v>
      </c>
      <c r="AI197" s="10" t="s">
        <v>2790</v>
      </c>
      <c r="AJ197" s="8" t="s">
        <v>44</v>
      </c>
    </row>
    <row r="198" spans="2:36" x14ac:dyDescent="0.3">
      <c r="B198" s="6">
        <v>0</v>
      </c>
      <c r="C198" s="10" t="s">
        <v>1466</v>
      </c>
      <c r="D198" s="10" t="s">
        <v>1766</v>
      </c>
      <c r="E198" s="7">
        <v>3500000</v>
      </c>
      <c r="F198" s="7">
        <v>3301124.2164601688</v>
      </c>
      <c r="G198" s="8" t="s">
        <v>5</v>
      </c>
      <c r="H198" s="7">
        <v>3301148.22</v>
      </c>
      <c r="I198" s="8" t="s">
        <v>788</v>
      </c>
      <c r="J198" s="7">
        <v>0.14439274715274489</v>
      </c>
      <c r="K198" s="7">
        <v>3301124.2164601688</v>
      </c>
      <c r="L198" s="7">
        <v>3301124.2164601688</v>
      </c>
      <c r="M198" s="7">
        <v>19208.894431540859</v>
      </c>
      <c r="N198" s="7">
        <v>3301148.22</v>
      </c>
      <c r="O198" s="8" t="s">
        <v>5</v>
      </c>
      <c r="P198" s="8" t="s">
        <v>44</v>
      </c>
      <c r="Q198" s="8" t="s">
        <v>5</v>
      </c>
      <c r="R198" s="8" t="s">
        <v>44</v>
      </c>
      <c r="S198" s="10" t="s">
        <v>2066</v>
      </c>
      <c r="T198" s="10" t="s">
        <v>2366</v>
      </c>
      <c r="U198" s="10" t="s">
        <v>2666</v>
      </c>
      <c r="V198" s="8" t="s">
        <v>44</v>
      </c>
      <c r="W198" s="8" t="s">
        <v>66</v>
      </c>
      <c r="X198" s="8" t="s">
        <v>401</v>
      </c>
      <c r="Y198" s="8" t="s">
        <v>411</v>
      </c>
      <c r="Z198" s="8" t="s">
        <v>79</v>
      </c>
      <c r="AA198" s="8" t="s">
        <v>45</v>
      </c>
      <c r="AB198" s="8" t="s">
        <v>49</v>
      </c>
      <c r="AC198" s="7">
        <v>522090567</v>
      </c>
      <c r="AD198" s="10" t="s">
        <v>2790</v>
      </c>
      <c r="AE198" s="8" t="s">
        <v>44</v>
      </c>
      <c r="AF198" s="7">
        <v>522090567</v>
      </c>
      <c r="AG198" s="7">
        <v>11837256</v>
      </c>
      <c r="AH198" s="7">
        <v>11837256</v>
      </c>
      <c r="AI198" s="10" t="s">
        <v>2790</v>
      </c>
      <c r="AJ198" s="8" t="s">
        <v>44</v>
      </c>
    </row>
    <row r="199" spans="2:36" x14ac:dyDescent="0.3">
      <c r="B199" s="6">
        <v>0</v>
      </c>
      <c r="C199" s="10" t="s">
        <v>1467</v>
      </c>
      <c r="D199" s="10" t="s">
        <v>1767</v>
      </c>
      <c r="E199" s="7">
        <v>4800000</v>
      </c>
      <c r="F199" s="7">
        <v>5049753.205519408</v>
      </c>
      <c r="G199" s="8" t="s">
        <v>5</v>
      </c>
      <c r="H199" s="7">
        <v>5050213.4800000004</v>
      </c>
      <c r="I199" s="8" t="s">
        <v>789</v>
      </c>
      <c r="J199" s="7">
        <v>0.22087861285335081</v>
      </c>
      <c r="K199" s="7">
        <v>5049753.205519408</v>
      </c>
      <c r="L199" s="7">
        <v>5049753.205519408</v>
      </c>
      <c r="M199" s="7">
        <v>22597.22014637537</v>
      </c>
      <c r="N199" s="7">
        <v>5050213.4800000004</v>
      </c>
      <c r="O199" s="8" t="s">
        <v>5</v>
      </c>
      <c r="P199" s="8" t="s">
        <v>44</v>
      </c>
      <c r="Q199" s="8" t="s">
        <v>5</v>
      </c>
      <c r="R199" s="8" t="s">
        <v>44</v>
      </c>
      <c r="S199" s="10" t="s">
        <v>2067</v>
      </c>
      <c r="T199" s="10" t="s">
        <v>2367</v>
      </c>
      <c r="U199" s="10" t="s">
        <v>2667</v>
      </c>
      <c r="V199" s="8" t="s">
        <v>44</v>
      </c>
      <c r="W199" s="8" t="s">
        <v>66</v>
      </c>
      <c r="X199" s="8" t="s">
        <v>401</v>
      </c>
      <c r="Y199" s="8" t="s">
        <v>411</v>
      </c>
      <c r="Z199" s="8" t="s">
        <v>79</v>
      </c>
      <c r="AA199" s="8" t="s">
        <v>45</v>
      </c>
      <c r="AB199" s="8" t="s">
        <v>49</v>
      </c>
      <c r="AC199" s="7">
        <v>455000423</v>
      </c>
      <c r="AD199" s="10" t="s">
        <v>2790</v>
      </c>
      <c r="AE199" s="8" t="s">
        <v>44</v>
      </c>
      <c r="AF199" s="7">
        <v>455000423</v>
      </c>
      <c r="AG199" s="7">
        <v>11837470</v>
      </c>
      <c r="AH199" s="7">
        <v>11837470</v>
      </c>
      <c r="AI199" s="10" t="s">
        <v>2790</v>
      </c>
      <c r="AJ199" s="8" t="s">
        <v>44</v>
      </c>
    </row>
    <row r="200" spans="2:36" x14ac:dyDescent="0.3">
      <c r="B200" s="6">
        <v>0</v>
      </c>
      <c r="C200" s="10" t="s">
        <v>1468</v>
      </c>
      <c r="D200" s="10" t="s">
        <v>1768</v>
      </c>
      <c r="E200" s="7">
        <v>4600000</v>
      </c>
      <c r="F200" s="7">
        <v>4594106.2499999981</v>
      </c>
      <c r="G200" s="8" t="s">
        <v>5</v>
      </c>
      <c r="H200" s="7">
        <v>4594569.4400000004</v>
      </c>
      <c r="I200" s="8" t="s">
        <v>790</v>
      </c>
      <c r="J200" s="7">
        <v>0.20094839777353729</v>
      </c>
      <c r="K200" s="7">
        <v>4594106.2499999981</v>
      </c>
      <c r="L200" s="7">
        <v>4594106.2499999981</v>
      </c>
      <c r="M200" s="7">
        <v>27336.129597693289</v>
      </c>
      <c r="N200" s="7">
        <v>4594569.4400000004</v>
      </c>
      <c r="O200" s="8" t="s">
        <v>5</v>
      </c>
      <c r="P200" s="8" t="s">
        <v>44</v>
      </c>
      <c r="Q200" s="8" t="s">
        <v>5</v>
      </c>
      <c r="R200" s="8" t="s">
        <v>44</v>
      </c>
      <c r="S200" s="10" t="s">
        <v>2068</v>
      </c>
      <c r="T200" s="10" t="s">
        <v>2368</v>
      </c>
      <c r="U200" s="10" t="s">
        <v>2668</v>
      </c>
      <c r="V200" s="8" t="s">
        <v>44</v>
      </c>
      <c r="W200" s="8" t="s">
        <v>66</v>
      </c>
      <c r="X200" s="8" t="s">
        <v>99</v>
      </c>
      <c r="Y200" s="8" t="s">
        <v>555</v>
      </c>
      <c r="Z200" s="8" t="s">
        <v>79</v>
      </c>
      <c r="AA200" s="8" t="s">
        <v>45</v>
      </c>
      <c r="AB200" s="8" t="s">
        <v>49</v>
      </c>
      <c r="AC200" s="7">
        <v>624297199</v>
      </c>
      <c r="AD200" s="10" t="s">
        <v>2790</v>
      </c>
      <c r="AE200" s="8" t="s">
        <v>44</v>
      </c>
      <c r="AF200" s="7">
        <v>624297199</v>
      </c>
      <c r="AG200" s="7">
        <v>11837647</v>
      </c>
      <c r="AH200" s="7">
        <v>11837647</v>
      </c>
      <c r="AI200" s="10" t="s">
        <v>2790</v>
      </c>
      <c r="AJ200" s="8" t="s">
        <v>44</v>
      </c>
    </row>
    <row r="201" spans="2:36" x14ac:dyDescent="0.3">
      <c r="B201" s="6">
        <v>0</v>
      </c>
      <c r="C201" s="10" t="s">
        <v>1469</v>
      </c>
      <c r="D201" s="10" t="s">
        <v>1769</v>
      </c>
      <c r="E201" s="7">
        <v>3600000</v>
      </c>
      <c r="F201" s="7">
        <v>3214836</v>
      </c>
      <c r="G201" s="8" t="s">
        <v>5</v>
      </c>
      <c r="H201" s="7">
        <v>3214996.27</v>
      </c>
      <c r="I201" s="8" t="s">
        <v>791</v>
      </c>
      <c r="J201" s="7">
        <v>0.14061845942389509</v>
      </c>
      <c r="K201" s="7">
        <v>3214836</v>
      </c>
      <c r="L201" s="7">
        <v>3214836</v>
      </c>
      <c r="M201" s="7">
        <v>27041.1373813764</v>
      </c>
      <c r="N201" s="7">
        <v>3214996.27</v>
      </c>
      <c r="O201" s="8" t="s">
        <v>5</v>
      </c>
      <c r="P201" s="8" t="s">
        <v>44</v>
      </c>
      <c r="Q201" s="8" t="s">
        <v>5</v>
      </c>
      <c r="R201" s="8" t="s">
        <v>44</v>
      </c>
      <c r="S201" s="10" t="s">
        <v>2069</v>
      </c>
      <c r="T201" s="10" t="s">
        <v>2369</v>
      </c>
      <c r="U201" s="10" t="s">
        <v>2669</v>
      </c>
      <c r="V201" s="8" t="s">
        <v>44</v>
      </c>
      <c r="W201" s="8" t="s">
        <v>66</v>
      </c>
      <c r="X201" s="8" t="s">
        <v>401</v>
      </c>
      <c r="Y201" s="8" t="s">
        <v>411</v>
      </c>
      <c r="Z201" s="8" t="s">
        <v>79</v>
      </c>
      <c r="AA201" s="8" t="s">
        <v>45</v>
      </c>
      <c r="AB201" s="8" t="s">
        <v>49</v>
      </c>
      <c r="AC201" s="7">
        <v>539103838</v>
      </c>
      <c r="AD201" s="10" t="s">
        <v>2790</v>
      </c>
      <c r="AE201" s="8" t="s">
        <v>44</v>
      </c>
      <c r="AF201" s="7">
        <v>539103838</v>
      </c>
      <c r="AG201" s="7">
        <v>11838002</v>
      </c>
      <c r="AH201" s="7">
        <v>11838002</v>
      </c>
      <c r="AI201" s="10" t="s">
        <v>2790</v>
      </c>
      <c r="AJ201" s="8" t="s">
        <v>44</v>
      </c>
    </row>
    <row r="202" spans="2:36" x14ac:dyDescent="0.3">
      <c r="B202" s="6">
        <v>0</v>
      </c>
      <c r="C202" s="10" t="s">
        <v>1470</v>
      </c>
      <c r="D202" s="10" t="s">
        <v>1770</v>
      </c>
      <c r="E202" s="7">
        <v>8100000</v>
      </c>
      <c r="F202" s="7">
        <v>8062419.3287669206</v>
      </c>
      <c r="G202" s="8" t="s">
        <v>5</v>
      </c>
      <c r="H202" s="7">
        <v>8062946.3799999999</v>
      </c>
      <c r="I202" s="8" t="s">
        <v>792</v>
      </c>
      <c r="J202" s="7">
        <v>0.35265406547663353</v>
      </c>
      <c r="K202" s="7">
        <v>8062419.3287669206</v>
      </c>
      <c r="L202" s="7">
        <v>8062419.3287669206</v>
      </c>
      <c r="M202" s="7">
        <v>33676.895567512263</v>
      </c>
      <c r="N202" s="7">
        <v>8062946.3799999999</v>
      </c>
      <c r="O202" s="8" t="s">
        <v>5</v>
      </c>
      <c r="P202" s="8" t="s">
        <v>44</v>
      </c>
      <c r="Q202" s="8" t="s">
        <v>5</v>
      </c>
      <c r="R202" s="8" t="s">
        <v>44</v>
      </c>
      <c r="S202" s="10" t="s">
        <v>2070</v>
      </c>
      <c r="T202" s="10" t="s">
        <v>2370</v>
      </c>
      <c r="U202" s="10" t="s">
        <v>2670</v>
      </c>
      <c r="V202" s="8" t="s">
        <v>44</v>
      </c>
      <c r="W202" s="8" t="s">
        <v>66</v>
      </c>
      <c r="X202" s="8" t="s">
        <v>401</v>
      </c>
      <c r="Y202" s="8" t="s">
        <v>411</v>
      </c>
      <c r="Z202" s="8" t="s">
        <v>79</v>
      </c>
      <c r="AA202" s="8" t="s">
        <v>45</v>
      </c>
      <c r="AB202" s="8" t="s">
        <v>49</v>
      </c>
      <c r="AC202" s="7">
        <v>500816047</v>
      </c>
      <c r="AD202" s="10" t="s">
        <v>2790</v>
      </c>
      <c r="AE202" s="8" t="s">
        <v>44</v>
      </c>
      <c r="AF202" s="7">
        <v>500816047</v>
      </c>
      <c r="AG202" s="7">
        <v>11837339</v>
      </c>
      <c r="AH202" s="7">
        <v>11837339</v>
      </c>
      <c r="AI202" s="10" t="s">
        <v>2790</v>
      </c>
      <c r="AJ202" s="8" t="s">
        <v>44</v>
      </c>
    </row>
    <row r="203" spans="2:36" x14ac:dyDescent="0.3">
      <c r="B203" s="6">
        <v>0</v>
      </c>
      <c r="C203" s="10" t="s">
        <v>1471</v>
      </c>
      <c r="D203" s="10" t="s">
        <v>1771</v>
      </c>
      <c r="E203" s="7">
        <v>3500000</v>
      </c>
      <c r="F203" s="7">
        <v>3533949.0277777798</v>
      </c>
      <c r="G203" s="8" t="s">
        <v>5</v>
      </c>
      <c r="H203" s="7">
        <v>3534362.22</v>
      </c>
      <c r="I203" s="8" t="s">
        <v>793</v>
      </c>
      <c r="J203" s="7">
        <v>0.1545766154070326</v>
      </c>
      <c r="K203" s="7">
        <v>3533949.0277777798</v>
      </c>
      <c r="L203" s="7">
        <v>3533949.0277777798</v>
      </c>
      <c r="M203" s="7">
        <v>17697.85652010953</v>
      </c>
      <c r="N203" s="7">
        <v>3534362.22</v>
      </c>
      <c r="O203" s="8" t="s">
        <v>5</v>
      </c>
      <c r="P203" s="8" t="s">
        <v>44</v>
      </c>
      <c r="Q203" s="8" t="s">
        <v>5</v>
      </c>
      <c r="R203" s="8" t="s">
        <v>44</v>
      </c>
      <c r="S203" s="10" t="s">
        <v>2071</v>
      </c>
      <c r="T203" s="10" t="s">
        <v>2371</v>
      </c>
      <c r="U203" s="10" t="s">
        <v>2671</v>
      </c>
      <c r="V203" s="8" t="s">
        <v>44</v>
      </c>
      <c r="W203" s="8" t="s">
        <v>66</v>
      </c>
      <c r="X203" s="8" t="s">
        <v>164</v>
      </c>
      <c r="Y203" s="8" t="s">
        <v>165</v>
      </c>
      <c r="Z203" s="8" t="s">
        <v>79</v>
      </c>
      <c r="AA203" s="8" t="s">
        <v>45</v>
      </c>
      <c r="AB203" s="8" t="s">
        <v>49</v>
      </c>
      <c r="AC203" s="7">
        <v>527435336</v>
      </c>
      <c r="AD203" s="10" t="s">
        <v>2790</v>
      </c>
      <c r="AE203" s="8" t="s">
        <v>44</v>
      </c>
      <c r="AF203" s="7">
        <v>527435336</v>
      </c>
      <c r="AG203" s="7">
        <v>11837526</v>
      </c>
      <c r="AH203" s="7">
        <v>11837526</v>
      </c>
      <c r="AI203" s="10" t="s">
        <v>2790</v>
      </c>
      <c r="AJ203" s="8" t="s">
        <v>44</v>
      </c>
    </row>
    <row r="204" spans="2:36" x14ac:dyDescent="0.3">
      <c r="B204" s="6">
        <v>0</v>
      </c>
      <c r="C204" s="10" t="s">
        <v>1472</v>
      </c>
      <c r="D204" s="10" t="s">
        <v>1772</v>
      </c>
      <c r="E204" s="7">
        <v>3600000</v>
      </c>
      <c r="F204" s="7">
        <v>3503340</v>
      </c>
      <c r="G204" s="8" t="s">
        <v>5</v>
      </c>
      <c r="H204" s="7">
        <v>3503790</v>
      </c>
      <c r="I204" s="7">
        <v>3503790</v>
      </c>
      <c r="J204" s="7">
        <v>0.1532377619381233</v>
      </c>
      <c r="K204" s="7">
        <v>3503340</v>
      </c>
      <c r="L204" s="7">
        <v>3503340</v>
      </c>
      <c r="M204" s="7">
        <v>58243.482829797402</v>
      </c>
      <c r="N204" s="7">
        <v>3503790</v>
      </c>
      <c r="O204" s="8" t="s">
        <v>5</v>
      </c>
      <c r="P204" s="8" t="s">
        <v>44</v>
      </c>
      <c r="Q204" s="8" t="s">
        <v>5</v>
      </c>
      <c r="R204" s="8" t="s">
        <v>44</v>
      </c>
      <c r="S204" s="10" t="s">
        <v>2072</v>
      </c>
      <c r="T204" s="10" t="s">
        <v>2372</v>
      </c>
      <c r="U204" s="10" t="s">
        <v>2672</v>
      </c>
      <c r="V204" s="8" t="s">
        <v>44</v>
      </c>
      <c r="W204" s="8" t="s">
        <v>66</v>
      </c>
      <c r="X204" s="8" t="s">
        <v>164</v>
      </c>
      <c r="Y204" s="8" t="s">
        <v>165</v>
      </c>
      <c r="Z204" s="8" t="s">
        <v>79</v>
      </c>
      <c r="AA204" s="8" t="s">
        <v>45</v>
      </c>
      <c r="AB204" s="8" t="s">
        <v>49</v>
      </c>
      <c r="AC204" s="7">
        <v>621446963</v>
      </c>
      <c r="AD204" s="10" t="s">
        <v>2790</v>
      </c>
      <c r="AE204" s="8" t="s">
        <v>44</v>
      </c>
      <c r="AF204" s="7">
        <v>621446963</v>
      </c>
      <c r="AG204" s="7">
        <v>11837380</v>
      </c>
      <c r="AH204" s="7">
        <v>11837380</v>
      </c>
      <c r="AI204" s="10" t="s">
        <v>2790</v>
      </c>
      <c r="AJ204" s="8" t="s">
        <v>44</v>
      </c>
    </row>
    <row r="205" spans="2:36" x14ac:dyDescent="0.3">
      <c r="B205" s="6">
        <v>0</v>
      </c>
      <c r="C205" s="10" t="s">
        <v>1473</v>
      </c>
      <c r="D205" s="10" t="s">
        <v>1773</v>
      </c>
      <c r="E205" s="7">
        <v>1900000</v>
      </c>
      <c r="F205" s="7">
        <v>1771664.4999999979</v>
      </c>
      <c r="G205" s="8" t="s">
        <v>5</v>
      </c>
      <c r="H205" s="7">
        <v>1771902</v>
      </c>
      <c r="I205" s="7">
        <v>1771902</v>
      </c>
      <c r="J205" s="7">
        <v>7.7493449932128769E-2</v>
      </c>
      <c r="K205" s="7">
        <v>1771664.4999999979</v>
      </c>
      <c r="L205" s="7">
        <v>1771664.4999999979</v>
      </c>
      <c r="M205" s="7">
        <v>30682.848144200008</v>
      </c>
      <c r="N205" s="7">
        <v>1771902</v>
      </c>
      <c r="O205" s="8" t="s">
        <v>5</v>
      </c>
      <c r="P205" s="8" t="s">
        <v>44</v>
      </c>
      <c r="Q205" s="8" t="s">
        <v>5</v>
      </c>
      <c r="R205" s="8" t="s">
        <v>44</v>
      </c>
      <c r="S205" s="10" t="s">
        <v>2073</v>
      </c>
      <c r="T205" s="10" t="s">
        <v>2373</v>
      </c>
      <c r="U205" s="10" t="s">
        <v>2673</v>
      </c>
      <c r="V205" s="8" t="s">
        <v>44</v>
      </c>
      <c r="W205" s="8" t="s">
        <v>66</v>
      </c>
      <c r="X205" s="8" t="s">
        <v>164</v>
      </c>
      <c r="Y205" s="8" t="s">
        <v>165</v>
      </c>
      <c r="Z205" s="8" t="s">
        <v>79</v>
      </c>
      <c r="AA205" s="8" t="s">
        <v>45</v>
      </c>
      <c r="AB205" s="8" t="s">
        <v>49</v>
      </c>
      <c r="AC205" s="7">
        <v>535217777</v>
      </c>
      <c r="AD205" s="10" t="s">
        <v>2790</v>
      </c>
      <c r="AE205" s="8" t="s">
        <v>44</v>
      </c>
      <c r="AF205" s="7">
        <v>535217777</v>
      </c>
      <c r="AG205" s="7">
        <v>11837632</v>
      </c>
      <c r="AH205" s="7">
        <v>11837632</v>
      </c>
      <c r="AI205" s="10" t="s">
        <v>2790</v>
      </c>
      <c r="AJ205" s="8" t="s">
        <v>44</v>
      </c>
    </row>
    <row r="206" spans="2:36" x14ac:dyDescent="0.3">
      <c r="B206" s="6">
        <v>0</v>
      </c>
      <c r="C206" s="10" t="s">
        <v>1474</v>
      </c>
      <c r="D206" s="10" t="s">
        <v>1774</v>
      </c>
      <c r="E206" s="7">
        <v>620000</v>
      </c>
      <c r="F206" s="7">
        <v>10905800</v>
      </c>
      <c r="G206" s="8" t="s">
        <v>5</v>
      </c>
      <c r="H206" s="7">
        <v>10905800</v>
      </c>
      <c r="I206" s="7">
        <v>10905800</v>
      </c>
      <c r="J206" s="7">
        <v>0.4770248917161295</v>
      </c>
      <c r="K206" s="7">
        <v>10905800</v>
      </c>
      <c r="L206" s="7">
        <v>10905800</v>
      </c>
      <c r="M206" s="7">
        <v>620328.06982332049</v>
      </c>
      <c r="N206" s="7">
        <v>10905800</v>
      </c>
      <c r="O206" s="8" t="s">
        <v>5</v>
      </c>
      <c r="P206" s="8" t="s">
        <v>44</v>
      </c>
      <c r="Q206" s="8" t="s">
        <v>5</v>
      </c>
      <c r="R206" s="8" t="s">
        <v>44</v>
      </c>
      <c r="S206" s="10" t="s">
        <v>2074</v>
      </c>
      <c r="T206" s="10" t="s">
        <v>2374</v>
      </c>
      <c r="U206" s="10" t="s">
        <v>2674</v>
      </c>
      <c r="V206" s="8" t="s">
        <v>44</v>
      </c>
      <c r="W206" s="8" t="s">
        <v>428</v>
      </c>
      <c r="X206" s="8" t="s">
        <v>164</v>
      </c>
      <c r="Y206" s="8" t="s">
        <v>165</v>
      </c>
      <c r="Z206" s="7">
        <v>2223630000</v>
      </c>
      <c r="AA206" s="8" t="s">
        <v>45</v>
      </c>
      <c r="AB206" s="8" t="s">
        <v>49</v>
      </c>
      <c r="AC206" s="7">
        <v>1093780</v>
      </c>
      <c r="AD206" s="10" t="s">
        <v>2790</v>
      </c>
      <c r="AE206" s="8" t="s">
        <v>44</v>
      </c>
      <c r="AF206" s="7">
        <v>1093780</v>
      </c>
      <c r="AG206" s="7">
        <v>11834971</v>
      </c>
      <c r="AH206" s="7">
        <v>11834971</v>
      </c>
      <c r="AI206" s="10" t="s">
        <v>2790</v>
      </c>
      <c r="AJ206" s="8" t="s">
        <v>44</v>
      </c>
    </row>
    <row r="207" spans="2:36" x14ac:dyDescent="0.3">
      <c r="B207" s="6">
        <v>0</v>
      </c>
      <c r="C207" s="10" t="s">
        <v>1475</v>
      </c>
      <c r="D207" s="10" t="s">
        <v>1775</v>
      </c>
      <c r="E207" s="7">
        <v>8700000</v>
      </c>
      <c r="F207" s="7">
        <v>8920767.8630177137</v>
      </c>
      <c r="G207" s="8" t="s">
        <v>5</v>
      </c>
      <c r="H207" s="7">
        <v>8921155.1899999995</v>
      </c>
      <c r="I207" s="8" t="s">
        <v>794</v>
      </c>
      <c r="J207" s="7">
        <v>0.39019863961201862</v>
      </c>
      <c r="K207" s="7">
        <v>8920767.8630177137</v>
      </c>
      <c r="L207" s="7">
        <v>8920767.8630177137</v>
      </c>
      <c r="M207" s="7">
        <v>11678.92006762541</v>
      </c>
      <c r="N207" s="7">
        <v>8921155.1899999995</v>
      </c>
      <c r="O207" s="8" t="s">
        <v>5</v>
      </c>
      <c r="P207" s="8" t="s">
        <v>44</v>
      </c>
      <c r="Q207" s="8" t="s">
        <v>5</v>
      </c>
      <c r="R207" s="8" t="s">
        <v>44</v>
      </c>
      <c r="S207" s="10" t="s">
        <v>2075</v>
      </c>
      <c r="T207" s="10" t="s">
        <v>2375</v>
      </c>
      <c r="U207" s="10" t="s">
        <v>2675</v>
      </c>
      <c r="V207" s="8" t="s">
        <v>44</v>
      </c>
      <c r="W207" s="8" t="s">
        <v>66</v>
      </c>
      <c r="X207" s="8" t="s">
        <v>401</v>
      </c>
      <c r="Y207" s="8" t="s">
        <v>158</v>
      </c>
      <c r="Z207" s="8" t="s">
        <v>79</v>
      </c>
      <c r="AA207" s="8" t="s">
        <v>45</v>
      </c>
      <c r="AB207" s="8" t="s">
        <v>49</v>
      </c>
      <c r="AC207" s="7">
        <v>464423686</v>
      </c>
      <c r="AD207" s="10" t="s">
        <v>2790</v>
      </c>
      <c r="AE207" s="8" t="s">
        <v>44</v>
      </c>
      <c r="AF207" s="7">
        <v>464423686</v>
      </c>
      <c r="AG207" s="7">
        <v>11837733</v>
      </c>
      <c r="AH207" s="7">
        <v>11837733</v>
      </c>
      <c r="AI207" s="10" t="s">
        <v>2790</v>
      </c>
      <c r="AJ207" s="8" t="s">
        <v>44</v>
      </c>
    </row>
    <row r="208" spans="2:36" x14ac:dyDescent="0.3">
      <c r="B208" s="6">
        <v>0</v>
      </c>
      <c r="C208" s="10" t="s">
        <v>1476</v>
      </c>
      <c r="D208" s="10" t="s">
        <v>1776</v>
      </c>
      <c r="E208" s="7">
        <v>175000</v>
      </c>
      <c r="F208" s="7">
        <v>20842500</v>
      </c>
      <c r="G208" s="8" t="s">
        <v>5</v>
      </c>
      <c r="H208" s="7">
        <v>20842500</v>
      </c>
      <c r="I208" s="7">
        <v>20842500</v>
      </c>
      <c r="J208" s="7">
        <v>0.91166088738042406</v>
      </c>
      <c r="K208" s="7">
        <v>20842500</v>
      </c>
      <c r="L208" s="7">
        <v>20842500</v>
      </c>
      <c r="M208" s="7">
        <v>1078054.9813432801</v>
      </c>
      <c r="N208" s="7">
        <v>20842500</v>
      </c>
      <c r="O208" s="8" t="s">
        <v>5</v>
      </c>
      <c r="P208" s="8" t="s">
        <v>44</v>
      </c>
      <c r="Q208" s="8" t="s">
        <v>5</v>
      </c>
      <c r="R208" s="8" t="s">
        <v>44</v>
      </c>
      <c r="S208" s="10" t="s">
        <v>2076</v>
      </c>
      <c r="T208" s="10" t="s">
        <v>2376</v>
      </c>
      <c r="U208" s="10" t="s">
        <v>2676</v>
      </c>
      <c r="V208" s="8" t="s">
        <v>44</v>
      </c>
      <c r="W208" s="8" t="s">
        <v>428</v>
      </c>
      <c r="X208" s="8" t="s">
        <v>164</v>
      </c>
      <c r="Y208" s="8" t="s">
        <v>165</v>
      </c>
      <c r="Z208" s="7">
        <v>21262980000</v>
      </c>
      <c r="AA208" s="8" t="s">
        <v>45</v>
      </c>
      <c r="AB208" s="8" t="s">
        <v>49</v>
      </c>
      <c r="AC208" s="7">
        <v>1093830</v>
      </c>
      <c r="AD208" s="10" t="s">
        <v>2790</v>
      </c>
      <c r="AE208" s="8" t="s">
        <v>44</v>
      </c>
      <c r="AF208" s="7">
        <v>1093830</v>
      </c>
      <c r="AG208" s="7">
        <v>11834822</v>
      </c>
      <c r="AH208" s="7">
        <v>11834822</v>
      </c>
      <c r="AI208" s="10" t="s">
        <v>2790</v>
      </c>
      <c r="AJ208" s="8" t="s">
        <v>44</v>
      </c>
    </row>
    <row r="209" spans="2:36" x14ac:dyDescent="0.3">
      <c r="B209" s="6">
        <v>0</v>
      </c>
      <c r="C209" s="10" t="s">
        <v>1477</v>
      </c>
      <c r="D209" s="10" t="s">
        <v>1777</v>
      </c>
      <c r="E209" s="7">
        <v>2100000</v>
      </c>
      <c r="F209" s="7">
        <v>2062829.7123287669</v>
      </c>
      <c r="G209" s="8" t="s">
        <v>5</v>
      </c>
      <c r="H209" s="7">
        <v>2063023.89</v>
      </c>
      <c r="I209" s="8" t="s">
        <v>795</v>
      </c>
      <c r="J209" s="7">
        <v>9.0229155142442077E-2</v>
      </c>
      <c r="K209" s="7">
        <v>2062829.7123287669</v>
      </c>
      <c r="L209" s="7">
        <v>2062829.7123287669</v>
      </c>
      <c r="M209" s="7">
        <v>12125.40564485309</v>
      </c>
      <c r="N209" s="7">
        <v>2063023.89</v>
      </c>
      <c r="O209" s="8" t="s">
        <v>5</v>
      </c>
      <c r="P209" s="8" t="s">
        <v>44</v>
      </c>
      <c r="Q209" s="8" t="s">
        <v>5</v>
      </c>
      <c r="R209" s="8" t="s">
        <v>44</v>
      </c>
      <c r="S209" s="10" t="s">
        <v>2077</v>
      </c>
      <c r="T209" s="10" t="s">
        <v>2377</v>
      </c>
      <c r="U209" s="10" t="s">
        <v>2677</v>
      </c>
      <c r="V209" s="8" t="s">
        <v>44</v>
      </c>
      <c r="W209" s="8" t="s">
        <v>66</v>
      </c>
      <c r="X209" s="8" t="s">
        <v>401</v>
      </c>
      <c r="Y209" s="8" t="s">
        <v>217</v>
      </c>
      <c r="Z209" s="8" t="s">
        <v>79</v>
      </c>
      <c r="AA209" s="8" t="s">
        <v>45</v>
      </c>
      <c r="AB209" s="8" t="s">
        <v>49</v>
      </c>
      <c r="AC209" s="7">
        <v>504191714</v>
      </c>
      <c r="AD209" s="10" t="s">
        <v>2790</v>
      </c>
      <c r="AE209" s="8" t="s">
        <v>44</v>
      </c>
      <c r="AF209" s="7">
        <v>504191714</v>
      </c>
      <c r="AG209" s="7">
        <v>11837763</v>
      </c>
      <c r="AH209" s="7">
        <v>11837763</v>
      </c>
      <c r="AI209" s="10" t="s">
        <v>2790</v>
      </c>
      <c r="AJ209" s="8" t="s">
        <v>44</v>
      </c>
    </row>
    <row r="210" spans="2:36" x14ac:dyDescent="0.3">
      <c r="B210" s="6">
        <v>0</v>
      </c>
      <c r="C210" s="10" t="s">
        <v>1478</v>
      </c>
      <c r="D210" s="10" t="s">
        <v>1778</v>
      </c>
      <c r="E210" s="7">
        <v>1200000</v>
      </c>
      <c r="F210" s="7">
        <v>1229442.246575336</v>
      </c>
      <c r="G210" s="8" t="s">
        <v>5</v>
      </c>
      <c r="H210" s="7">
        <v>1229577.8600000001</v>
      </c>
      <c r="I210" s="8" t="s">
        <v>796</v>
      </c>
      <c r="J210" s="7">
        <v>5.377639004418152E-2</v>
      </c>
      <c r="K210" s="7">
        <v>1229442.246575336</v>
      </c>
      <c r="L210" s="7">
        <v>1229442.246575336</v>
      </c>
      <c r="M210" s="7">
        <v>1368.475589230492</v>
      </c>
      <c r="N210" s="7">
        <v>1229577.8600000001</v>
      </c>
      <c r="O210" s="8" t="s">
        <v>5</v>
      </c>
      <c r="P210" s="8" t="s">
        <v>44</v>
      </c>
      <c r="Q210" s="8" t="s">
        <v>5</v>
      </c>
      <c r="R210" s="8" t="s">
        <v>44</v>
      </c>
      <c r="S210" s="10" t="s">
        <v>2078</v>
      </c>
      <c r="T210" s="10" t="s">
        <v>2378</v>
      </c>
      <c r="U210" s="10" t="s">
        <v>2678</v>
      </c>
      <c r="V210" s="8" t="s">
        <v>44</v>
      </c>
      <c r="W210" s="8" t="s">
        <v>66</v>
      </c>
      <c r="X210" s="8" t="s">
        <v>401</v>
      </c>
      <c r="Y210" s="8" t="s">
        <v>217</v>
      </c>
      <c r="Z210" s="8" t="s">
        <v>79</v>
      </c>
      <c r="AA210" s="8" t="s">
        <v>45</v>
      </c>
      <c r="AB210" s="8" t="s">
        <v>49</v>
      </c>
      <c r="AC210" s="7">
        <v>504191711</v>
      </c>
      <c r="AD210" s="10" t="s">
        <v>2790</v>
      </c>
      <c r="AE210" s="8" t="s">
        <v>44</v>
      </c>
      <c r="AF210" s="7">
        <v>504191711</v>
      </c>
      <c r="AG210" s="7">
        <v>11837569</v>
      </c>
      <c r="AH210" s="7">
        <v>11837569</v>
      </c>
      <c r="AI210" s="10" t="s">
        <v>2790</v>
      </c>
      <c r="AJ210" s="8" t="s">
        <v>44</v>
      </c>
    </row>
    <row r="211" spans="2:36" x14ac:dyDescent="0.3">
      <c r="B211" s="6">
        <v>0</v>
      </c>
      <c r="C211" s="10" t="s">
        <v>1479</v>
      </c>
      <c r="D211" s="10" t="s">
        <v>1779</v>
      </c>
      <c r="E211" s="7">
        <v>800000</v>
      </c>
      <c r="F211" s="7">
        <v>814034.30136996193</v>
      </c>
      <c r="G211" s="8" t="s">
        <v>5</v>
      </c>
      <c r="H211" s="7">
        <v>814094.58</v>
      </c>
      <c r="I211" s="8" t="s">
        <v>797</v>
      </c>
      <c r="J211" s="7">
        <v>3.5606248460839297E-2</v>
      </c>
      <c r="K211" s="7">
        <v>814034.30136996193</v>
      </c>
      <c r="L211" s="7">
        <v>814034.30136996193</v>
      </c>
      <c r="M211" s="7">
        <v>3097.1644403722162</v>
      </c>
      <c r="N211" s="7">
        <v>814094.58</v>
      </c>
      <c r="O211" s="8" t="s">
        <v>5</v>
      </c>
      <c r="P211" s="8" t="s">
        <v>44</v>
      </c>
      <c r="Q211" s="8" t="s">
        <v>5</v>
      </c>
      <c r="R211" s="8" t="s">
        <v>44</v>
      </c>
      <c r="S211" s="10" t="s">
        <v>2079</v>
      </c>
      <c r="T211" s="10" t="s">
        <v>2379</v>
      </c>
      <c r="U211" s="10" t="s">
        <v>2679</v>
      </c>
      <c r="V211" s="8" t="s">
        <v>44</v>
      </c>
      <c r="W211" s="8" t="s">
        <v>66</v>
      </c>
      <c r="X211" s="8" t="s">
        <v>164</v>
      </c>
      <c r="Y211" s="8" t="s">
        <v>165</v>
      </c>
      <c r="Z211" s="8" t="s">
        <v>79</v>
      </c>
      <c r="AA211" s="8" t="s">
        <v>45</v>
      </c>
      <c r="AB211" s="8" t="s">
        <v>49</v>
      </c>
      <c r="AC211" s="7">
        <v>633585573</v>
      </c>
      <c r="AD211" s="10" t="s">
        <v>2790</v>
      </c>
      <c r="AE211" s="8" t="s">
        <v>44</v>
      </c>
      <c r="AF211" s="7">
        <v>633585573</v>
      </c>
      <c r="AG211" s="7">
        <v>11837886</v>
      </c>
      <c r="AH211" s="7">
        <v>11837886</v>
      </c>
      <c r="AI211" s="10" t="s">
        <v>2790</v>
      </c>
      <c r="AJ211" s="8" t="s">
        <v>44</v>
      </c>
    </row>
    <row r="212" spans="2:36" x14ac:dyDescent="0.3">
      <c r="B212" s="6">
        <v>0</v>
      </c>
      <c r="C212" s="10" t="s">
        <v>1480</v>
      </c>
      <c r="D212" s="10" t="s">
        <v>1780</v>
      </c>
      <c r="E212" s="7">
        <v>13900000</v>
      </c>
      <c r="F212" s="7">
        <v>14647549.61643832</v>
      </c>
      <c r="G212" s="8" t="s">
        <v>5</v>
      </c>
      <c r="H212" s="7">
        <v>14648977.699999999</v>
      </c>
      <c r="I212" s="8" t="s">
        <v>798</v>
      </c>
      <c r="J212" s="7">
        <v>0.64069080394726874</v>
      </c>
      <c r="K212" s="7">
        <v>14647549.61643832</v>
      </c>
      <c r="L212" s="7">
        <v>14647549.61643832</v>
      </c>
      <c r="M212" s="7">
        <v>30219.505344974539</v>
      </c>
      <c r="N212" s="7">
        <v>14648977.699999999</v>
      </c>
      <c r="O212" s="8" t="s">
        <v>5</v>
      </c>
      <c r="P212" s="8" t="s">
        <v>44</v>
      </c>
      <c r="Q212" s="8" t="s">
        <v>5</v>
      </c>
      <c r="R212" s="8" t="s">
        <v>44</v>
      </c>
      <c r="S212" s="10" t="s">
        <v>2080</v>
      </c>
      <c r="T212" s="10" t="s">
        <v>2380</v>
      </c>
      <c r="U212" s="10" t="s">
        <v>2680</v>
      </c>
      <c r="V212" s="8" t="s">
        <v>44</v>
      </c>
      <c r="W212" s="8" t="s">
        <v>66</v>
      </c>
      <c r="X212" s="8" t="s">
        <v>164</v>
      </c>
      <c r="Y212" s="8" t="s">
        <v>165</v>
      </c>
      <c r="Z212" s="8" t="s">
        <v>79</v>
      </c>
      <c r="AA212" s="8" t="s">
        <v>45</v>
      </c>
      <c r="AB212" s="8" t="s">
        <v>49</v>
      </c>
      <c r="AC212" s="7">
        <v>208453820</v>
      </c>
      <c r="AD212" s="10" t="s">
        <v>2790</v>
      </c>
      <c r="AE212" s="8" t="s">
        <v>44</v>
      </c>
      <c r="AF212" s="7">
        <v>208453820</v>
      </c>
      <c r="AG212" s="7">
        <v>11837433</v>
      </c>
      <c r="AH212" s="7">
        <v>11837433</v>
      </c>
      <c r="AI212" s="10" t="s">
        <v>2790</v>
      </c>
      <c r="AJ212" s="8" t="s">
        <v>44</v>
      </c>
    </row>
    <row r="213" spans="2:36" x14ac:dyDescent="0.3">
      <c r="B213" s="6">
        <v>0</v>
      </c>
      <c r="C213" s="10" t="s">
        <v>1481</v>
      </c>
      <c r="D213" s="10" t="s">
        <v>1781</v>
      </c>
      <c r="E213" s="7">
        <v>5300000</v>
      </c>
      <c r="F213" s="7">
        <v>4123612.0689796312</v>
      </c>
      <c r="G213" s="8" t="s">
        <v>5</v>
      </c>
      <c r="H213" s="7">
        <v>4123612</v>
      </c>
      <c r="I213" s="7">
        <v>4123612</v>
      </c>
      <c r="J213" s="7">
        <v>0.18036875797138521</v>
      </c>
      <c r="K213" s="7">
        <v>4123612.0689796312</v>
      </c>
      <c r="L213" s="7">
        <v>4123612.0689796312</v>
      </c>
      <c r="M213" s="7">
        <v>56853.395929785918</v>
      </c>
      <c r="N213" s="7">
        <v>4123612</v>
      </c>
      <c r="O213" s="8" t="s">
        <v>5</v>
      </c>
      <c r="P213" s="8" t="s">
        <v>44</v>
      </c>
      <c r="Q213" s="8" t="s">
        <v>5</v>
      </c>
      <c r="R213" s="8" t="s">
        <v>44</v>
      </c>
      <c r="S213" s="10" t="s">
        <v>2081</v>
      </c>
      <c r="T213" s="10" t="s">
        <v>2381</v>
      </c>
      <c r="U213" s="10" t="s">
        <v>2681</v>
      </c>
      <c r="V213" s="8" t="s">
        <v>44</v>
      </c>
      <c r="W213" s="8" t="s">
        <v>422</v>
      </c>
      <c r="X213" s="8" t="s">
        <v>76</v>
      </c>
      <c r="Y213" s="8" t="s">
        <v>77</v>
      </c>
      <c r="Z213" s="8" t="s">
        <v>79</v>
      </c>
      <c r="AA213" s="8" t="s">
        <v>45</v>
      </c>
      <c r="AB213" s="8" t="s">
        <v>49</v>
      </c>
      <c r="AC213" s="7">
        <v>528576751</v>
      </c>
      <c r="AD213" s="10" t="s">
        <v>2790</v>
      </c>
      <c r="AE213" s="8" t="s">
        <v>44</v>
      </c>
      <c r="AF213" s="7">
        <v>528576751</v>
      </c>
      <c r="AG213" s="7">
        <v>11837498</v>
      </c>
      <c r="AH213" s="7">
        <v>11837498</v>
      </c>
      <c r="AI213" s="10" t="s">
        <v>2790</v>
      </c>
      <c r="AJ213" s="8" t="s">
        <v>44</v>
      </c>
    </row>
    <row r="214" spans="2:36" x14ac:dyDescent="0.3">
      <c r="B214" s="6">
        <v>0</v>
      </c>
      <c r="C214" s="10" t="s">
        <v>1482</v>
      </c>
      <c r="D214" s="10" t="s">
        <v>1782</v>
      </c>
      <c r="E214" s="7">
        <v>8653000</v>
      </c>
      <c r="F214" s="7">
        <v>8569609.1161071025</v>
      </c>
      <c r="G214" s="8" t="s">
        <v>5</v>
      </c>
      <c r="H214" s="7">
        <v>8570029.75</v>
      </c>
      <c r="I214" s="8" t="s">
        <v>799</v>
      </c>
      <c r="J214" s="7">
        <v>0.37483878859510961</v>
      </c>
      <c r="K214" s="7">
        <v>8569609.1161071025</v>
      </c>
      <c r="L214" s="7">
        <v>8569609.1161071025</v>
      </c>
      <c r="M214" s="7">
        <v>49118.559509975297</v>
      </c>
      <c r="N214" s="7">
        <v>8570029.75</v>
      </c>
      <c r="O214" s="8" t="s">
        <v>5</v>
      </c>
      <c r="P214" s="8" t="s">
        <v>44</v>
      </c>
      <c r="Q214" s="8" t="s">
        <v>5</v>
      </c>
      <c r="R214" s="8" t="s">
        <v>44</v>
      </c>
      <c r="S214" s="10" t="s">
        <v>2082</v>
      </c>
      <c r="T214" s="10" t="s">
        <v>2382</v>
      </c>
      <c r="U214" s="10" t="s">
        <v>2682</v>
      </c>
      <c r="V214" s="8" t="s">
        <v>44</v>
      </c>
      <c r="W214" s="8" t="s">
        <v>66</v>
      </c>
      <c r="X214" s="8" t="s">
        <v>76</v>
      </c>
      <c r="Y214" s="8" t="s">
        <v>77</v>
      </c>
      <c r="Z214" s="8" t="s">
        <v>79</v>
      </c>
      <c r="AA214" s="8" t="s">
        <v>45</v>
      </c>
      <c r="AB214" s="8" t="s">
        <v>49</v>
      </c>
      <c r="AC214" s="7">
        <v>507172102</v>
      </c>
      <c r="AD214" s="10" t="s">
        <v>2790</v>
      </c>
      <c r="AE214" s="8" t="s">
        <v>44</v>
      </c>
      <c r="AF214" s="7">
        <v>507172102</v>
      </c>
      <c r="AG214" s="7">
        <v>11837736</v>
      </c>
      <c r="AH214" s="7">
        <v>11837736</v>
      </c>
      <c r="AI214" s="10" t="s">
        <v>2790</v>
      </c>
      <c r="AJ214" s="8" t="s">
        <v>44</v>
      </c>
    </row>
    <row r="215" spans="2:36" x14ac:dyDescent="0.3">
      <c r="B215" s="6">
        <v>0</v>
      </c>
      <c r="C215" s="10" t="s">
        <v>1483</v>
      </c>
      <c r="D215" s="10" t="s">
        <v>1783</v>
      </c>
      <c r="E215" s="7">
        <v>3400000</v>
      </c>
      <c r="F215" s="7">
        <v>2959961.6111111059</v>
      </c>
      <c r="G215" s="8" t="s">
        <v>5</v>
      </c>
      <c r="H215" s="7">
        <v>2960162.31</v>
      </c>
      <c r="I215" s="8" t="s">
        <v>800</v>
      </c>
      <c r="J215" s="7">
        <v>0.12947013213374309</v>
      </c>
      <c r="K215" s="7">
        <v>2959961.6111111059</v>
      </c>
      <c r="L215" s="7">
        <v>2959961.6111111059</v>
      </c>
      <c r="M215" s="7">
        <v>42320.222638195177</v>
      </c>
      <c r="N215" s="7">
        <v>2960162.31</v>
      </c>
      <c r="O215" s="8" t="s">
        <v>5</v>
      </c>
      <c r="P215" s="8" t="s">
        <v>44</v>
      </c>
      <c r="Q215" s="8" t="s">
        <v>5</v>
      </c>
      <c r="R215" s="8" t="s">
        <v>44</v>
      </c>
      <c r="S215" s="10" t="s">
        <v>2083</v>
      </c>
      <c r="T215" s="10" t="s">
        <v>2383</v>
      </c>
      <c r="U215" s="10" t="s">
        <v>2683</v>
      </c>
      <c r="V215" s="8" t="s">
        <v>44</v>
      </c>
      <c r="W215" s="8" t="s">
        <v>66</v>
      </c>
      <c r="X215" s="8" t="s">
        <v>76</v>
      </c>
      <c r="Y215" s="8" t="s">
        <v>77</v>
      </c>
      <c r="Z215" s="8" t="s">
        <v>79</v>
      </c>
      <c r="AA215" s="8" t="s">
        <v>45</v>
      </c>
      <c r="AB215" s="8" t="s">
        <v>49</v>
      </c>
      <c r="AC215" s="7">
        <v>537448852</v>
      </c>
      <c r="AD215" s="10" t="s">
        <v>2790</v>
      </c>
      <c r="AE215" s="8" t="s">
        <v>44</v>
      </c>
      <c r="AF215" s="7">
        <v>537448852</v>
      </c>
      <c r="AG215" s="7">
        <v>11837330</v>
      </c>
      <c r="AH215" s="7">
        <v>11837330</v>
      </c>
      <c r="AI215" s="10" t="s">
        <v>2790</v>
      </c>
      <c r="AJ215" s="8" t="s">
        <v>44</v>
      </c>
    </row>
    <row r="216" spans="2:36" x14ac:dyDescent="0.3">
      <c r="B216" s="6">
        <v>0</v>
      </c>
      <c r="C216" s="10" t="s">
        <v>1484</v>
      </c>
      <c r="D216" s="10" t="s">
        <v>1784</v>
      </c>
      <c r="E216" s="7">
        <v>118621</v>
      </c>
      <c r="F216" s="7">
        <v>6011578.1166294059</v>
      </c>
      <c r="G216" s="8" t="s">
        <v>5</v>
      </c>
      <c r="H216" s="7">
        <v>6012895.2400000002</v>
      </c>
      <c r="I216" s="8" t="s">
        <v>801</v>
      </c>
      <c r="J216" s="7">
        <v>0.26294929304848758</v>
      </c>
      <c r="K216" s="7">
        <v>6011578.1166294059</v>
      </c>
      <c r="L216" s="7">
        <v>6011578.1166294059</v>
      </c>
      <c r="M216" s="7">
        <v>53202.740814595018</v>
      </c>
      <c r="N216" s="7">
        <v>6012895.2400000002</v>
      </c>
      <c r="O216" s="8" t="s">
        <v>5</v>
      </c>
      <c r="P216" s="8" t="s">
        <v>44</v>
      </c>
      <c r="Q216" s="8" t="s">
        <v>5</v>
      </c>
      <c r="R216" s="8" t="s">
        <v>44</v>
      </c>
      <c r="S216" s="10" t="s">
        <v>2084</v>
      </c>
      <c r="T216" s="10" t="s">
        <v>2384</v>
      </c>
      <c r="U216" s="10" t="s">
        <v>2684</v>
      </c>
      <c r="V216" s="8" t="s">
        <v>44</v>
      </c>
      <c r="W216" s="8" t="s">
        <v>422</v>
      </c>
      <c r="X216" s="8" t="s">
        <v>164</v>
      </c>
      <c r="Y216" s="8" t="s">
        <v>165</v>
      </c>
      <c r="Z216" s="8" t="s">
        <v>79</v>
      </c>
      <c r="AA216" s="8" t="s">
        <v>45</v>
      </c>
      <c r="AB216" s="8" t="s">
        <v>49</v>
      </c>
      <c r="AC216" s="7">
        <v>536806787</v>
      </c>
      <c r="AD216" s="10" t="s">
        <v>2790</v>
      </c>
      <c r="AE216" s="8" t="s">
        <v>44</v>
      </c>
      <c r="AF216" s="7">
        <v>536806787</v>
      </c>
      <c r="AG216" s="7">
        <v>11837954</v>
      </c>
      <c r="AH216" s="7">
        <v>11837954</v>
      </c>
      <c r="AI216" s="10" t="s">
        <v>2790</v>
      </c>
      <c r="AJ216" s="8" t="s">
        <v>44</v>
      </c>
    </row>
    <row r="217" spans="2:36" x14ac:dyDescent="0.3">
      <c r="B217" s="6">
        <v>0</v>
      </c>
      <c r="C217" s="10" t="s">
        <v>1485</v>
      </c>
      <c r="D217" s="10" t="s">
        <v>1785</v>
      </c>
      <c r="E217" s="7">
        <v>5450000</v>
      </c>
      <c r="F217" s="7">
        <v>4681087.5069442969</v>
      </c>
      <c r="G217" s="8" t="s">
        <v>5</v>
      </c>
      <c r="H217" s="7">
        <v>4681560.5999999996</v>
      </c>
      <c r="I217" s="8" t="s">
        <v>802</v>
      </c>
      <c r="J217" s="7">
        <v>0.20475299942359379</v>
      </c>
      <c r="K217" s="7">
        <v>4681087.5069442969</v>
      </c>
      <c r="L217" s="7">
        <v>4681087.5069442969</v>
      </c>
      <c r="M217" s="7">
        <v>170271.24620935021</v>
      </c>
      <c r="N217" s="7">
        <v>4681560.5999999996</v>
      </c>
      <c r="O217" s="8" t="s">
        <v>5</v>
      </c>
      <c r="P217" s="8" t="s">
        <v>44</v>
      </c>
      <c r="Q217" s="8" t="s">
        <v>5</v>
      </c>
      <c r="R217" s="8" t="s">
        <v>44</v>
      </c>
      <c r="S217" s="10" t="s">
        <v>2085</v>
      </c>
      <c r="T217" s="10" t="s">
        <v>2385</v>
      </c>
      <c r="U217" s="10" t="s">
        <v>2685</v>
      </c>
      <c r="V217" s="8" t="s">
        <v>44</v>
      </c>
      <c r="W217" s="8" t="s">
        <v>66</v>
      </c>
      <c r="X217" s="8" t="s">
        <v>401</v>
      </c>
      <c r="Y217" s="8" t="s">
        <v>411</v>
      </c>
      <c r="Z217" s="8" t="s">
        <v>79</v>
      </c>
      <c r="AA217" s="8" t="s">
        <v>45</v>
      </c>
      <c r="AB217" s="8" t="s">
        <v>49</v>
      </c>
      <c r="AC217" s="7">
        <v>553488176</v>
      </c>
      <c r="AD217" s="10" t="s">
        <v>2790</v>
      </c>
      <c r="AE217" s="8" t="s">
        <v>44</v>
      </c>
      <c r="AF217" s="7">
        <v>553488176</v>
      </c>
      <c r="AG217" s="7">
        <v>11837344</v>
      </c>
      <c r="AH217" s="7">
        <v>11837344</v>
      </c>
      <c r="AI217" s="10" t="s">
        <v>2790</v>
      </c>
      <c r="AJ217" s="8" t="s">
        <v>44</v>
      </c>
    </row>
    <row r="218" spans="2:36" x14ac:dyDescent="0.3">
      <c r="B218" s="6">
        <v>0</v>
      </c>
      <c r="C218" s="10" t="s">
        <v>1486</v>
      </c>
      <c r="D218" s="10" t="s">
        <v>1786</v>
      </c>
      <c r="E218" s="7">
        <v>2800000</v>
      </c>
      <c r="F218" s="7">
        <v>2832062.6849315078</v>
      </c>
      <c r="G218" s="8" t="s">
        <v>5</v>
      </c>
      <c r="H218" s="7">
        <v>2832216.11</v>
      </c>
      <c r="I218" s="8" t="s">
        <v>803</v>
      </c>
      <c r="J218" s="7">
        <v>0.12387577212242511</v>
      </c>
      <c r="K218" s="7">
        <v>2832062.6849315078</v>
      </c>
      <c r="L218" s="7">
        <v>2832062.6849315078</v>
      </c>
      <c r="M218" s="7">
        <v>12892.44537133831</v>
      </c>
      <c r="N218" s="7">
        <v>2832216.11</v>
      </c>
      <c r="O218" s="8" t="s">
        <v>5</v>
      </c>
      <c r="P218" s="8" t="s">
        <v>44</v>
      </c>
      <c r="Q218" s="8" t="s">
        <v>5</v>
      </c>
      <c r="R218" s="8" t="s">
        <v>44</v>
      </c>
      <c r="S218" s="10" t="s">
        <v>2086</v>
      </c>
      <c r="T218" s="10" t="s">
        <v>2386</v>
      </c>
      <c r="U218" s="10" t="s">
        <v>2686</v>
      </c>
      <c r="V218" s="8" t="s">
        <v>44</v>
      </c>
      <c r="W218" s="8" t="s">
        <v>66</v>
      </c>
      <c r="X218" s="8" t="s">
        <v>407</v>
      </c>
      <c r="Y218" s="8" t="s">
        <v>408</v>
      </c>
      <c r="Z218" s="8" t="s">
        <v>79</v>
      </c>
      <c r="AA218" s="8" t="s">
        <v>45</v>
      </c>
      <c r="AB218" s="8" t="s">
        <v>49</v>
      </c>
      <c r="AC218" s="7">
        <v>608744824</v>
      </c>
      <c r="AD218" s="10" t="s">
        <v>2790</v>
      </c>
      <c r="AE218" s="8" t="s">
        <v>44</v>
      </c>
      <c r="AF218" s="7">
        <v>608744824</v>
      </c>
      <c r="AG218" s="7">
        <v>11837346</v>
      </c>
      <c r="AH218" s="7">
        <v>11837346</v>
      </c>
      <c r="AI218" s="10" t="s">
        <v>2790</v>
      </c>
      <c r="AJ218" s="8" t="s">
        <v>44</v>
      </c>
    </row>
    <row r="219" spans="2:36" x14ac:dyDescent="0.3">
      <c r="B219" s="6">
        <v>0</v>
      </c>
      <c r="C219" s="10" t="s">
        <v>1487</v>
      </c>
      <c r="D219" s="10" t="s">
        <v>1787</v>
      </c>
      <c r="E219" s="7">
        <v>2600000</v>
      </c>
      <c r="F219" s="7">
        <v>2678191.9726027348</v>
      </c>
      <c r="G219" s="8" t="s">
        <v>5</v>
      </c>
      <c r="H219" s="7">
        <v>2678361.15</v>
      </c>
      <c r="I219" s="8" t="s">
        <v>804</v>
      </c>
      <c r="J219" s="7">
        <v>0.1171453938019977</v>
      </c>
      <c r="K219" s="7">
        <v>2678191.9726027348</v>
      </c>
      <c r="L219" s="7">
        <v>2678191.9726027348</v>
      </c>
      <c r="M219" s="7">
        <v>18518.64638581004</v>
      </c>
      <c r="N219" s="7">
        <v>2678361.15</v>
      </c>
      <c r="O219" s="8" t="s">
        <v>5</v>
      </c>
      <c r="P219" s="8" t="s">
        <v>44</v>
      </c>
      <c r="Q219" s="8" t="s">
        <v>5</v>
      </c>
      <c r="R219" s="8" t="s">
        <v>44</v>
      </c>
      <c r="S219" s="10" t="s">
        <v>2087</v>
      </c>
      <c r="T219" s="10" t="s">
        <v>2387</v>
      </c>
      <c r="U219" s="10" t="s">
        <v>2687</v>
      </c>
      <c r="V219" s="8" t="s">
        <v>44</v>
      </c>
      <c r="W219" s="8" t="s">
        <v>66</v>
      </c>
      <c r="X219" s="8" t="s">
        <v>407</v>
      </c>
      <c r="Y219" s="8" t="s">
        <v>408</v>
      </c>
      <c r="Z219" s="8" t="s">
        <v>79</v>
      </c>
      <c r="AA219" s="8" t="s">
        <v>45</v>
      </c>
      <c r="AB219" s="8" t="s">
        <v>49</v>
      </c>
      <c r="AC219" s="7">
        <v>462713400</v>
      </c>
      <c r="AD219" s="10" t="s">
        <v>2790</v>
      </c>
      <c r="AE219" s="8" t="s">
        <v>44</v>
      </c>
      <c r="AF219" s="7">
        <v>462713400</v>
      </c>
      <c r="AG219" s="7">
        <v>11837663</v>
      </c>
      <c r="AH219" s="7">
        <v>11837663</v>
      </c>
      <c r="AI219" s="10" t="s">
        <v>2790</v>
      </c>
      <c r="AJ219" s="8" t="s">
        <v>44</v>
      </c>
    </row>
    <row r="220" spans="2:36" x14ac:dyDescent="0.3">
      <c r="B220" s="6">
        <v>0</v>
      </c>
      <c r="C220" s="10" t="s">
        <v>1488</v>
      </c>
      <c r="D220" s="10" t="s">
        <v>1788</v>
      </c>
      <c r="E220" s="7">
        <v>1960000</v>
      </c>
      <c r="F220" s="7">
        <v>1788321.1500000011</v>
      </c>
      <c r="G220" s="8" t="s">
        <v>5</v>
      </c>
      <c r="H220" s="7">
        <v>1788504.9</v>
      </c>
      <c r="I220" s="8" t="s">
        <v>805</v>
      </c>
      <c r="J220" s="7">
        <v>7.822201974476102E-2</v>
      </c>
      <c r="K220" s="7">
        <v>1788321.1500000011</v>
      </c>
      <c r="L220" s="7">
        <v>1788321.1500000011</v>
      </c>
      <c r="M220" s="7">
        <v>24019.834461675</v>
      </c>
      <c r="N220" s="7">
        <v>1788504.9</v>
      </c>
      <c r="O220" s="8" t="s">
        <v>5</v>
      </c>
      <c r="P220" s="8" t="s">
        <v>44</v>
      </c>
      <c r="Q220" s="8" t="s">
        <v>5</v>
      </c>
      <c r="R220" s="8" t="s">
        <v>44</v>
      </c>
      <c r="S220" s="10" t="s">
        <v>2088</v>
      </c>
      <c r="T220" s="10" t="s">
        <v>2388</v>
      </c>
      <c r="U220" s="10" t="s">
        <v>2688</v>
      </c>
      <c r="V220" s="8" t="s">
        <v>44</v>
      </c>
      <c r="W220" s="8" t="s">
        <v>66</v>
      </c>
      <c r="X220" s="8" t="s">
        <v>157</v>
      </c>
      <c r="Y220" s="8" t="s">
        <v>252</v>
      </c>
      <c r="Z220" s="8" t="s">
        <v>79</v>
      </c>
      <c r="AA220" s="8" t="s">
        <v>45</v>
      </c>
      <c r="AB220" s="8" t="s">
        <v>49</v>
      </c>
      <c r="AC220" s="7">
        <v>531577276</v>
      </c>
      <c r="AD220" s="10" t="s">
        <v>2790</v>
      </c>
      <c r="AE220" s="8" t="s">
        <v>44</v>
      </c>
      <c r="AF220" s="7">
        <v>531577276</v>
      </c>
      <c r="AG220" s="7">
        <v>11837591</v>
      </c>
      <c r="AH220" s="7">
        <v>11837591</v>
      </c>
      <c r="AI220" s="10" t="s">
        <v>2790</v>
      </c>
      <c r="AJ220" s="8" t="s">
        <v>44</v>
      </c>
    </row>
    <row r="221" spans="2:36" x14ac:dyDescent="0.3">
      <c r="B221" s="6">
        <v>0</v>
      </c>
      <c r="C221" s="10" t="s">
        <v>1489</v>
      </c>
      <c r="D221" s="10" t="s">
        <v>1789</v>
      </c>
      <c r="E221" s="7">
        <v>1419035</v>
      </c>
      <c r="F221" s="7">
        <v>1351110.524666667</v>
      </c>
      <c r="G221" s="8" t="s">
        <v>5</v>
      </c>
      <c r="H221" s="7">
        <v>1351376.34</v>
      </c>
      <c r="I221" s="8" t="s">
        <v>806</v>
      </c>
      <c r="J221" s="7">
        <v>5.9098218537442411E-2</v>
      </c>
      <c r="K221" s="7">
        <v>1351110.524666667</v>
      </c>
      <c r="L221" s="7">
        <v>1351110.524666667</v>
      </c>
      <c r="M221" s="7">
        <v>31304.44611140007</v>
      </c>
      <c r="N221" s="7">
        <v>1351376.34</v>
      </c>
      <c r="O221" s="8" t="s">
        <v>5</v>
      </c>
      <c r="P221" s="8" t="s">
        <v>44</v>
      </c>
      <c r="Q221" s="8" t="s">
        <v>5</v>
      </c>
      <c r="R221" s="8" t="s">
        <v>44</v>
      </c>
      <c r="S221" s="10" t="s">
        <v>2089</v>
      </c>
      <c r="T221" s="10" t="s">
        <v>2389</v>
      </c>
      <c r="U221" s="10" t="s">
        <v>2689</v>
      </c>
      <c r="V221" s="8" t="s">
        <v>44</v>
      </c>
      <c r="W221" s="8" t="s">
        <v>66</v>
      </c>
      <c r="X221" s="8" t="s">
        <v>216</v>
      </c>
      <c r="Y221" s="8" t="s">
        <v>217</v>
      </c>
      <c r="Z221" s="8" t="s">
        <v>79</v>
      </c>
      <c r="AA221" s="8" t="s">
        <v>45</v>
      </c>
      <c r="AB221" s="8" t="s">
        <v>49</v>
      </c>
      <c r="AC221" s="7">
        <v>559712286</v>
      </c>
      <c r="AD221" s="10" t="s">
        <v>2790</v>
      </c>
      <c r="AE221" s="8" t="s">
        <v>44</v>
      </c>
      <c r="AF221" s="7">
        <v>559712286</v>
      </c>
      <c r="AG221" s="7">
        <v>11837787</v>
      </c>
      <c r="AH221" s="7">
        <v>11837787</v>
      </c>
      <c r="AI221" s="10" t="s">
        <v>2790</v>
      </c>
      <c r="AJ221" s="8" t="s">
        <v>44</v>
      </c>
    </row>
    <row r="222" spans="2:36" x14ac:dyDescent="0.3">
      <c r="B222" s="6">
        <v>0</v>
      </c>
      <c r="C222" s="10" t="s">
        <v>1490</v>
      </c>
      <c r="D222" s="10" t="s">
        <v>1790</v>
      </c>
      <c r="E222" s="7">
        <v>5300000</v>
      </c>
      <c r="F222" s="7">
        <v>4680450.6111114323</v>
      </c>
      <c r="G222" s="8" t="s">
        <v>5</v>
      </c>
      <c r="H222" s="7">
        <v>4680965.8899999997</v>
      </c>
      <c r="I222" s="8" t="s">
        <v>807</v>
      </c>
      <c r="J222" s="7">
        <v>0.20472514129620231</v>
      </c>
      <c r="K222" s="7">
        <v>4680450.6111114323</v>
      </c>
      <c r="L222" s="7">
        <v>4680450.6111114323</v>
      </c>
      <c r="M222" s="7">
        <v>123196.2068516998</v>
      </c>
      <c r="N222" s="7">
        <v>4680965.8899999997</v>
      </c>
      <c r="O222" s="8" t="s">
        <v>5</v>
      </c>
      <c r="P222" s="8" t="s">
        <v>44</v>
      </c>
      <c r="Q222" s="8" t="s">
        <v>5</v>
      </c>
      <c r="R222" s="8" t="s">
        <v>44</v>
      </c>
      <c r="S222" s="10" t="s">
        <v>2090</v>
      </c>
      <c r="T222" s="10" t="s">
        <v>2390</v>
      </c>
      <c r="U222" s="10" t="s">
        <v>2690</v>
      </c>
      <c r="V222" s="8" t="s">
        <v>44</v>
      </c>
      <c r="W222" s="8" t="s">
        <v>66</v>
      </c>
      <c r="X222" s="8" t="s">
        <v>476</v>
      </c>
      <c r="Y222" s="8" t="s">
        <v>160</v>
      </c>
      <c r="Z222" s="8" t="s">
        <v>79</v>
      </c>
      <c r="AA222" s="8" t="s">
        <v>45</v>
      </c>
      <c r="AB222" s="8" t="s">
        <v>49</v>
      </c>
      <c r="AC222" s="7">
        <v>558558813</v>
      </c>
      <c r="AD222" s="10" t="s">
        <v>2790</v>
      </c>
      <c r="AE222" s="8" t="s">
        <v>44</v>
      </c>
      <c r="AF222" s="7">
        <v>558558813</v>
      </c>
      <c r="AG222" s="7">
        <v>11838003</v>
      </c>
      <c r="AH222" s="7">
        <v>11838003</v>
      </c>
      <c r="AI222" s="10" t="s">
        <v>2790</v>
      </c>
      <c r="AJ222" s="8" t="s">
        <v>44</v>
      </c>
    </row>
    <row r="223" spans="2:36" x14ac:dyDescent="0.3">
      <c r="B223" s="6">
        <v>0</v>
      </c>
      <c r="C223" s="10" t="s">
        <v>1491</v>
      </c>
      <c r="D223" s="10" t="s">
        <v>1791</v>
      </c>
      <c r="E223" s="7">
        <v>5500000</v>
      </c>
      <c r="F223" s="7">
        <v>62260000</v>
      </c>
      <c r="G223" s="8" t="s">
        <v>5</v>
      </c>
      <c r="H223" s="7">
        <v>62260000</v>
      </c>
      <c r="I223" s="7">
        <v>62260000</v>
      </c>
      <c r="J223" s="7">
        <v>2.7232820846014252</v>
      </c>
      <c r="K223" s="7">
        <v>62260000</v>
      </c>
      <c r="L223" s="7">
        <v>62260000</v>
      </c>
      <c r="M223" s="7">
        <v>2016327.7254004609</v>
      </c>
      <c r="N223" s="7">
        <v>62260000</v>
      </c>
      <c r="O223" s="8" t="s">
        <v>5</v>
      </c>
      <c r="P223" s="8" t="s">
        <v>44</v>
      </c>
      <c r="Q223" s="8" t="s">
        <v>5</v>
      </c>
      <c r="R223" s="8" t="s">
        <v>44</v>
      </c>
      <c r="S223" s="10" t="s">
        <v>2091</v>
      </c>
      <c r="T223" s="10" t="s">
        <v>2391</v>
      </c>
      <c r="U223" s="10" t="s">
        <v>2691</v>
      </c>
      <c r="V223" s="8" t="s">
        <v>44</v>
      </c>
      <c r="W223" s="8" t="s">
        <v>428</v>
      </c>
      <c r="X223" s="8" t="s">
        <v>164</v>
      </c>
      <c r="Y223" s="8" t="s">
        <v>165</v>
      </c>
      <c r="Z223" s="7">
        <v>30111840000</v>
      </c>
      <c r="AA223" s="8" t="s">
        <v>45</v>
      </c>
      <c r="AB223" s="8" t="s">
        <v>49</v>
      </c>
      <c r="AC223" s="7">
        <v>1093860</v>
      </c>
      <c r="AD223" s="10" t="s">
        <v>2790</v>
      </c>
      <c r="AE223" s="8" t="s">
        <v>44</v>
      </c>
      <c r="AF223" s="7">
        <v>1093860</v>
      </c>
      <c r="AG223" s="7">
        <v>11835783</v>
      </c>
      <c r="AH223" s="7">
        <v>11835783</v>
      </c>
      <c r="AI223" s="10" t="s">
        <v>2790</v>
      </c>
      <c r="AJ223" s="8" t="s">
        <v>44</v>
      </c>
    </row>
    <row r="224" spans="2:36" x14ac:dyDescent="0.3">
      <c r="B224" s="6">
        <v>0</v>
      </c>
      <c r="C224" s="10" t="s">
        <v>1492</v>
      </c>
      <c r="D224" s="10" t="s">
        <v>1792</v>
      </c>
      <c r="E224" s="7">
        <v>900000</v>
      </c>
      <c r="F224" s="7">
        <v>857351.21917808184</v>
      </c>
      <c r="G224" s="8" t="s">
        <v>5</v>
      </c>
      <c r="H224" s="7">
        <v>857419.03</v>
      </c>
      <c r="I224" s="8" t="s">
        <v>808</v>
      </c>
      <c r="J224" s="7">
        <v>3.7500951098600389E-2</v>
      </c>
      <c r="K224" s="7">
        <v>857351.21917808184</v>
      </c>
      <c r="L224" s="7">
        <v>857351.21917808184</v>
      </c>
      <c r="M224" s="7">
        <v>10981.554677131129</v>
      </c>
      <c r="N224" s="7">
        <v>857419.03</v>
      </c>
      <c r="O224" s="8" t="s">
        <v>5</v>
      </c>
      <c r="P224" s="8" t="s">
        <v>44</v>
      </c>
      <c r="Q224" s="8" t="s">
        <v>5</v>
      </c>
      <c r="R224" s="8" t="s">
        <v>44</v>
      </c>
      <c r="S224" s="10" t="s">
        <v>2092</v>
      </c>
      <c r="T224" s="10" t="s">
        <v>2392</v>
      </c>
      <c r="U224" s="10" t="s">
        <v>2692</v>
      </c>
      <c r="V224" s="8" t="s">
        <v>44</v>
      </c>
      <c r="W224" s="8" t="s">
        <v>66</v>
      </c>
      <c r="X224" s="8" t="s">
        <v>164</v>
      </c>
      <c r="Y224" s="8" t="s">
        <v>165</v>
      </c>
      <c r="Z224" s="8" t="s">
        <v>79</v>
      </c>
      <c r="AA224" s="8" t="s">
        <v>45</v>
      </c>
      <c r="AB224" s="8" t="s">
        <v>49</v>
      </c>
      <c r="AC224" s="7">
        <v>635425913</v>
      </c>
      <c r="AD224" s="10" t="s">
        <v>2790</v>
      </c>
      <c r="AE224" s="8" t="s">
        <v>44</v>
      </c>
      <c r="AF224" s="7">
        <v>635425913</v>
      </c>
      <c r="AG224" s="7">
        <v>11838250</v>
      </c>
      <c r="AH224" s="7">
        <v>11838250</v>
      </c>
      <c r="AI224" s="10" t="s">
        <v>2790</v>
      </c>
      <c r="AJ224" s="8" t="s">
        <v>44</v>
      </c>
    </row>
    <row r="225" spans="2:36" x14ac:dyDescent="0.3">
      <c r="B225" s="6">
        <v>0</v>
      </c>
      <c r="C225" s="10" t="s">
        <v>1493</v>
      </c>
      <c r="D225" s="10" t="s">
        <v>1793</v>
      </c>
      <c r="E225" s="7">
        <v>22800000</v>
      </c>
      <c r="F225" s="7">
        <v>23179826.136986312</v>
      </c>
      <c r="G225" s="8" t="s">
        <v>5</v>
      </c>
      <c r="H225" s="7">
        <v>23181778.190000001</v>
      </c>
      <c r="I225" s="8" t="s">
        <v>809</v>
      </c>
      <c r="J225" s="7">
        <v>1.0138966470130211</v>
      </c>
      <c r="K225" s="7">
        <v>23179826.136986312</v>
      </c>
      <c r="L225" s="7">
        <v>23179826.136986312</v>
      </c>
      <c r="M225" s="7">
        <v>38308.558246875167</v>
      </c>
      <c r="N225" s="7">
        <v>23181778.190000001</v>
      </c>
      <c r="O225" s="8" t="s">
        <v>5</v>
      </c>
      <c r="P225" s="8" t="s">
        <v>44</v>
      </c>
      <c r="Q225" s="8" t="s">
        <v>5</v>
      </c>
      <c r="R225" s="8" t="s">
        <v>44</v>
      </c>
      <c r="S225" s="10" t="s">
        <v>2093</v>
      </c>
      <c r="T225" s="10" t="s">
        <v>2393</v>
      </c>
      <c r="U225" s="10" t="s">
        <v>2693</v>
      </c>
      <c r="V225" s="8" t="s">
        <v>44</v>
      </c>
      <c r="W225" s="8" t="s">
        <v>66</v>
      </c>
      <c r="X225" s="8" t="s">
        <v>164</v>
      </c>
      <c r="Y225" s="8" t="s">
        <v>165</v>
      </c>
      <c r="Z225" s="8" t="s">
        <v>79</v>
      </c>
      <c r="AA225" s="8" t="s">
        <v>45</v>
      </c>
      <c r="AB225" s="8" t="s">
        <v>49</v>
      </c>
      <c r="AC225" s="7">
        <v>1094057</v>
      </c>
      <c r="AD225" s="10" t="s">
        <v>2790</v>
      </c>
      <c r="AE225" s="8" t="s">
        <v>44</v>
      </c>
      <c r="AF225" s="7">
        <v>1094057</v>
      </c>
      <c r="AG225" s="7">
        <v>11837240</v>
      </c>
      <c r="AH225" s="7">
        <v>11837240</v>
      </c>
      <c r="AI225" s="10" t="s">
        <v>2790</v>
      </c>
      <c r="AJ225" s="8" t="s">
        <v>44</v>
      </c>
    </row>
    <row r="226" spans="2:36" x14ac:dyDescent="0.3">
      <c r="B226" s="6">
        <v>0</v>
      </c>
      <c r="C226" s="10" t="s">
        <v>1494</v>
      </c>
      <c r="D226" s="10" t="s">
        <v>1794</v>
      </c>
      <c r="E226" s="7">
        <v>7500000</v>
      </c>
      <c r="F226" s="7">
        <v>7555067.4657534296</v>
      </c>
      <c r="G226" s="8" t="s">
        <v>5</v>
      </c>
      <c r="H226" s="7">
        <v>7555760.96</v>
      </c>
      <c r="I226" s="8" t="s">
        <v>810</v>
      </c>
      <c r="J226" s="7">
        <v>0.33046225309093169</v>
      </c>
      <c r="K226" s="7">
        <v>7555067.4657534296</v>
      </c>
      <c r="L226" s="7">
        <v>7555067.4657534296</v>
      </c>
      <c r="M226" s="7">
        <v>63968.84758829046</v>
      </c>
      <c r="N226" s="7">
        <v>7555760.96</v>
      </c>
      <c r="O226" s="8" t="s">
        <v>5</v>
      </c>
      <c r="P226" s="8" t="s">
        <v>44</v>
      </c>
      <c r="Q226" s="8" t="s">
        <v>5</v>
      </c>
      <c r="R226" s="8" t="s">
        <v>44</v>
      </c>
      <c r="S226" s="10" t="s">
        <v>2094</v>
      </c>
      <c r="T226" s="10" t="s">
        <v>2394</v>
      </c>
      <c r="U226" s="10" t="s">
        <v>2694</v>
      </c>
      <c r="V226" s="8" t="s">
        <v>44</v>
      </c>
      <c r="W226" s="8" t="s">
        <v>66</v>
      </c>
      <c r="X226" s="8" t="s">
        <v>164</v>
      </c>
      <c r="Y226" s="8" t="s">
        <v>165</v>
      </c>
      <c r="Z226" s="8" t="s">
        <v>79</v>
      </c>
      <c r="AA226" s="8" t="s">
        <v>45</v>
      </c>
      <c r="AB226" s="8" t="s">
        <v>49</v>
      </c>
      <c r="AC226" s="7">
        <v>471597672</v>
      </c>
      <c r="AD226" s="10" t="s">
        <v>2790</v>
      </c>
      <c r="AE226" s="8" t="s">
        <v>44</v>
      </c>
      <c r="AF226" s="7">
        <v>471597672</v>
      </c>
      <c r="AG226" s="7">
        <v>11837507</v>
      </c>
      <c r="AH226" s="7">
        <v>11837507</v>
      </c>
      <c r="AI226" s="10" t="s">
        <v>2790</v>
      </c>
      <c r="AJ226" s="8" t="s">
        <v>44</v>
      </c>
    </row>
    <row r="227" spans="2:36" x14ac:dyDescent="0.3">
      <c r="B227" s="6">
        <v>0</v>
      </c>
      <c r="C227" s="10" t="s">
        <v>1495</v>
      </c>
      <c r="D227" s="10" t="s">
        <v>1795</v>
      </c>
      <c r="E227" s="7">
        <v>20696</v>
      </c>
      <c r="F227" s="7">
        <v>2345452.3773688818</v>
      </c>
      <c r="G227" s="8" t="s">
        <v>5</v>
      </c>
      <c r="H227" s="7">
        <v>2334674.37</v>
      </c>
      <c r="I227" s="8" t="s">
        <v>811</v>
      </c>
      <c r="J227" s="7">
        <v>0.1025912052613957</v>
      </c>
      <c r="K227" s="7">
        <v>2345452.3773688818</v>
      </c>
      <c r="L227" s="7">
        <v>2345452.3773688818</v>
      </c>
      <c r="M227" s="7">
        <v>86904.172661111588</v>
      </c>
      <c r="N227" s="7">
        <v>2334674.37</v>
      </c>
      <c r="O227" s="8" t="s">
        <v>5</v>
      </c>
      <c r="P227" s="8" t="s">
        <v>44</v>
      </c>
      <c r="Q227" s="8" t="s">
        <v>5</v>
      </c>
      <c r="R227" s="8" t="s">
        <v>44</v>
      </c>
      <c r="S227" s="10" t="s">
        <v>2095</v>
      </c>
      <c r="T227" s="10" t="s">
        <v>2395</v>
      </c>
      <c r="U227" s="10" t="s">
        <v>2695</v>
      </c>
      <c r="V227" s="8" t="s">
        <v>44</v>
      </c>
      <c r="W227" s="8" t="s">
        <v>422</v>
      </c>
      <c r="X227" s="8" t="s">
        <v>164</v>
      </c>
      <c r="Y227" s="8" t="s">
        <v>165</v>
      </c>
      <c r="Z227" s="8" t="s">
        <v>79</v>
      </c>
      <c r="AA227" s="8" t="s">
        <v>45</v>
      </c>
      <c r="AB227" s="8" t="s">
        <v>49</v>
      </c>
      <c r="AC227" s="7">
        <v>322334546</v>
      </c>
      <c r="AD227" s="10" t="s">
        <v>2790</v>
      </c>
      <c r="AE227" s="8" t="s">
        <v>44</v>
      </c>
      <c r="AF227" s="7">
        <v>322334546</v>
      </c>
      <c r="AG227" s="7">
        <v>11837361</v>
      </c>
      <c r="AH227" s="7">
        <v>11837361</v>
      </c>
      <c r="AI227" s="10" t="s">
        <v>2790</v>
      </c>
      <c r="AJ227" s="8" t="s">
        <v>44</v>
      </c>
    </row>
    <row r="228" spans="2:36" x14ac:dyDescent="0.3">
      <c r="B228" s="6">
        <v>0</v>
      </c>
      <c r="C228" s="10" t="s">
        <v>1496</v>
      </c>
      <c r="D228" s="10" t="s">
        <v>1796</v>
      </c>
      <c r="E228" s="7">
        <v>2600000</v>
      </c>
      <c r="F228" s="7">
        <v>2148534.5753424671</v>
      </c>
      <c r="G228" s="8" t="s">
        <v>5</v>
      </c>
      <c r="H228" s="7">
        <v>2148677.04</v>
      </c>
      <c r="I228" s="8" t="s">
        <v>812</v>
      </c>
      <c r="J228" s="7">
        <v>9.3977926713409404E-2</v>
      </c>
      <c r="K228" s="7">
        <v>2148534.5753424671</v>
      </c>
      <c r="L228" s="7">
        <v>2148534.5753424671</v>
      </c>
      <c r="M228" s="7">
        <v>13802.561725810911</v>
      </c>
      <c r="N228" s="7">
        <v>2148677.04</v>
      </c>
      <c r="O228" s="8" t="s">
        <v>5</v>
      </c>
      <c r="P228" s="8" t="s">
        <v>44</v>
      </c>
      <c r="Q228" s="8" t="s">
        <v>5</v>
      </c>
      <c r="R228" s="8" t="s">
        <v>44</v>
      </c>
      <c r="S228" s="10" t="s">
        <v>2096</v>
      </c>
      <c r="T228" s="10" t="s">
        <v>2396</v>
      </c>
      <c r="U228" s="10" t="s">
        <v>2696</v>
      </c>
      <c r="V228" s="8" t="s">
        <v>44</v>
      </c>
      <c r="W228" s="8" t="s">
        <v>66</v>
      </c>
      <c r="X228" s="8" t="s">
        <v>164</v>
      </c>
      <c r="Y228" s="8" t="s">
        <v>165</v>
      </c>
      <c r="Z228" s="8" t="s">
        <v>79</v>
      </c>
      <c r="AA228" s="8" t="s">
        <v>45</v>
      </c>
      <c r="AB228" s="8" t="s">
        <v>49</v>
      </c>
      <c r="AC228" s="7">
        <v>531772445</v>
      </c>
      <c r="AD228" s="10" t="s">
        <v>2790</v>
      </c>
      <c r="AE228" s="8" t="s">
        <v>44</v>
      </c>
      <c r="AF228" s="7">
        <v>531772445</v>
      </c>
      <c r="AG228" s="7">
        <v>11837785</v>
      </c>
      <c r="AH228" s="7">
        <v>11837785</v>
      </c>
      <c r="AI228" s="10" t="s">
        <v>2790</v>
      </c>
      <c r="AJ228" s="8" t="s">
        <v>44</v>
      </c>
    </row>
    <row r="229" spans="2:36" x14ac:dyDescent="0.3">
      <c r="B229" s="6">
        <v>0</v>
      </c>
      <c r="C229" s="10" t="s">
        <v>1497</v>
      </c>
      <c r="D229" s="10" t="s">
        <v>1797</v>
      </c>
      <c r="E229" s="7">
        <v>2700000</v>
      </c>
      <c r="F229" s="7">
        <v>2481121.7260285658</v>
      </c>
      <c r="G229" s="8" t="s">
        <v>5</v>
      </c>
      <c r="H229" s="7">
        <v>2481315.9</v>
      </c>
      <c r="I229" s="8" t="s">
        <v>813</v>
      </c>
      <c r="J229" s="7">
        <v>0.1085254472568095</v>
      </c>
      <c r="K229" s="7">
        <v>2481121.7260285658</v>
      </c>
      <c r="L229" s="7">
        <v>2481121.7260285658</v>
      </c>
      <c r="M229" s="7">
        <v>10035.897960183929</v>
      </c>
      <c r="N229" s="7">
        <v>2481315.9</v>
      </c>
      <c r="O229" s="8" t="s">
        <v>5</v>
      </c>
      <c r="P229" s="8" t="s">
        <v>44</v>
      </c>
      <c r="Q229" s="8" t="s">
        <v>5</v>
      </c>
      <c r="R229" s="8" t="s">
        <v>44</v>
      </c>
      <c r="S229" s="10" t="s">
        <v>2097</v>
      </c>
      <c r="T229" s="10" t="s">
        <v>2397</v>
      </c>
      <c r="U229" s="10" t="s">
        <v>2697</v>
      </c>
      <c r="V229" s="8" t="s">
        <v>44</v>
      </c>
      <c r="W229" s="8" t="s">
        <v>66</v>
      </c>
      <c r="X229" s="8" t="s">
        <v>164</v>
      </c>
      <c r="Y229" s="8" t="s">
        <v>165</v>
      </c>
      <c r="Z229" s="8" t="s">
        <v>79</v>
      </c>
      <c r="AA229" s="8" t="s">
        <v>45</v>
      </c>
      <c r="AB229" s="8" t="s">
        <v>49</v>
      </c>
      <c r="AC229" s="7">
        <v>142405916</v>
      </c>
      <c r="AD229" s="10" t="s">
        <v>2790</v>
      </c>
      <c r="AE229" s="8" t="s">
        <v>44</v>
      </c>
      <c r="AF229" s="7">
        <v>142405916</v>
      </c>
      <c r="AG229" s="7">
        <v>11837408</v>
      </c>
      <c r="AH229" s="7">
        <v>11837408</v>
      </c>
      <c r="AI229" s="10" t="s">
        <v>2790</v>
      </c>
      <c r="AJ229" s="8" t="s">
        <v>44</v>
      </c>
    </row>
    <row r="230" spans="2:36" x14ac:dyDescent="0.3">
      <c r="B230" s="6">
        <v>0</v>
      </c>
      <c r="C230" s="10" t="s">
        <v>1498</v>
      </c>
      <c r="D230" s="10" t="s">
        <v>1798</v>
      </c>
      <c r="E230" s="7">
        <v>690</v>
      </c>
      <c r="F230" s="7">
        <v>70484121</v>
      </c>
      <c r="G230" s="8" t="s">
        <v>5</v>
      </c>
      <c r="H230" s="7">
        <v>70484121</v>
      </c>
      <c r="I230" s="7">
        <v>70484121</v>
      </c>
      <c r="J230" s="7">
        <v>3.0830090582746399</v>
      </c>
      <c r="K230" s="7">
        <v>70484121</v>
      </c>
      <c r="L230" s="7">
        <v>70484121</v>
      </c>
      <c r="M230" s="7">
        <v>8294.6136485156421</v>
      </c>
      <c r="N230" s="7">
        <v>70484121</v>
      </c>
      <c r="O230" s="8" t="s">
        <v>5</v>
      </c>
      <c r="P230" s="8" t="s">
        <v>44</v>
      </c>
      <c r="Q230" s="8" t="s">
        <v>5</v>
      </c>
      <c r="R230" s="8" t="s">
        <v>44</v>
      </c>
      <c r="S230" s="10" t="s">
        <v>2098</v>
      </c>
      <c r="T230" s="10" t="s">
        <v>2398</v>
      </c>
      <c r="U230" s="10" t="s">
        <v>2698</v>
      </c>
      <c r="V230" s="8" t="s">
        <v>44</v>
      </c>
      <c r="W230" s="8" t="s">
        <v>98</v>
      </c>
      <c r="X230" s="8" t="s">
        <v>164</v>
      </c>
      <c r="Y230" s="8" t="s">
        <v>165</v>
      </c>
      <c r="Z230" s="8" t="s">
        <v>79</v>
      </c>
      <c r="AA230" s="8" t="s">
        <v>45</v>
      </c>
      <c r="AB230" s="8" t="s">
        <v>49</v>
      </c>
      <c r="AC230" s="7">
        <v>1093992</v>
      </c>
      <c r="AD230" s="10" t="s">
        <v>2790</v>
      </c>
      <c r="AE230" s="8" t="s">
        <v>44</v>
      </c>
      <c r="AF230" s="7">
        <v>1093992</v>
      </c>
      <c r="AG230" s="7">
        <v>11836446</v>
      </c>
      <c r="AH230" s="7">
        <v>11836446</v>
      </c>
      <c r="AI230" s="10" t="s">
        <v>2790</v>
      </c>
      <c r="AJ230" s="8" t="s">
        <v>44</v>
      </c>
    </row>
    <row r="231" spans="2:36" x14ac:dyDescent="0.3">
      <c r="B231" s="6">
        <v>0</v>
      </c>
      <c r="C231" s="10" t="s">
        <v>1499</v>
      </c>
      <c r="D231" s="10" t="s">
        <v>1799</v>
      </c>
      <c r="E231" s="7">
        <v>3500000</v>
      </c>
      <c r="F231" s="7">
        <v>3579413.0821925211</v>
      </c>
      <c r="G231" s="8" t="s">
        <v>5</v>
      </c>
      <c r="H231" s="7">
        <v>3579640.82</v>
      </c>
      <c r="I231" s="8" t="s">
        <v>814</v>
      </c>
      <c r="J231" s="7">
        <v>0.1565652348236887</v>
      </c>
      <c r="K231" s="7">
        <v>3579413.0821925211</v>
      </c>
      <c r="L231" s="7">
        <v>3579413.0821925211</v>
      </c>
      <c r="M231" s="7">
        <v>536.75666369713826</v>
      </c>
      <c r="N231" s="7">
        <v>3579640.82</v>
      </c>
      <c r="O231" s="8" t="s">
        <v>5</v>
      </c>
      <c r="P231" s="8" t="s">
        <v>44</v>
      </c>
      <c r="Q231" s="8" t="s">
        <v>5</v>
      </c>
      <c r="R231" s="8" t="s">
        <v>44</v>
      </c>
      <c r="S231" s="10" t="s">
        <v>2099</v>
      </c>
      <c r="T231" s="10" t="s">
        <v>2399</v>
      </c>
      <c r="U231" s="10" t="s">
        <v>2699</v>
      </c>
      <c r="V231" s="8" t="s">
        <v>44</v>
      </c>
      <c r="W231" s="8" t="s">
        <v>66</v>
      </c>
      <c r="X231" s="8" t="s">
        <v>178</v>
      </c>
      <c r="Y231" s="8" t="s">
        <v>171</v>
      </c>
      <c r="Z231" s="8" t="s">
        <v>79</v>
      </c>
      <c r="AA231" s="8" t="s">
        <v>45</v>
      </c>
      <c r="AB231" s="8" t="s">
        <v>49</v>
      </c>
      <c r="AC231" s="7">
        <v>199943186</v>
      </c>
      <c r="AD231" s="10" t="s">
        <v>2790</v>
      </c>
      <c r="AE231" s="8" t="s">
        <v>44</v>
      </c>
      <c r="AF231" s="7">
        <v>199943186</v>
      </c>
      <c r="AG231" s="7">
        <v>11837532</v>
      </c>
      <c r="AH231" s="7">
        <v>11837532</v>
      </c>
      <c r="AI231" s="10" t="s">
        <v>2790</v>
      </c>
      <c r="AJ231" s="8" t="s">
        <v>44</v>
      </c>
    </row>
    <row r="232" spans="2:36" x14ac:dyDescent="0.3">
      <c r="B232" s="6">
        <v>0</v>
      </c>
      <c r="C232" s="10" t="s">
        <v>1500</v>
      </c>
      <c r="D232" s="10" t="s">
        <v>1800</v>
      </c>
      <c r="E232" s="7">
        <v>3100000</v>
      </c>
      <c r="F232" s="7">
        <v>2908921.1666666679</v>
      </c>
      <c r="G232" s="8" t="s">
        <v>5</v>
      </c>
      <c r="H232" s="7">
        <v>2909222.56</v>
      </c>
      <c r="I232" s="8" t="s">
        <v>815</v>
      </c>
      <c r="J232" s="7">
        <v>0.12723759875845189</v>
      </c>
      <c r="K232" s="7">
        <v>2908921.1666666679</v>
      </c>
      <c r="L232" s="7">
        <v>2908921.1666666679</v>
      </c>
      <c r="M232" s="7">
        <v>99988.462516480475</v>
      </c>
      <c r="N232" s="7">
        <v>2909222.56</v>
      </c>
      <c r="O232" s="8" t="s">
        <v>5</v>
      </c>
      <c r="P232" s="8" t="s">
        <v>44</v>
      </c>
      <c r="Q232" s="8" t="s">
        <v>5</v>
      </c>
      <c r="R232" s="8" t="s">
        <v>44</v>
      </c>
      <c r="S232" s="10" t="s">
        <v>2100</v>
      </c>
      <c r="T232" s="10" t="s">
        <v>2400</v>
      </c>
      <c r="U232" s="10" t="s">
        <v>2700</v>
      </c>
      <c r="V232" s="8" t="s">
        <v>44</v>
      </c>
      <c r="W232" s="8" t="s">
        <v>66</v>
      </c>
      <c r="X232" s="8" t="s">
        <v>164</v>
      </c>
      <c r="Y232" s="8" t="s">
        <v>165</v>
      </c>
      <c r="Z232" s="8" t="s">
        <v>79</v>
      </c>
      <c r="AA232" s="8" t="s">
        <v>45</v>
      </c>
      <c r="AB232" s="8" t="s">
        <v>49</v>
      </c>
      <c r="AC232" s="7">
        <v>557038037</v>
      </c>
      <c r="AD232" s="10" t="s">
        <v>2790</v>
      </c>
      <c r="AE232" s="8" t="s">
        <v>44</v>
      </c>
      <c r="AF232" s="7">
        <v>557038037</v>
      </c>
      <c r="AG232" s="7">
        <v>11838076</v>
      </c>
      <c r="AH232" s="7">
        <v>11838076</v>
      </c>
      <c r="AI232" s="10" t="s">
        <v>2790</v>
      </c>
      <c r="AJ232" s="8" t="s">
        <v>44</v>
      </c>
    </row>
    <row r="233" spans="2:36" x14ac:dyDescent="0.3">
      <c r="B233" s="6">
        <v>0</v>
      </c>
      <c r="C233" s="10" t="s">
        <v>1501</v>
      </c>
      <c r="D233" s="10" t="s">
        <v>1801</v>
      </c>
      <c r="E233" s="7">
        <v>14932000</v>
      </c>
      <c r="F233" s="7">
        <v>15060764.976986291</v>
      </c>
      <c r="G233" s="8" t="s">
        <v>5</v>
      </c>
      <c r="H233" s="7">
        <v>15061327.48</v>
      </c>
      <c r="I233" s="8" t="s">
        <v>816</v>
      </c>
      <c r="J233" s="7">
        <v>0.65876504083230547</v>
      </c>
      <c r="K233" s="7">
        <v>15060764.976986291</v>
      </c>
      <c r="L233" s="7">
        <v>15060764.976986291</v>
      </c>
      <c r="M233" s="7">
        <v>7419.8963771725812</v>
      </c>
      <c r="N233" s="7">
        <v>15061327.48</v>
      </c>
      <c r="O233" s="8" t="s">
        <v>5</v>
      </c>
      <c r="P233" s="8" t="s">
        <v>44</v>
      </c>
      <c r="Q233" s="8" t="s">
        <v>5</v>
      </c>
      <c r="R233" s="8" t="s">
        <v>44</v>
      </c>
      <c r="S233" s="10" t="s">
        <v>2101</v>
      </c>
      <c r="T233" s="10" t="s">
        <v>2401</v>
      </c>
      <c r="U233" s="10" t="s">
        <v>2701</v>
      </c>
      <c r="V233" s="8" t="s">
        <v>44</v>
      </c>
      <c r="W233" s="8" t="s">
        <v>66</v>
      </c>
      <c r="X233" s="8" t="s">
        <v>76</v>
      </c>
      <c r="Y233" s="8" t="s">
        <v>77</v>
      </c>
      <c r="Z233" s="8" t="s">
        <v>79</v>
      </c>
      <c r="AA233" s="8" t="s">
        <v>45</v>
      </c>
      <c r="AB233" s="8" t="s">
        <v>49</v>
      </c>
      <c r="AC233" s="7">
        <v>127217509</v>
      </c>
      <c r="AD233" s="10" t="s">
        <v>2790</v>
      </c>
      <c r="AE233" s="8" t="s">
        <v>44</v>
      </c>
      <c r="AF233" s="7">
        <v>127217509</v>
      </c>
      <c r="AG233" s="7">
        <v>11837782</v>
      </c>
      <c r="AH233" s="7">
        <v>11837782</v>
      </c>
      <c r="AI233" s="10" t="s">
        <v>2790</v>
      </c>
      <c r="AJ233" s="8" t="s">
        <v>44</v>
      </c>
    </row>
    <row r="234" spans="2:36" x14ac:dyDescent="0.3">
      <c r="B234" s="6">
        <v>0</v>
      </c>
      <c r="C234" s="10" t="s">
        <v>1502</v>
      </c>
      <c r="D234" s="10" t="s">
        <v>1802</v>
      </c>
      <c r="E234" s="7">
        <v>8000000</v>
      </c>
      <c r="F234" s="7">
        <v>7721880.5479451856</v>
      </c>
      <c r="G234" s="8" t="s">
        <v>5</v>
      </c>
      <c r="H234" s="7">
        <v>7722346.2999999998</v>
      </c>
      <c r="I234" s="8" t="s">
        <v>817</v>
      </c>
      <c r="J234" s="7">
        <v>0.33775873683988689</v>
      </c>
      <c r="K234" s="7">
        <v>7721880.5479451856</v>
      </c>
      <c r="L234" s="7">
        <v>7721880.5479451856</v>
      </c>
      <c r="M234" s="7">
        <v>67180.091831211554</v>
      </c>
      <c r="N234" s="7">
        <v>7722346.2999999998</v>
      </c>
      <c r="O234" s="8" t="s">
        <v>5</v>
      </c>
      <c r="P234" s="8" t="s">
        <v>44</v>
      </c>
      <c r="Q234" s="8" t="s">
        <v>5</v>
      </c>
      <c r="R234" s="8" t="s">
        <v>44</v>
      </c>
      <c r="S234" s="10" t="s">
        <v>2102</v>
      </c>
      <c r="T234" s="10" t="s">
        <v>2402</v>
      </c>
      <c r="U234" s="10" t="s">
        <v>2702</v>
      </c>
      <c r="V234" s="8" t="s">
        <v>44</v>
      </c>
      <c r="W234" s="8" t="s">
        <v>66</v>
      </c>
      <c r="X234" s="8" t="s">
        <v>401</v>
      </c>
      <c r="Y234" s="8" t="s">
        <v>411</v>
      </c>
      <c r="Z234" s="8" t="s">
        <v>79</v>
      </c>
      <c r="AA234" s="8" t="s">
        <v>45</v>
      </c>
      <c r="AB234" s="8" t="s">
        <v>49</v>
      </c>
      <c r="AC234" s="7">
        <v>398267526</v>
      </c>
      <c r="AD234" s="10" t="s">
        <v>2790</v>
      </c>
      <c r="AE234" s="8" t="s">
        <v>44</v>
      </c>
      <c r="AF234" s="7">
        <v>398267526</v>
      </c>
      <c r="AG234" s="7">
        <v>11837434</v>
      </c>
      <c r="AH234" s="7">
        <v>11837434</v>
      </c>
      <c r="AI234" s="10" t="s">
        <v>2790</v>
      </c>
      <c r="AJ234" s="8" t="s">
        <v>44</v>
      </c>
    </row>
    <row r="235" spans="2:36" x14ac:dyDescent="0.3">
      <c r="B235" s="6">
        <v>0</v>
      </c>
      <c r="C235" s="10" t="s">
        <v>1503</v>
      </c>
      <c r="D235" s="10" t="s">
        <v>1803</v>
      </c>
      <c r="E235" s="7">
        <v>1100000</v>
      </c>
      <c r="F235" s="7">
        <v>1063444.438356163</v>
      </c>
      <c r="G235" s="8" t="s">
        <v>5</v>
      </c>
      <c r="H235" s="7">
        <v>1063542.3799999999</v>
      </c>
      <c r="I235" s="8" t="s">
        <v>818</v>
      </c>
      <c r="J235" s="7">
        <v>4.6515566767497019E-2</v>
      </c>
      <c r="K235" s="7">
        <v>1063444.438356163</v>
      </c>
      <c r="L235" s="7">
        <v>1063444.438356163</v>
      </c>
      <c r="M235" s="7">
        <v>17479.180282256792</v>
      </c>
      <c r="N235" s="7">
        <v>1063542.3799999999</v>
      </c>
      <c r="O235" s="8" t="s">
        <v>5</v>
      </c>
      <c r="P235" s="8" t="s">
        <v>44</v>
      </c>
      <c r="Q235" s="8" t="s">
        <v>5</v>
      </c>
      <c r="R235" s="8" t="s">
        <v>44</v>
      </c>
      <c r="S235" s="10" t="s">
        <v>2103</v>
      </c>
      <c r="T235" s="10" t="s">
        <v>2403</v>
      </c>
      <c r="U235" s="10" t="s">
        <v>2703</v>
      </c>
      <c r="V235" s="8" t="s">
        <v>44</v>
      </c>
      <c r="W235" s="8" t="s">
        <v>66</v>
      </c>
      <c r="X235" s="8" t="s">
        <v>401</v>
      </c>
      <c r="Y235" s="8" t="s">
        <v>411</v>
      </c>
      <c r="Z235" s="8" t="s">
        <v>79</v>
      </c>
      <c r="AA235" s="8" t="s">
        <v>45</v>
      </c>
      <c r="AB235" s="8" t="s">
        <v>49</v>
      </c>
      <c r="AC235" s="7">
        <v>524398298</v>
      </c>
      <c r="AD235" s="10" t="s">
        <v>2790</v>
      </c>
      <c r="AE235" s="8" t="s">
        <v>44</v>
      </c>
      <c r="AF235" s="7">
        <v>524398298</v>
      </c>
      <c r="AG235" s="7">
        <v>11838000</v>
      </c>
      <c r="AH235" s="7">
        <v>11838000</v>
      </c>
      <c r="AI235" s="10" t="s">
        <v>2790</v>
      </c>
      <c r="AJ235" s="8" t="s">
        <v>44</v>
      </c>
    </row>
    <row r="236" spans="2:36" x14ac:dyDescent="0.3">
      <c r="B236" s="6">
        <v>0</v>
      </c>
      <c r="C236" s="10" t="s">
        <v>1504</v>
      </c>
      <c r="D236" s="10" t="s">
        <v>1804</v>
      </c>
      <c r="E236" s="7">
        <v>6300000</v>
      </c>
      <c r="F236" s="7">
        <v>6555089.5890399665</v>
      </c>
      <c r="G236" s="8" t="s">
        <v>5</v>
      </c>
      <c r="H236" s="7">
        <v>6555693.7000000002</v>
      </c>
      <c r="I236" s="8" t="s">
        <v>819</v>
      </c>
      <c r="J236" s="7">
        <v>0.2867227439895576</v>
      </c>
      <c r="K236" s="7">
        <v>6555089.5890399665</v>
      </c>
      <c r="L236" s="7">
        <v>6555089.5890399665</v>
      </c>
      <c r="M236" s="7">
        <v>40270.632384082783</v>
      </c>
      <c r="N236" s="7">
        <v>6555693.7000000002</v>
      </c>
      <c r="O236" s="8" t="s">
        <v>5</v>
      </c>
      <c r="P236" s="8" t="s">
        <v>44</v>
      </c>
      <c r="Q236" s="8" t="s">
        <v>5</v>
      </c>
      <c r="R236" s="8" t="s">
        <v>44</v>
      </c>
      <c r="S236" s="10" t="s">
        <v>2104</v>
      </c>
      <c r="T236" s="10" t="s">
        <v>2404</v>
      </c>
      <c r="U236" s="10" t="s">
        <v>2704</v>
      </c>
      <c r="V236" s="8" t="s">
        <v>44</v>
      </c>
      <c r="W236" s="8" t="s">
        <v>66</v>
      </c>
      <c r="X236" s="8" t="s">
        <v>401</v>
      </c>
      <c r="Y236" s="8" t="s">
        <v>411</v>
      </c>
      <c r="Z236" s="8" t="s">
        <v>79</v>
      </c>
      <c r="AA236" s="8" t="s">
        <v>45</v>
      </c>
      <c r="AB236" s="8" t="s">
        <v>49</v>
      </c>
      <c r="AC236" s="7">
        <v>464423769</v>
      </c>
      <c r="AD236" s="10" t="s">
        <v>2790</v>
      </c>
      <c r="AE236" s="8" t="s">
        <v>44</v>
      </c>
      <c r="AF236" s="7">
        <v>464423769</v>
      </c>
      <c r="AG236" s="7">
        <v>11837337</v>
      </c>
      <c r="AH236" s="7">
        <v>11837337</v>
      </c>
      <c r="AI236" s="10" t="s">
        <v>2790</v>
      </c>
      <c r="AJ236" s="8" t="s">
        <v>44</v>
      </c>
    </row>
    <row r="237" spans="2:36" x14ac:dyDescent="0.3">
      <c r="B237" s="6">
        <v>0</v>
      </c>
      <c r="C237" s="10" t="s">
        <v>1505</v>
      </c>
      <c r="D237" s="10" t="s">
        <v>1805</v>
      </c>
      <c r="E237" s="7">
        <v>400000</v>
      </c>
      <c r="F237" s="7">
        <v>22936000</v>
      </c>
      <c r="G237" s="8" t="s">
        <v>5</v>
      </c>
      <c r="H237" s="7">
        <v>22936000</v>
      </c>
      <c r="I237" s="7">
        <v>22936000</v>
      </c>
      <c r="J237" s="7">
        <v>1.0032315755287231</v>
      </c>
      <c r="K237" s="7">
        <v>22936000</v>
      </c>
      <c r="L237" s="7">
        <v>22936000</v>
      </c>
      <c r="M237" s="7">
        <v>1226988.2545754651</v>
      </c>
      <c r="N237" s="7">
        <v>22936000</v>
      </c>
      <c r="O237" s="8" t="s">
        <v>5</v>
      </c>
      <c r="P237" s="8" t="s">
        <v>44</v>
      </c>
      <c r="Q237" s="8" t="s">
        <v>5</v>
      </c>
      <c r="R237" s="8" t="s">
        <v>44</v>
      </c>
      <c r="S237" s="10" t="s">
        <v>2105</v>
      </c>
      <c r="T237" s="10" t="s">
        <v>2405</v>
      </c>
      <c r="U237" s="10" t="s">
        <v>2705</v>
      </c>
      <c r="V237" s="8" t="s">
        <v>44</v>
      </c>
      <c r="W237" s="8" t="s">
        <v>428</v>
      </c>
      <c r="X237" s="8" t="s">
        <v>164</v>
      </c>
      <c r="Y237" s="8" t="s">
        <v>165</v>
      </c>
      <c r="Z237" s="7">
        <v>14541690000</v>
      </c>
      <c r="AA237" s="8" t="s">
        <v>45</v>
      </c>
      <c r="AB237" s="8" t="s">
        <v>49</v>
      </c>
      <c r="AC237" s="7">
        <v>1093855</v>
      </c>
      <c r="AD237" s="10" t="s">
        <v>2790</v>
      </c>
      <c r="AE237" s="8" t="s">
        <v>44</v>
      </c>
      <c r="AF237" s="7">
        <v>1093855</v>
      </c>
      <c r="AG237" s="7">
        <v>11834594</v>
      </c>
      <c r="AH237" s="7">
        <v>11834594</v>
      </c>
      <c r="AI237" s="10" t="s">
        <v>2790</v>
      </c>
      <c r="AJ237" s="8" t="s">
        <v>44</v>
      </c>
    </row>
    <row r="238" spans="2:36" x14ac:dyDescent="0.3">
      <c r="B238" s="6">
        <v>0</v>
      </c>
      <c r="C238" s="10" t="s">
        <v>1506</v>
      </c>
      <c r="D238" s="10" t="s">
        <v>1806</v>
      </c>
      <c r="E238" s="7">
        <v>130000</v>
      </c>
      <c r="F238" s="7">
        <v>5643300</v>
      </c>
      <c r="G238" s="8" t="s">
        <v>5</v>
      </c>
      <c r="H238" s="7">
        <v>5643300</v>
      </c>
      <c r="I238" s="7">
        <v>5643300</v>
      </c>
      <c r="J238" s="7">
        <v>0.24684063263782879</v>
      </c>
      <c r="K238" s="7">
        <v>5643300</v>
      </c>
      <c r="L238" s="7">
        <v>5643300</v>
      </c>
      <c r="M238" s="7">
        <v>243175.25563776711</v>
      </c>
      <c r="N238" s="7">
        <v>5643300</v>
      </c>
      <c r="O238" s="8" t="s">
        <v>5</v>
      </c>
      <c r="P238" s="8" t="s">
        <v>44</v>
      </c>
      <c r="Q238" s="8" t="s">
        <v>5</v>
      </c>
      <c r="R238" s="8" t="s">
        <v>44</v>
      </c>
      <c r="S238" s="10" t="s">
        <v>2106</v>
      </c>
      <c r="T238" s="10" t="s">
        <v>2406</v>
      </c>
      <c r="U238" s="10" t="s">
        <v>2706</v>
      </c>
      <c r="V238" s="8" t="s">
        <v>44</v>
      </c>
      <c r="W238" s="8" t="s">
        <v>428</v>
      </c>
      <c r="X238" s="8" t="s">
        <v>401</v>
      </c>
      <c r="Y238" s="8" t="s">
        <v>411</v>
      </c>
      <c r="Z238" s="7">
        <v>9857260000</v>
      </c>
      <c r="AA238" s="8" t="s">
        <v>45</v>
      </c>
      <c r="AB238" s="8" t="s">
        <v>49</v>
      </c>
      <c r="AC238" s="7">
        <v>205817975</v>
      </c>
      <c r="AD238" s="10" t="s">
        <v>2790</v>
      </c>
      <c r="AE238" s="8" t="s">
        <v>44</v>
      </c>
      <c r="AF238" s="7">
        <v>205817975</v>
      </c>
      <c r="AG238" s="7">
        <v>11834644</v>
      </c>
      <c r="AH238" s="7">
        <v>11834644</v>
      </c>
      <c r="AI238" s="10" t="s">
        <v>2790</v>
      </c>
      <c r="AJ238" s="8" t="s">
        <v>44</v>
      </c>
    </row>
    <row r="239" spans="2:36" x14ac:dyDescent="0.3">
      <c r="B239" s="6">
        <v>0</v>
      </c>
      <c r="C239" s="10" t="s">
        <v>1507</v>
      </c>
      <c r="D239" s="10" t="s">
        <v>1807</v>
      </c>
      <c r="E239" s="7">
        <v>51985</v>
      </c>
      <c r="F239" s="7">
        <v>3083355.3264387022</v>
      </c>
      <c r="G239" s="8" t="s">
        <v>5</v>
      </c>
      <c r="H239" s="7">
        <v>3046321</v>
      </c>
      <c r="I239" s="7">
        <v>3046321</v>
      </c>
      <c r="J239" s="7">
        <v>0.1348674320743799</v>
      </c>
      <c r="K239" s="7">
        <v>3083355.3264387022</v>
      </c>
      <c r="L239" s="7">
        <v>3083355.3264387022</v>
      </c>
      <c r="M239" s="7">
        <v>64106.004586383453</v>
      </c>
      <c r="N239" s="7">
        <v>3046321</v>
      </c>
      <c r="O239" s="8" t="s">
        <v>5</v>
      </c>
      <c r="P239" s="8" t="s">
        <v>44</v>
      </c>
      <c r="Q239" s="8" t="s">
        <v>5</v>
      </c>
      <c r="R239" s="8" t="s">
        <v>44</v>
      </c>
      <c r="S239" s="10" t="s">
        <v>2107</v>
      </c>
      <c r="T239" s="10" t="s">
        <v>2407</v>
      </c>
      <c r="U239" s="10" t="s">
        <v>2707</v>
      </c>
      <c r="V239" s="8" t="s">
        <v>44</v>
      </c>
      <c r="W239" s="8" t="s">
        <v>422</v>
      </c>
      <c r="X239" s="8" t="s">
        <v>164</v>
      </c>
      <c r="Y239" s="8" t="s">
        <v>165</v>
      </c>
      <c r="Z239" s="8" t="s">
        <v>79</v>
      </c>
      <c r="AA239" s="8" t="s">
        <v>45</v>
      </c>
      <c r="AB239" s="8" t="s">
        <v>49</v>
      </c>
      <c r="AC239" s="7">
        <v>1094083</v>
      </c>
      <c r="AD239" s="10" t="s">
        <v>2790</v>
      </c>
      <c r="AE239" s="8" t="s">
        <v>44</v>
      </c>
      <c r="AF239" s="7">
        <v>1094083</v>
      </c>
      <c r="AG239" s="7">
        <v>11837137</v>
      </c>
      <c r="AH239" s="7">
        <v>11837137</v>
      </c>
      <c r="AI239" s="10" t="s">
        <v>2790</v>
      </c>
      <c r="AJ239" s="8" t="s">
        <v>44</v>
      </c>
    </row>
    <row r="240" spans="2:36" x14ac:dyDescent="0.3">
      <c r="B240" s="6">
        <v>0</v>
      </c>
      <c r="C240" s="10" t="s">
        <v>1508</v>
      </c>
      <c r="D240" s="10" t="s">
        <v>1808</v>
      </c>
      <c r="E240" s="7">
        <v>10200000</v>
      </c>
      <c r="F240" s="7">
        <v>10186332.00442207</v>
      </c>
      <c r="G240" s="8" t="s">
        <v>5</v>
      </c>
      <c r="H240" s="7">
        <v>10186332</v>
      </c>
      <c r="I240" s="7">
        <v>10186332</v>
      </c>
      <c r="J240" s="7">
        <v>0.4455550185583802</v>
      </c>
      <c r="K240" s="7">
        <v>10186332.00442207</v>
      </c>
      <c r="L240" s="7">
        <v>10186332.00442207</v>
      </c>
      <c r="M240" s="7">
        <v>5190.7891113743544</v>
      </c>
      <c r="N240" s="7">
        <v>10186332</v>
      </c>
      <c r="O240" s="8" t="s">
        <v>5</v>
      </c>
      <c r="P240" s="8" t="s">
        <v>44</v>
      </c>
      <c r="Q240" s="8" t="s">
        <v>5</v>
      </c>
      <c r="R240" s="8" t="s">
        <v>44</v>
      </c>
      <c r="S240" s="10" t="s">
        <v>2108</v>
      </c>
      <c r="T240" s="10" t="s">
        <v>2408</v>
      </c>
      <c r="U240" s="10" t="s">
        <v>2708</v>
      </c>
      <c r="V240" s="8" t="s">
        <v>44</v>
      </c>
      <c r="W240" s="8" t="s">
        <v>66</v>
      </c>
      <c r="X240" s="8" t="s">
        <v>164</v>
      </c>
      <c r="Y240" s="8" t="s">
        <v>165</v>
      </c>
      <c r="Z240" s="8" t="s">
        <v>79</v>
      </c>
      <c r="AA240" s="8" t="s">
        <v>45</v>
      </c>
      <c r="AB240" s="8" t="s">
        <v>49</v>
      </c>
      <c r="AC240" s="7">
        <v>120382184</v>
      </c>
      <c r="AD240" s="10" t="s">
        <v>2790</v>
      </c>
      <c r="AE240" s="8" t="s">
        <v>44</v>
      </c>
      <c r="AF240" s="7">
        <v>120382184</v>
      </c>
      <c r="AG240" s="7">
        <v>11837600</v>
      </c>
      <c r="AH240" s="7">
        <v>11837600</v>
      </c>
      <c r="AI240" s="10" t="s">
        <v>2790</v>
      </c>
      <c r="AJ240" s="8" t="s">
        <v>44</v>
      </c>
    </row>
    <row r="241" spans="2:36" x14ac:dyDescent="0.3">
      <c r="B241" s="6">
        <v>0</v>
      </c>
      <c r="C241" s="10" t="s">
        <v>1509</v>
      </c>
      <c r="D241" s="10" t="s">
        <v>1809</v>
      </c>
      <c r="E241" s="7">
        <v>9600000</v>
      </c>
      <c r="F241" s="7">
        <v>8940214.3561643884</v>
      </c>
      <c r="G241" s="8" t="s">
        <v>5</v>
      </c>
      <c r="H241" s="7">
        <v>8940904.7699999996</v>
      </c>
      <c r="I241" s="8" t="s">
        <v>820</v>
      </c>
      <c r="J241" s="7">
        <v>0.39104923849404022</v>
      </c>
      <c r="K241" s="7">
        <v>8940214.3561643884</v>
      </c>
      <c r="L241" s="7">
        <v>8940214.3561643884</v>
      </c>
      <c r="M241" s="7">
        <v>103488.89804600499</v>
      </c>
      <c r="N241" s="7">
        <v>8940904.7699999996</v>
      </c>
      <c r="O241" s="8" t="s">
        <v>5</v>
      </c>
      <c r="P241" s="8" t="s">
        <v>44</v>
      </c>
      <c r="Q241" s="8" t="s">
        <v>5</v>
      </c>
      <c r="R241" s="8" t="s">
        <v>44</v>
      </c>
      <c r="S241" s="10" t="s">
        <v>2109</v>
      </c>
      <c r="T241" s="10" t="s">
        <v>2409</v>
      </c>
      <c r="U241" s="10" t="s">
        <v>2709</v>
      </c>
      <c r="V241" s="8" t="s">
        <v>44</v>
      </c>
      <c r="W241" s="8" t="s">
        <v>66</v>
      </c>
      <c r="X241" s="8" t="s">
        <v>164</v>
      </c>
      <c r="Y241" s="8" t="s">
        <v>165</v>
      </c>
      <c r="Z241" s="8" t="s">
        <v>79</v>
      </c>
      <c r="AA241" s="8" t="s">
        <v>45</v>
      </c>
      <c r="AB241" s="8" t="s">
        <v>49</v>
      </c>
      <c r="AC241" s="7">
        <v>399148207</v>
      </c>
      <c r="AD241" s="10" t="s">
        <v>2790</v>
      </c>
      <c r="AE241" s="8" t="s">
        <v>44</v>
      </c>
      <c r="AF241" s="7">
        <v>399148207</v>
      </c>
      <c r="AG241" s="7">
        <v>11837456</v>
      </c>
      <c r="AH241" s="7">
        <v>11837456</v>
      </c>
      <c r="AI241" s="10" t="s">
        <v>2790</v>
      </c>
      <c r="AJ241" s="8" t="s">
        <v>44</v>
      </c>
    </row>
    <row r="242" spans="2:36" x14ac:dyDescent="0.3">
      <c r="B242" s="6">
        <v>0</v>
      </c>
      <c r="C242" s="10" t="s">
        <v>1510</v>
      </c>
      <c r="D242" s="10" t="s">
        <v>1810</v>
      </c>
      <c r="E242" s="7">
        <v>3965809.97</v>
      </c>
      <c r="F242" s="7">
        <v>3965809.97</v>
      </c>
      <c r="G242" s="8" t="s">
        <v>5</v>
      </c>
      <c r="H242" s="7">
        <v>3965809.97</v>
      </c>
      <c r="I242" s="8" t="s">
        <v>821</v>
      </c>
      <c r="J242" s="7">
        <v>0.17346641892442519</v>
      </c>
      <c r="K242" s="7">
        <v>3965809.97</v>
      </c>
      <c r="L242" s="7">
        <v>3965809.97</v>
      </c>
      <c r="M242" s="7">
        <v>0</v>
      </c>
      <c r="N242" s="7">
        <v>3965809.97</v>
      </c>
      <c r="O242" s="8" t="s">
        <v>5</v>
      </c>
      <c r="P242" s="8" t="s">
        <v>44</v>
      </c>
      <c r="Q242" s="8" t="s">
        <v>5</v>
      </c>
      <c r="R242" s="8" t="s">
        <v>44</v>
      </c>
      <c r="S242" s="10" t="s">
        <v>2110</v>
      </c>
      <c r="T242" s="10" t="s">
        <v>2410</v>
      </c>
      <c r="U242" s="10" t="s">
        <v>2710</v>
      </c>
      <c r="V242" s="8" t="s">
        <v>44</v>
      </c>
      <c r="W242" s="8" t="s">
        <v>422</v>
      </c>
      <c r="X242" s="8" t="s">
        <v>164</v>
      </c>
      <c r="Y242" s="8" t="s">
        <v>79</v>
      </c>
      <c r="Z242" s="8" t="s">
        <v>79</v>
      </c>
      <c r="AA242" s="8" t="s">
        <v>45</v>
      </c>
      <c r="AB242" s="8" t="s">
        <v>49</v>
      </c>
      <c r="AC242" s="7">
        <v>1093861</v>
      </c>
      <c r="AD242" s="10" t="s">
        <v>2790</v>
      </c>
      <c r="AE242" s="8" t="s">
        <v>44</v>
      </c>
      <c r="AF242" s="7">
        <v>1093861</v>
      </c>
      <c r="AG242" s="7">
        <v>11837781</v>
      </c>
      <c r="AH242" s="7">
        <v>11837781</v>
      </c>
      <c r="AI242" s="10" t="s">
        <v>2790</v>
      </c>
      <c r="AJ242" s="8" t="s">
        <v>44</v>
      </c>
    </row>
    <row r="243" spans="2:36" x14ac:dyDescent="0.3">
      <c r="B243" s="6">
        <v>0</v>
      </c>
      <c r="C243" s="10" t="s">
        <v>1511</v>
      </c>
      <c r="D243" s="10" t="s">
        <v>1811</v>
      </c>
      <c r="E243" s="7">
        <v>3000000</v>
      </c>
      <c r="F243" s="7">
        <v>2775953.8356164349</v>
      </c>
      <c r="G243" s="8" t="s">
        <v>5</v>
      </c>
      <c r="H243" s="7">
        <v>2776056.58</v>
      </c>
      <c r="I243" s="8" t="s">
        <v>822</v>
      </c>
      <c r="J243" s="7">
        <v>0.1214215443015555</v>
      </c>
      <c r="K243" s="7">
        <v>2775953.8356164349</v>
      </c>
      <c r="L243" s="7">
        <v>2775953.8356164349</v>
      </c>
      <c r="M243" s="7">
        <v>27256.03998558953</v>
      </c>
      <c r="N243" s="7">
        <v>2776056.58</v>
      </c>
      <c r="O243" s="8" t="s">
        <v>5</v>
      </c>
      <c r="P243" s="8" t="s">
        <v>44</v>
      </c>
      <c r="Q243" s="8" t="s">
        <v>5</v>
      </c>
      <c r="R243" s="8" t="s">
        <v>44</v>
      </c>
      <c r="S243" s="10" t="s">
        <v>2111</v>
      </c>
      <c r="T243" s="10" t="s">
        <v>2411</v>
      </c>
      <c r="U243" s="10" t="s">
        <v>2711</v>
      </c>
      <c r="V243" s="8" t="s">
        <v>44</v>
      </c>
      <c r="W243" s="8" t="s">
        <v>66</v>
      </c>
      <c r="X243" s="8" t="s">
        <v>164</v>
      </c>
      <c r="Y243" s="8" t="s">
        <v>165</v>
      </c>
      <c r="Z243" s="8" t="s">
        <v>79</v>
      </c>
      <c r="AA243" s="8" t="s">
        <v>45</v>
      </c>
      <c r="AB243" s="8" t="s">
        <v>49</v>
      </c>
      <c r="AC243" s="7">
        <v>523212149</v>
      </c>
      <c r="AD243" s="10" t="s">
        <v>2790</v>
      </c>
      <c r="AE243" s="8" t="s">
        <v>44</v>
      </c>
      <c r="AF243" s="7">
        <v>523212149</v>
      </c>
      <c r="AG243" s="7">
        <v>11838073</v>
      </c>
      <c r="AH243" s="7">
        <v>11838073</v>
      </c>
      <c r="AI243" s="10" t="s">
        <v>2790</v>
      </c>
      <c r="AJ243" s="8" t="s">
        <v>44</v>
      </c>
    </row>
    <row r="244" spans="2:36" x14ac:dyDescent="0.3">
      <c r="B244" s="6">
        <v>0</v>
      </c>
      <c r="C244" s="10" t="s">
        <v>1512</v>
      </c>
      <c r="D244" s="10" t="s">
        <v>1812</v>
      </c>
      <c r="E244" s="7">
        <v>4800000</v>
      </c>
      <c r="F244" s="7">
        <v>4480383.1232876712</v>
      </c>
      <c r="G244" s="8" t="s">
        <v>5</v>
      </c>
      <c r="H244" s="7">
        <v>4480695.45</v>
      </c>
      <c r="I244" s="8" t="s">
        <v>823</v>
      </c>
      <c r="J244" s="7">
        <v>0.1959740939897188</v>
      </c>
      <c r="K244" s="7">
        <v>4480383.1232876712</v>
      </c>
      <c r="L244" s="7">
        <v>4480383.1232876712</v>
      </c>
      <c r="M244" s="7">
        <v>53754.197944886713</v>
      </c>
      <c r="N244" s="7">
        <v>4480695.45</v>
      </c>
      <c r="O244" s="8" t="s">
        <v>5</v>
      </c>
      <c r="P244" s="8" t="s">
        <v>44</v>
      </c>
      <c r="Q244" s="8" t="s">
        <v>5</v>
      </c>
      <c r="R244" s="8" t="s">
        <v>44</v>
      </c>
      <c r="S244" s="10" t="s">
        <v>2112</v>
      </c>
      <c r="T244" s="10" t="s">
        <v>2412</v>
      </c>
      <c r="U244" s="10" t="s">
        <v>2712</v>
      </c>
      <c r="V244" s="8" t="s">
        <v>44</v>
      </c>
      <c r="W244" s="8" t="s">
        <v>66</v>
      </c>
      <c r="X244" s="8" t="s">
        <v>164</v>
      </c>
      <c r="Y244" s="8" t="s">
        <v>165</v>
      </c>
      <c r="Z244" s="8" t="s">
        <v>79</v>
      </c>
      <c r="AA244" s="8" t="s">
        <v>45</v>
      </c>
      <c r="AB244" s="8" t="s">
        <v>49</v>
      </c>
      <c r="AC244" s="7">
        <v>523212211</v>
      </c>
      <c r="AD244" s="10" t="s">
        <v>2790</v>
      </c>
      <c r="AE244" s="8" t="s">
        <v>44</v>
      </c>
      <c r="AF244" s="7">
        <v>523212211</v>
      </c>
      <c r="AG244" s="7">
        <v>11837388</v>
      </c>
      <c r="AH244" s="7">
        <v>11837388</v>
      </c>
      <c r="AI244" s="10" t="s">
        <v>2790</v>
      </c>
      <c r="AJ244" s="8" t="s">
        <v>44</v>
      </c>
    </row>
    <row r="245" spans="2:36" x14ac:dyDescent="0.3">
      <c r="B245" s="6">
        <v>0</v>
      </c>
      <c r="C245" s="10" t="s">
        <v>1513</v>
      </c>
      <c r="D245" s="10" t="s">
        <v>1813</v>
      </c>
      <c r="E245" s="7">
        <v>5100000</v>
      </c>
      <c r="F245" s="7">
        <v>5149326.082190684</v>
      </c>
      <c r="G245" s="8" t="s">
        <v>5</v>
      </c>
      <c r="H245" s="7">
        <v>5149954.8499999996</v>
      </c>
      <c r="I245" s="8" t="s">
        <v>824</v>
      </c>
      <c r="J245" s="7">
        <v>0.22523397795375419</v>
      </c>
      <c r="K245" s="7">
        <v>5149326.082190684</v>
      </c>
      <c r="L245" s="7">
        <v>5149326.082190684</v>
      </c>
      <c r="M245" s="7">
        <v>20941.438713856391</v>
      </c>
      <c r="N245" s="7">
        <v>5149954.8499999996</v>
      </c>
      <c r="O245" s="8" t="s">
        <v>5</v>
      </c>
      <c r="P245" s="8" t="s">
        <v>44</v>
      </c>
      <c r="Q245" s="8" t="s">
        <v>5</v>
      </c>
      <c r="R245" s="8" t="s">
        <v>44</v>
      </c>
      <c r="S245" s="10" t="s">
        <v>2113</v>
      </c>
      <c r="T245" s="10" t="s">
        <v>2413</v>
      </c>
      <c r="U245" s="10" t="s">
        <v>2713</v>
      </c>
      <c r="V245" s="8" t="s">
        <v>44</v>
      </c>
      <c r="W245" s="8" t="s">
        <v>66</v>
      </c>
      <c r="X245" s="8" t="s">
        <v>401</v>
      </c>
      <c r="Y245" s="8" t="s">
        <v>217</v>
      </c>
      <c r="Z245" s="8" t="s">
        <v>79</v>
      </c>
      <c r="AA245" s="8" t="s">
        <v>45</v>
      </c>
      <c r="AB245" s="8" t="s">
        <v>49</v>
      </c>
      <c r="AC245" s="7">
        <v>599451922</v>
      </c>
      <c r="AD245" s="10" t="s">
        <v>2790</v>
      </c>
      <c r="AE245" s="8" t="s">
        <v>44</v>
      </c>
      <c r="AF245" s="7">
        <v>599451922</v>
      </c>
      <c r="AG245" s="7">
        <v>11837515</v>
      </c>
      <c r="AH245" s="7">
        <v>11837515</v>
      </c>
      <c r="AI245" s="10" t="s">
        <v>2790</v>
      </c>
      <c r="AJ245" s="8" t="s">
        <v>44</v>
      </c>
    </row>
    <row r="246" spans="2:36" x14ac:dyDescent="0.3">
      <c r="B246" s="6">
        <v>0</v>
      </c>
      <c r="C246" s="10" t="s">
        <v>1514</v>
      </c>
      <c r="D246" s="10" t="s">
        <v>1814</v>
      </c>
      <c r="E246" s="7">
        <v>2500000</v>
      </c>
      <c r="F246" s="7">
        <v>2325726.7361111082</v>
      </c>
      <c r="G246" s="8" t="s">
        <v>5</v>
      </c>
      <c r="H246" s="7">
        <v>2325874.31</v>
      </c>
      <c r="I246" s="8" t="s">
        <v>825</v>
      </c>
      <c r="J246" s="7">
        <v>0.1017283963079012</v>
      </c>
      <c r="K246" s="7">
        <v>2325726.7361111082</v>
      </c>
      <c r="L246" s="7">
        <v>2325726.7361111082</v>
      </c>
      <c r="M246" s="7">
        <v>18521.553690014069</v>
      </c>
      <c r="N246" s="7">
        <v>2325874.31</v>
      </c>
      <c r="O246" s="8" t="s">
        <v>5</v>
      </c>
      <c r="P246" s="8" t="s">
        <v>44</v>
      </c>
      <c r="Q246" s="8" t="s">
        <v>5</v>
      </c>
      <c r="R246" s="8" t="s">
        <v>44</v>
      </c>
      <c r="S246" s="10" t="s">
        <v>2114</v>
      </c>
      <c r="T246" s="10" t="s">
        <v>2414</v>
      </c>
      <c r="U246" s="10" t="s">
        <v>2714</v>
      </c>
      <c r="V246" s="8" t="s">
        <v>44</v>
      </c>
      <c r="W246" s="8" t="s">
        <v>66</v>
      </c>
      <c r="X246" s="8" t="s">
        <v>164</v>
      </c>
      <c r="Y246" s="8" t="s">
        <v>165</v>
      </c>
      <c r="Z246" s="8" t="s">
        <v>79</v>
      </c>
      <c r="AA246" s="8" t="s">
        <v>45</v>
      </c>
      <c r="AB246" s="8" t="s">
        <v>49</v>
      </c>
      <c r="AC246" s="7">
        <v>540691069</v>
      </c>
      <c r="AD246" s="10" t="s">
        <v>2790</v>
      </c>
      <c r="AE246" s="8" t="s">
        <v>44</v>
      </c>
      <c r="AF246" s="7">
        <v>540691069</v>
      </c>
      <c r="AG246" s="7">
        <v>11837786</v>
      </c>
      <c r="AH246" s="7">
        <v>11837786</v>
      </c>
      <c r="AI246" s="10" t="s">
        <v>2790</v>
      </c>
      <c r="AJ246" s="8" t="s">
        <v>44</v>
      </c>
    </row>
    <row r="247" spans="2:36" x14ac:dyDescent="0.3">
      <c r="B247" s="6">
        <v>0</v>
      </c>
      <c r="C247" s="10" t="s">
        <v>1515</v>
      </c>
      <c r="D247" s="10" t="s">
        <v>1815</v>
      </c>
      <c r="E247" s="7">
        <v>1400000</v>
      </c>
      <c r="F247" s="7">
        <v>1286338.027397261</v>
      </c>
      <c r="G247" s="8" t="s">
        <v>5</v>
      </c>
      <c r="H247" s="7">
        <v>1286438.71</v>
      </c>
      <c r="I247" s="8" t="s">
        <v>826</v>
      </c>
      <c r="J247" s="7">
        <v>5.62650386243575E-2</v>
      </c>
      <c r="K247" s="7">
        <v>1286338.027397261</v>
      </c>
      <c r="L247" s="7">
        <v>1286338.027397261</v>
      </c>
      <c r="M247" s="7">
        <v>7979.2224170342834</v>
      </c>
      <c r="N247" s="7">
        <v>1286438.71</v>
      </c>
      <c r="O247" s="8" t="s">
        <v>5</v>
      </c>
      <c r="P247" s="8" t="s">
        <v>44</v>
      </c>
      <c r="Q247" s="8" t="s">
        <v>5</v>
      </c>
      <c r="R247" s="8" t="s">
        <v>44</v>
      </c>
      <c r="S247" s="10" t="s">
        <v>2115</v>
      </c>
      <c r="T247" s="10" t="s">
        <v>2415</v>
      </c>
      <c r="U247" s="10" t="s">
        <v>2715</v>
      </c>
      <c r="V247" s="8" t="s">
        <v>44</v>
      </c>
      <c r="W247" s="8" t="s">
        <v>66</v>
      </c>
      <c r="X247" s="8" t="s">
        <v>401</v>
      </c>
      <c r="Y247" s="8" t="s">
        <v>77</v>
      </c>
      <c r="Z247" s="8" t="s">
        <v>79</v>
      </c>
      <c r="AA247" s="8" t="s">
        <v>45</v>
      </c>
      <c r="AB247" s="8" t="s">
        <v>49</v>
      </c>
      <c r="AC247" s="7">
        <v>531341140</v>
      </c>
      <c r="AD247" s="10" t="s">
        <v>2790</v>
      </c>
      <c r="AE247" s="8" t="s">
        <v>44</v>
      </c>
      <c r="AF247" s="7">
        <v>531341140</v>
      </c>
      <c r="AG247" s="7">
        <v>11837643</v>
      </c>
      <c r="AH247" s="7">
        <v>11837643</v>
      </c>
      <c r="AI247" s="10" t="s">
        <v>2790</v>
      </c>
      <c r="AJ247" s="8" t="s">
        <v>44</v>
      </c>
    </row>
    <row r="248" spans="2:36" x14ac:dyDescent="0.3">
      <c r="B248" s="6">
        <v>0</v>
      </c>
      <c r="C248" s="10" t="s">
        <v>1516</v>
      </c>
      <c r="D248" s="10" t="s">
        <v>1816</v>
      </c>
      <c r="E248" s="7">
        <v>5800000</v>
      </c>
      <c r="F248" s="7">
        <v>4766830.109589044</v>
      </c>
      <c r="G248" s="8" t="s">
        <v>5</v>
      </c>
      <c r="H248" s="7">
        <v>4767326.68</v>
      </c>
      <c r="I248" s="8" t="s">
        <v>827</v>
      </c>
      <c r="J248" s="7">
        <v>0.2085034217440169</v>
      </c>
      <c r="K248" s="7">
        <v>4766830.109589044</v>
      </c>
      <c r="L248" s="7">
        <v>4766830.109589044</v>
      </c>
      <c r="M248" s="7">
        <v>58510.194417550927</v>
      </c>
      <c r="N248" s="7">
        <v>4767326.68</v>
      </c>
      <c r="O248" s="8" t="s">
        <v>5</v>
      </c>
      <c r="P248" s="8" t="s">
        <v>44</v>
      </c>
      <c r="Q248" s="8" t="s">
        <v>5</v>
      </c>
      <c r="R248" s="8" t="s">
        <v>44</v>
      </c>
      <c r="S248" s="10" t="s">
        <v>2116</v>
      </c>
      <c r="T248" s="10" t="s">
        <v>2416</v>
      </c>
      <c r="U248" s="10" t="s">
        <v>2716</v>
      </c>
      <c r="V248" s="8" t="s">
        <v>44</v>
      </c>
      <c r="W248" s="8" t="s">
        <v>66</v>
      </c>
      <c r="X248" s="8" t="s">
        <v>401</v>
      </c>
      <c r="Y248" s="8" t="s">
        <v>77</v>
      </c>
      <c r="Z248" s="8" t="s">
        <v>79</v>
      </c>
      <c r="AA248" s="8" t="s">
        <v>45</v>
      </c>
      <c r="AB248" s="8" t="s">
        <v>49</v>
      </c>
      <c r="AC248" s="7">
        <v>530983702</v>
      </c>
      <c r="AD248" s="10" t="s">
        <v>2790</v>
      </c>
      <c r="AE248" s="8" t="s">
        <v>44</v>
      </c>
      <c r="AF248" s="7">
        <v>530983702</v>
      </c>
      <c r="AG248" s="7">
        <v>11838001</v>
      </c>
      <c r="AH248" s="7">
        <v>11838001</v>
      </c>
      <c r="AI248" s="10" t="s">
        <v>2790</v>
      </c>
      <c r="AJ248" s="8" t="s">
        <v>44</v>
      </c>
    </row>
    <row r="249" spans="2:36" x14ac:dyDescent="0.3">
      <c r="B249" s="6">
        <v>0</v>
      </c>
      <c r="C249" s="10" t="s">
        <v>1517</v>
      </c>
      <c r="D249" s="10" t="s">
        <v>1817</v>
      </c>
      <c r="E249" s="7">
        <v>2300000</v>
      </c>
      <c r="F249" s="7">
        <v>1998507.304109589</v>
      </c>
      <c r="G249" s="8" t="s">
        <v>5</v>
      </c>
      <c r="H249" s="7">
        <v>1998672.65</v>
      </c>
      <c r="I249" s="8" t="s">
        <v>828</v>
      </c>
      <c r="J249" s="7">
        <v>8.7415662339009575E-2</v>
      </c>
      <c r="K249" s="7">
        <v>1998507.304109589</v>
      </c>
      <c r="L249" s="7">
        <v>1998507.304109589</v>
      </c>
      <c r="M249" s="7">
        <v>91065.957454927382</v>
      </c>
      <c r="N249" s="7">
        <v>1998672.65</v>
      </c>
      <c r="O249" s="8" t="s">
        <v>5</v>
      </c>
      <c r="P249" s="8" t="s">
        <v>44</v>
      </c>
      <c r="Q249" s="8" t="s">
        <v>5</v>
      </c>
      <c r="R249" s="8" t="s">
        <v>44</v>
      </c>
      <c r="S249" s="10" t="s">
        <v>2117</v>
      </c>
      <c r="T249" s="10" t="s">
        <v>2417</v>
      </c>
      <c r="U249" s="10" t="s">
        <v>2717</v>
      </c>
      <c r="V249" s="8" t="s">
        <v>44</v>
      </c>
      <c r="W249" s="8" t="s">
        <v>66</v>
      </c>
      <c r="X249" s="8" t="s">
        <v>463</v>
      </c>
      <c r="Y249" s="8" t="s">
        <v>464</v>
      </c>
      <c r="Z249" s="8" t="s">
        <v>79</v>
      </c>
      <c r="AA249" s="8" t="s">
        <v>45</v>
      </c>
      <c r="AB249" s="8" t="s">
        <v>49</v>
      </c>
      <c r="AC249" s="7">
        <v>522301547</v>
      </c>
      <c r="AD249" s="10" t="s">
        <v>2790</v>
      </c>
      <c r="AE249" s="8" t="s">
        <v>44</v>
      </c>
      <c r="AF249" s="7">
        <v>522301547</v>
      </c>
      <c r="AG249" s="7">
        <v>11837478</v>
      </c>
      <c r="AH249" s="7">
        <v>11837478</v>
      </c>
      <c r="AI249" s="10" t="s">
        <v>2790</v>
      </c>
      <c r="AJ249" s="8" t="s">
        <v>44</v>
      </c>
    </row>
    <row r="250" spans="2:36" x14ac:dyDescent="0.3">
      <c r="B250" s="6">
        <v>0</v>
      </c>
      <c r="C250" s="10" t="s">
        <v>1518</v>
      </c>
      <c r="D250" s="10" t="s">
        <v>1818</v>
      </c>
      <c r="E250" s="7">
        <v>6000000</v>
      </c>
      <c r="F250" s="7">
        <v>5018617.8082191767</v>
      </c>
      <c r="G250" s="8" t="s">
        <v>5</v>
      </c>
      <c r="H250" s="7">
        <v>5019049.32</v>
      </c>
      <c r="I250" s="8" t="s">
        <v>829</v>
      </c>
      <c r="J250" s="7">
        <v>0.2195167357305646</v>
      </c>
      <c r="K250" s="7">
        <v>5018617.8082191767</v>
      </c>
      <c r="L250" s="7">
        <v>5018617.8082191767</v>
      </c>
      <c r="M250" s="7">
        <v>211547.85488776301</v>
      </c>
      <c r="N250" s="7">
        <v>5019049.32</v>
      </c>
      <c r="O250" s="8" t="s">
        <v>5</v>
      </c>
      <c r="P250" s="8" t="s">
        <v>44</v>
      </c>
      <c r="Q250" s="8" t="s">
        <v>5</v>
      </c>
      <c r="R250" s="8" t="s">
        <v>44</v>
      </c>
      <c r="S250" s="10" t="s">
        <v>2118</v>
      </c>
      <c r="T250" s="10" t="s">
        <v>2418</v>
      </c>
      <c r="U250" s="10" t="s">
        <v>2718</v>
      </c>
      <c r="V250" s="8" t="s">
        <v>44</v>
      </c>
      <c r="W250" s="8" t="s">
        <v>66</v>
      </c>
      <c r="X250" s="8" t="s">
        <v>463</v>
      </c>
      <c r="Y250" s="8" t="s">
        <v>464</v>
      </c>
      <c r="Z250" s="8" t="s">
        <v>79</v>
      </c>
      <c r="AA250" s="8" t="s">
        <v>45</v>
      </c>
      <c r="AB250" s="8" t="s">
        <v>49</v>
      </c>
      <c r="AC250" s="7">
        <v>505334453</v>
      </c>
      <c r="AD250" s="10" t="s">
        <v>2790</v>
      </c>
      <c r="AE250" s="8" t="s">
        <v>44</v>
      </c>
      <c r="AF250" s="7">
        <v>505334453</v>
      </c>
      <c r="AG250" s="7">
        <v>11837861</v>
      </c>
      <c r="AH250" s="7">
        <v>11837861</v>
      </c>
      <c r="AI250" s="10" t="s">
        <v>2790</v>
      </c>
      <c r="AJ250" s="8" t="s">
        <v>44</v>
      </c>
    </row>
    <row r="251" spans="2:36" x14ac:dyDescent="0.3">
      <c r="B251" s="6">
        <v>0</v>
      </c>
      <c r="C251" s="10" t="s">
        <v>1519</v>
      </c>
      <c r="D251" s="10" t="s">
        <v>1819</v>
      </c>
      <c r="E251" s="7">
        <v>495000</v>
      </c>
      <c r="F251" s="7">
        <v>50688000</v>
      </c>
      <c r="G251" s="8" t="s">
        <v>5</v>
      </c>
      <c r="H251" s="7">
        <v>50688000</v>
      </c>
      <c r="I251" s="7">
        <v>50688000</v>
      </c>
      <c r="J251" s="7">
        <v>2.2171172872514782</v>
      </c>
      <c r="K251" s="7">
        <v>50688000</v>
      </c>
      <c r="L251" s="7">
        <v>50688000</v>
      </c>
      <c r="M251" s="7">
        <v>1380296.713596612</v>
      </c>
      <c r="N251" s="7">
        <v>50688000</v>
      </c>
      <c r="O251" s="8" t="s">
        <v>5</v>
      </c>
      <c r="P251" s="8" t="s">
        <v>44</v>
      </c>
      <c r="Q251" s="8" t="s">
        <v>5</v>
      </c>
      <c r="R251" s="8" t="s">
        <v>44</v>
      </c>
      <c r="S251" s="10" t="s">
        <v>2119</v>
      </c>
      <c r="T251" s="10" t="s">
        <v>2419</v>
      </c>
      <c r="U251" s="10" t="s">
        <v>2719</v>
      </c>
      <c r="V251" s="8" t="s">
        <v>44</v>
      </c>
      <c r="W251" s="8" t="s">
        <v>428</v>
      </c>
      <c r="X251" s="8" t="s">
        <v>164</v>
      </c>
      <c r="Y251" s="8" t="s">
        <v>165</v>
      </c>
      <c r="Z251" s="7">
        <v>129397980000</v>
      </c>
      <c r="AA251" s="8" t="s">
        <v>45</v>
      </c>
      <c r="AB251" s="8" t="s">
        <v>49</v>
      </c>
      <c r="AC251" s="7">
        <v>1093819</v>
      </c>
      <c r="AD251" s="10" t="s">
        <v>2790</v>
      </c>
      <c r="AE251" s="8" t="s">
        <v>44</v>
      </c>
      <c r="AF251" s="7">
        <v>1093819</v>
      </c>
      <c r="AG251" s="7">
        <v>11835839</v>
      </c>
      <c r="AH251" s="7">
        <v>11835839</v>
      </c>
      <c r="AI251" s="10" t="s">
        <v>2790</v>
      </c>
      <c r="AJ251" s="8" t="s">
        <v>44</v>
      </c>
    </row>
    <row r="252" spans="2:36" x14ac:dyDescent="0.3">
      <c r="B252" s="6">
        <v>0</v>
      </c>
      <c r="C252" s="10" t="s">
        <v>1520</v>
      </c>
      <c r="D252" s="10" t="s">
        <v>1820</v>
      </c>
      <c r="E252" s="7">
        <v>3200000</v>
      </c>
      <c r="F252" s="7">
        <v>3316994.6301369881</v>
      </c>
      <c r="G252" s="8" t="s">
        <v>5</v>
      </c>
      <c r="H252" s="7">
        <v>3317191.89</v>
      </c>
      <c r="I252" s="8" t="s">
        <v>830</v>
      </c>
      <c r="J252" s="7">
        <v>0.14508692661373579</v>
      </c>
      <c r="K252" s="7">
        <v>3316994.6301369881</v>
      </c>
      <c r="L252" s="7">
        <v>3316994.6301369881</v>
      </c>
      <c r="M252" s="7">
        <v>14842.967600138691</v>
      </c>
      <c r="N252" s="7">
        <v>3317191.89</v>
      </c>
      <c r="O252" s="8" t="s">
        <v>5</v>
      </c>
      <c r="P252" s="8" t="s">
        <v>44</v>
      </c>
      <c r="Q252" s="8" t="s">
        <v>5</v>
      </c>
      <c r="R252" s="8" t="s">
        <v>44</v>
      </c>
      <c r="S252" s="10" t="s">
        <v>2120</v>
      </c>
      <c r="T252" s="10" t="s">
        <v>2420</v>
      </c>
      <c r="U252" s="10" t="s">
        <v>2720</v>
      </c>
      <c r="V252" s="8" t="s">
        <v>44</v>
      </c>
      <c r="W252" s="8" t="s">
        <v>66</v>
      </c>
      <c r="X252" s="8" t="s">
        <v>463</v>
      </c>
      <c r="Y252" s="8" t="s">
        <v>464</v>
      </c>
      <c r="Z252" s="8" t="s">
        <v>79</v>
      </c>
      <c r="AA252" s="8" t="s">
        <v>45</v>
      </c>
      <c r="AB252" s="8" t="s">
        <v>49</v>
      </c>
      <c r="AC252" s="7">
        <v>468056845</v>
      </c>
      <c r="AD252" s="10" t="s">
        <v>2790</v>
      </c>
      <c r="AE252" s="8" t="s">
        <v>44</v>
      </c>
      <c r="AF252" s="7">
        <v>468056845</v>
      </c>
      <c r="AG252" s="7">
        <v>11837384</v>
      </c>
      <c r="AH252" s="7">
        <v>11837384</v>
      </c>
      <c r="AI252" s="10" t="s">
        <v>2790</v>
      </c>
      <c r="AJ252" s="8" t="s">
        <v>44</v>
      </c>
    </row>
    <row r="253" spans="2:36" x14ac:dyDescent="0.3">
      <c r="B253" s="6">
        <v>0</v>
      </c>
      <c r="C253" s="10" t="s">
        <v>1521</v>
      </c>
      <c r="D253" s="10" t="s">
        <v>1821</v>
      </c>
      <c r="E253" s="7">
        <v>4300000</v>
      </c>
      <c r="F253" s="7">
        <v>4279979.6712319674</v>
      </c>
      <c r="G253" s="8" t="s">
        <v>5</v>
      </c>
      <c r="H253" s="7">
        <v>4280141.66</v>
      </c>
      <c r="I253" s="8" t="s">
        <v>831</v>
      </c>
      <c r="J253" s="7">
        <v>0.18720835144754761</v>
      </c>
      <c r="K253" s="7">
        <v>4279979.6712319674</v>
      </c>
      <c r="L253" s="7">
        <v>4279979.6712319674</v>
      </c>
      <c r="M253" s="7">
        <v>32165.61285573207</v>
      </c>
      <c r="N253" s="7">
        <v>4280141.66</v>
      </c>
      <c r="O253" s="8" t="s">
        <v>5</v>
      </c>
      <c r="P253" s="8" t="s">
        <v>44</v>
      </c>
      <c r="Q253" s="8" t="s">
        <v>5</v>
      </c>
      <c r="R253" s="8" t="s">
        <v>44</v>
      </c>
      <c r="S253" s="10" t="s">
        <v>2121</v>
      </c>
      <c r="T253" s="10" t="s">
        <v>2421</v>
      </c>
      <c r="U253" s="10" t="s">
        <v>2721</v>
      </c>
      <c r="V253" s="8" t="s">
        <v>44</v>
      </c>
      <c r="W253" s="8" t="s">
        <v>66</v>
      </c>
      <c r="X253" s="8" t="s">
        <v>164</v>
      </c>
      <c r="Y253" s="8" t="s">
        <v>165</v>
      </c>
      <c r="Z253" s="8" t="s">
        <v>79</v>
      </c>
      <c r="AA253" s="8" t="s">
        <v>45</v>
      </c>
      <c r="AB253" s="8" t="s">
        <v>49</v>
      </c>
      <c r="AC253" s="7">
        <v>470551468</v>
      </c>
      <c r="AD253" s="10" t="s">
        <v>2790</v>
      </c>
      <c r="AE253" s="8" t="s">
        <v>44</v>
      </c>
      <c r="AF253" s="7">
        <v>470551468</v>
      </c>
      <c r="AG253" s="7">
        <v>11837713</v>
      </c>
      <c r="AH253" s="7">
        <v>11837713</v>
      </c>
      <c r="AI253" s="10" t="s">
        <v>2790</v>
      </c>
      <c r="AJ253" s="8" t="s">
        <v>44</v>
      </c>
    </row>
    <row r="254" spans="2:36" x14ac:dyDescent="0.3">
      <c r="B254" s="6">
        <v>0</v>
      </c>
      <c r="C254" s="10" t="s">
        <v>1522</v>
      </c>
      <c r="D254" s="10" t="s">
        <v>1822</v>
      </c>
      <c r="E254" s="7">
        <v>4600000</v>
      </c>
      <c r="F254" s="7">
        <v>4611535.2876712279</v>
      </c>
      <c r="G254" s="8" t="s">
        <v>5</v>
      </c>
      <c r="H254" s="7">
        <v>4611638</v>
      </c>
      <c r="I254" s="7">
        <v>4611638</v>
      </c>
      <c r="J254" s="7">
        <v>0.20171075219117141</v>
      </c>
      <c r="K254" s="7">
        <v>4611535.2876712279</v>
      </c>
      <c r="L254" s="7">
        <v>4611535.2876712279</v>
      </c>
      <c r="M254" s="7">
        <v>14777.27118172848</v>
      </c>
      <c r="N254" s="7">
        <v>4611638</v>
      </c>
      <c r="O254" s="8" t="s">
        <v>5</v>
      </c>
      <c r="P254" s="8" t="s">
        <v>44</v>
      </c>
      <c r="Q254" s="8" t="s">
        <v>5</v>
      </c>
      <c r="R254" s="8" t="s">
        <v>44</v>
      </c>
      <c r="S254" s="10" t="s">
        <v>2122</v>
      </c>
      <c r="T254" s="10" t="s">
        <v>2422</v>
      </c>
      <c r="U254" s="10" t="s">
        <v>2722</v>
      </c>
      <c r="V254" s="8" t="s">
        <v>44</v>
      </c>
      <c r="W254" s="8" t="s">
        <v>66</v>
      </c>
      <c r="X254" s="8" t="s">
        <v>216</v>
      </c>
      <c r="Y254" s="8" t="s">
        <v>217</v>
      </c>
      <c r="Z254" s="8" t="s">
        <v>79</v>
      </c>
      <c r="AA254" s="8" t="s">
        <v>45</v>
      </c>
      <c r="AB254" s="8" t="s">
        <v>49</v>
      </c>
      <c r="AC254" s="7">
        <v>406966140</v>
      </c>
      <c r="AD254" s="10" t="s">
        <v>2790</v>
      </c>
      <c r="AE254" s="8" t="s">
        <v>44</v>
      </c>
      <c r="AF254" s="7">
        <v>406966140</v>
      </c>
      <c r="AG254" s="7">
        <v>11837900</v>
      </c>
      <c r="AH254" s="7">
        <v>11837900</v>
      </c>
      <c r="AI254" s="10" t="s">
        <v>2790</v>
      </c>
      <c r="AJ254" s="8" t="s">
        <v>44</v>
      </c>
    </row>
    <row r="255" spans="2:36" x14ac:dyDescent="0.3">
      <c r="B255" s="6">
        <v>0</v>
      </c>
      <c r="C255" s="10" t="s">
        <v>1523</v>
      </c>
      <c r="D255" s="10" t="s">
        <v>1823</v>
      </c>
      <c r="E255" s="7">
        <v>1200000</v>
      </c>
      <c r="F255" s="7">
        <v>1163890.1917798819</v>
      </c>
      <c r="G255" s="8" t="s">
        <v>5</v>
      </c>
      <c r="H255" s="7">
        <v>1163944.8</v>
      </c>
      <c r="I255" s="8" t="s">
        <v>832</v>
      </c>
      <c r="J255" s="7">
        <v>5.09091119132263E-2</v>
      </c>
      <c r="K255" s="7">
        <v>1163890.1917798819</v>
      </c>
      <c r="L255" s="7">
        <v>1163890.1917798819</v>
      </c>
      <c r="M255" s="7">
        <v>11377.418046668119</v>
      </c>
      <c r="N255" s="7">
        <v>1163944.8</v>
      </c>
      <c r="O255" s="8" t="s">
        <v>5</v>
      </c>
      <c r="P255" s="8" t="s">
        <v>44</v>
      </c>
      <c r="Q255" s="8" t="s">
        <v>5</v>
      </c>
      <c r="R255" s="8" t="s">
        <v>44</v>
      </c>
      <c r="S255" s="10" t="s">
        <v>2123</v>
      </c>
      <c r="T255" s="10" t="s">
        <v>2423</v>
      </c>
      <c r="U255" s="10" t="s">
        <v>2723</v>
      </c>
      <c r="V255" s="8" t="s">
        <v>44</v>
      </c>
      <c r="W255" s="8" t="s">
        <v>66</v>
      </c>
      <c r="X255" s="8" t="s">
        <v>216</v>
      </c>
      <c r="Y255" s="8" t="s">
        <v>217</v>
      </c>
      <c r="Z255" s="8" t="s">
        <v>79</v>
      </c>
      <c r="AA255" s="8" t="s">
        <v>45</v>
      </c>
      <c r="AB255" s="8" t="s">
        <v>49</v>
      </c>
      <c r="AC255" s="7">
        <v>642154132</v>
      </c>
      <c r="AD255" s="10" t="s">
        <v>2790</v>
      </c>
      <c r="AE255" s="8" t="s">
        <v>44</v>
      </c>
      <c r="AF255" s="7">
        <v>642154132</v>
      </c>
      <c r="AG255" s="7">
        <v>11837334</v>
      </c>
      <c r="AH255" s="7">
        <v>11837334</v>
      </c>
      <c r="AI255" s="10" t="s">
        <v>2790</v>
      </c>
      <c r="AJ255" s="8" t="s">
        <v>44</v>
      </c>
    </row>
    <row r="256" spans="2:36" x14ac:dyDescent="0.3">
      <c r="B256" s="6">
        <v>0</v>
      </c>
      <c r="C256" s="10" t="s">
        <v>1524</v>
      </c>
      <c r="D256" s="10" t="s">
        <v>1824</v>
      </c>
      <c r="E256" s="7">
        <v>5600000</v>
      </c>
      <c r="F256" s="7">
        <v>5665888.6666666698</v>
      </c>
      <c r="G256" s="8" t="s">
        <v>5</v>
      </c>
      <c r="H256" s="7">
        <v>5666180.3300000001</v>
      </c>
      <c r="I256" s="8" t="s">
        <v>833</v>
      </c>
      <c r="J256" s="7">
        <v>0.24782867168775449</v>
      </c>
      <c r="K256" s="7">
        <v>5665888.6666666698</v>
      </c>
      <c r="L256" s="7">
        <v>5665888.6666666698</v>
      </c>
      <c r="M256" s="7">
        <v>12697.59459530821</v>
      </c>
      <c r="N256" s="7">
        <v>5666180.3300000001</v>
      </c>
      <c r="O256" s="8" t="s">
        <v>5</v>
      </c>
      <c r="P256" s="8" t="s">
        <v>44</v>
      </c>
      <c r="Q256" s="8" t="s">
        <v>5</v>
      </c>
      <c r="R256" s="8" t="s">
        <v>44</v>
      </c>
      <c r="S256" s="10" t="s">
        <v>2124</v>
      </c>
      <c r="T256" s="10" t="s">
        <v>2424</v>
      </c>
      <c r="U256" s="10" t="s">
        <v>2724</v>
      </c>
      <c r="V256" s="8" t="s">
        <v>44</v>
      </c>
      <c r="W256" s="8" t="s">
        <v>66</v>
      </c>
      <c r="X256" s="8" t="s">
        <v>99</v>
      </c>
      <c r="Y256" s="8" t="s">
        <v>524</v>
      </c>
      <c r="Z256" s="8" t="s">
        <v>79</v>
      </c>
      <c r="AA256" s="8" t="s">
        <v>45</v>
      </c>
      <c r="AB256" s="8" t="s">
        <v>49</v>
      </c>
      <c r="AC256" s="7">
        <v>471389869</v>
      </c>
      <c r="AD256" s="10" t="s">
        <v>2790</v>
      </c>
      <c r="AE256" s="8" t="s">
        <v>44</v>
      </c>
      <c r="AF256" s="7">
        <v>471389869</v>
      </c>
      <c r="AG256" s="7">
        <v>11837807</v>
      </c>
      <c r="AH256" s="7">
        <v>11837807</v>
      </c>
      <c r="AI256" s="10" t="s">
        <v>2790</v>
      </c>
      <c r="AJ256" s="8" t="s">
        <v>44</v>
      </c>
    </row>
    <row r="257" spans="2:36" x14ac:dyDescent="0.3">
      <c r="B257" s="6">
        <v>0</v>
      </c>
      <c r="C257" s="10" t="s">
        <v>1525</v>
      </c>
      <c r="D257" s="10" t="s">
        <v>1825</v>
      </c>
      <c r="E257" s="7">
        <v>1100000</v>
      </c>
      <c r="F257" s="7">
        <v>1108156.805555555</v>
      </c>
      <c r="G257" s="8" t="s">
        <v>5</v>
      </c>
      <c r="H257" s="7">
        <v>1108221.74</v>
      </c>
      <c r="I257" s="8" t="s">
        <v>834</v>
      </c>
      <c r="J257" s="7">
        <v>4.8471307026960918E-2</v>
      </c>
      <c r="K257" s="7">
        <v>1108156.805555555</v>
      </c>
      <c r="L257" s="7">
        <v>1108156.805555555</v>
      </c>
      <c r="M257" s="7">
        <v>7401.7367471977923</v>
      </c>
      <c r="N257" s="7">
        <v>1108221.74</v>
      </c>
      <c r="O257" s="8" t="s">
        <v>5</v>
      </c>
      <c r="P257" s="8" t="s">
        <v>44</v>
      </c>
      <c r="Q257" s="8" t="s">
        <v>5</v>
      </c>
      <c r="R257" s="8" t="s">
        <v>44</v>
      </c>
      <c r="S257" s="10" t="s">
        <v>2125</v>
      </c>
      <c r="T257" s="10" t="s">
        <v>2425</v>
      </c>
      <c r="U257" s="10" t="s">
        <v>2725</v>
      </c>
      <c r="V257" s="8" t="s">
        <v>44</v>
      </c>
      <c r="W257" s="8" t="s">
        <v>66</v>
      </c>
      <c r="X257" s="8" t="s">
        <v>99</v>
      </c>
      <c r="Y257" s="8" t="s">
        <v>524</v>
      </c>
      <c r="Z257" s="8" t="s">
        <v>79</v>
      </c>
      <c r="AA257" s="8" t="s">
        <v>45</v>
      </c>
      <c r="AB257" s="8" t="s">
        <v>49</v>
      </c>
      <c r="AC257" s="7">
        <v>543268404</v>
      </c>
      <c r="AD257" s="10" t="s">
        <v>2790</v>
      </c>
      <c r="AE257" s="8" t="s">
        <v>44</v>
      </c>
      <c r="AF257" s="7">
        <v>543268404</v>
      </c>
      <c r="AG257" s="7">
        <v>11837377</v>
      </c>
      <c r="AH257" s="7">
        <v>11837377</v>
      </c>
      <c r="AI257" s="10" t="s">
        <v>2790</v>
      </c>
      <c r="AJ257" s="8" t="s">
        <v>44</v>
      </c>
    </row>
    <row r="258" spans="2:36" x14ac:dyDescent="0.3">
      <c r="B258" s="6">
        <v>0</v>
      </c>
      <c r="C258" s="10" t="s">
        <v>1526</v>
      </c>
      <c r="D258" s="10" t="s">
        <v>1826</v>
      </c>
      <c r="E258" s="7">
        <v>29000</v>
      </c>
      <c r="F258" s="7">
        <v>1992300</v>
      </c>
      <c r="G258" s="8" t="s">
        <v>5</v>
      </c>
      <c r="H258" s="7">
        <v>1992300</v>
      </c>
      <c r="I258" s="7">
        <v>1992300</v>
      </c>
      <c r="J258" s="7">
        <v>8.7144151897709909E-2</v>
      </c>
      <c r="K258" s="7">
        <v>1992300</v>
      </c>
      <c r="L258" s="7">
        <v>1992300</v>
      </c>
      <c r="M258" s="7">
        <v>147305.24738675929</v>
      </c>
      <c r="N258" s="7">
        <v>1992300</v>
      </c>
      <c r="O258" s="8" t="s">
        <v>5</v>
      </c>
      <c r="P258" s="8" t="s">
        <v>44</v>
      </c>
      <c r="Q258" s="8" t="s">
        <v>5</v>
      </c>
      <c r="R258" s="8" t="s">
        <v>44</v>
      </c>
      <c r="S258" s="10" t="s">
        <v>2126</v>
      </c>
      <c r="T258" s="10" t="s">
        <v>2426</v>
      </c>
      <c r="U258" s="10" t="s">
        <v>2726</v>
      </c>
      <c r="V258" s="8" t="s">
        <v>44</v>
      </c>
      <c r="W258" s="8" t="s">
        <v>428</v>
      </c>
      <c r="X258" s="8" t="s">
        <v>157</v>
      </c>
      <c r="Y258" s="8" t="s">
        <v>158</v>
      </c>
      <c r="Z258" s="7">
        <v>4916880000</v>
      </c>
      <c r="AA258" s="8" t="s">
        <v>45</v>
      </c>
      <c r="AB258" s="8" t="s">
        <v>49</v>
      </c>
      <c r="AC258" s="7">
        <v>358207224</v>
      </c>
      <c r="AD258" s="10" t="s">
        <v>2790</v>
      </c>
      <c r="AE258" s="8" t="s">
        <v>44</v>
      </c>
      <c r="AF258" s="7">
        <v>358207224</v>
      </c>
      <c r="AG258" s="7">
        <v>11835983</v>
      </c>
      <c r="AH258" s="7">
        <v>11835983</v>
      </c>
      <c r="AI258" s="10" t="s">
        <v>2790</v>
      </c>
      <c r="AJ258" s="8" t="s">
        <v>44</v>
      </c>
    </row>
    <row r="259" spans="2:36" x14ac:dyDescent="0.3">
      <c r="B259" s="6">
        <v>0</v>
      </c>
      <c r="C259" s="10" t="s">
        <v>1527</v>
      </c>
      <c r="D259" s="10" t="s">
        <v>1827</v>
      </c>
      <c r="E259" s="7">
        <v>3400000</v>
      </c>
      <c r="F259" s="7">
        <v>3398681.917808217</v>
      </c>
      <c r="G259" s="8" t="s">
        <v>5</v>
      </c>
      <c r="H259" s="7">
        <v>3398844.93</v>
      </c>
      <c r="I259" s="8" t="s">
        <v>835</v>
      </c>
      <c r="J259" s="7">
        <v>0.14865996752370589</v>
      </c>
      <c r="K259" s="7">
        <v>3398681.917808217</v>
      </c>
      <c r="L259" s="7">
        <v>3398681.917808217</v>
      </c>
      <c r="M259" s="7">
        <v>11838.44672424057</v>
      </c>
      <c r="N259" s="7">
        <v>3398844.93</v>
      </c>
      <c r="O259" s="8" t="s">
        <v>5</v>
      </c>
      <c r="P259" s="8" t="s">
        <v>44</v>
      </c>
      <c r="Q259" s="8" t="s">
        <v>5</v>
      </c>
      <c r="R259" s="8" t="s">
        <v>44</v>
      </c>
      <c r="S259" s="10" t="s">
        <v>2127</v>
      </c>
      <c r="T259" s="10" t="s">
        <v>2427</v>
      </c>
      <c r="U259" s="10" t="s">
        <v>2727</v>
      </c>
      <c r="V259" s="8" t="s">
        <v>44</v>
      </c>
      <c r="W259" s="8" t="s">
        <v>66</v>
      </c>
      <c r="X259" s="8" t="s">
        <v>157</v>
      </c>
      <c r="Y259" s="8" t="s">
        <v>158</v>
      </c>
      <c r="Z259" s="8" t="s">
        <v>79</v>
      </c>
      <c r="AA259" s="8" t="s">
        <v>45</v>
      </c>
      <c r="AB259" s="8" t="s">
        <v>49</v>
      </c>
      <c r="AC259" s="7">
        <v>503769930</v>
      </c>
      <c r="AD259" s="10" t="s">
        <v>2790</v>
      </c>
      <c r="AE259" s="8" t="s">
        <v>44</v>
      </c>
      <c r="AF259" s="7">
        <v>503769930</v>
      </c>
      <c r="AG259" s="7">
        <v>11837809</v>
      </c>
      <c r="AH259" s="7">
        <v>11837809</v>
      </c>
      <c r="AI259" s="10" t="s">
        <v>2790</v>
      </c>
      <c r="AJ259" s="8" t="s">
        <v>44</v>
      </c>
    </row>
    <row r="260" spans="2:36" x14ac:dyDescent="0.3">
      <c r="B260" s="6">
        <v>0</v>
      </c>
      <c r="C260" s="10" t="s">
        <v>1528</v>
      </c>
      <c r="D260" s="10" t="s">
        <v>1828</v>
      </c>
      <c r="E260" s="7">
        <v>2350000</v>
      </c>
      <c r="F260" s="7">
        <v>2441287.3819444459</v>
      </c>
      <c r="G260" s="8" t="s">
        <v>5</v>
      </c>
      <c r="H260" s="7">
        <v>2441475.06</v>
      </c>
      <c r="I260" s="8" t="s">
        <v>836</v>
      </c>
      <c r="J260" s="7">
        <v>0.1067830740541732</v>
      </c>
      <c r="K260" s="7">
        <v>2441287.3819444459</v>
      </c>
      <c r="L260" s="7">
        <v>2441287.3819444459</v>
      </c>
      <c r="M260" s="7">
        <v>10340.08910095045</v>
      </c>
      <c r="N260" s="7">
        <v>2441475.06</v>
      </c>
      <c r="O260" s="8" t="s">
        <v>5</v>
      </c>
      <c r="P260" s="8" t="s">
        <v>44</v>
      </c>
      <c r="Q260" s="8" t="s">
        <v>5</v>
      </c>
      <c r="R260" s="8" t="s">
        <v>44</v>
      </c>
      <c r="S260" s="10" t="s">
        <v>2128</v>
      </c>
      <c r="T260" s="10" t="s">
        <v>2428</v>
      </c>
      <c r="U260" s="10" t="s">
        <v>2728</v>
      </c>
      <c r="V260" s="8" t="s">
        <v>44</v>
      </c>
      <c r="W260" s="8" t="s">
        <v>66</v>
      </c>
      <c r="X260" s="8" t="s">
        <v>479</v>
      </c>
      <c r="Y260" s="8" t="s">
        <v>480</v>
      </c>
      <c r="Z260" s="8" t="s">
        <v>79</v>
      </c>
      <c r="AA260" s="8" t="s">
        <v>45</v>
      </c>
      <c r="AB260" s="8" t="s">
        <v>49</v>
      </c>
      <c r="AC260" s="7">
        <v>527547445</v>
      </c>
      <c r="AD260" s="10" t="s">
        <v>2790</v>
      </c>
      <c r="AE260" s="8" t="s">
        <v>44</v>
      </c>
      <c r="AF260" s="7">
        <v>527547445</v>
      </c>
      <c r="AG260" s="7">
        <v>11837479</v>
      </c>
      <c r="AH260" s="7">
        <v>11837479</v>
      </c>
      <c r="AI260" s="10" t="s">
        <v>2790</v>
      </c>
      <c r="AJ260" s="8" t="s">
        <v>44</v>
      </c>
    </row>
    <row r="261" spans="2:36" x14ac:dyDescent="0.3">
      <c r="B261" s="6">
        <v>0</v>
      </c>
      <c r="C261" s="10" t="s">
        <v>1529</v>
      </c>
      <c r="D261" s="10" t="s">
        <v>1829</v>
      </c>
      <c r="E261" s="7">
        <v>7000000</v>
      </c>
      <c r="F261" s="7">
        <v>6130834.931506861</v>
      </c>
      <c r="G261" s="8" t="s">
        <v>5</v>
      </c>
      <c r="H261" s="7">
        <v>6130930.8200000003</v>
      </c>
      <c r="I261" s="8" t="s">
        <v>837</v>
      </c>
      <c r="J261" s="7">
        <v>0.26816564299102541</v>
      </c>
      <c r="K261" s="7">
        <v>6130834.931506861</v>
      </c>
      <c r="L261" s="7">
        <v>6130834.931506861</v>
      </c>
      <c r="M261" s="7">
        <v>73573.96277664986</v>
      </c>
      <c r="N261" s="7">
        <v>6130930.8200000003</v>
      </c>
      <c r="O261" s="8" t="s">
        <v>5</v>
      </c>
      <c r="P261" s="8" t="s">
        <v>44</v>
      </c>
      <c r="Q261" s="8" t="s">
        <v>5</v>
      </c>
      <c r="R261" s="8" t="s">
        <v>44</v>
      </c>
      <c r="S261" s="10" t="s">
        <v>2129</v>
      </c>
      <c r="T261" s="10" t="s">
        <v>2429</v>
      </c>
      <c r="U261" s="10" t="s">
        <v>2729</v>
      </c>
      <c r="V261" s="8" t="s">
        <v>44</v>
      </c>
      <c r="W261" s="8" t="s">
        <v>66</v>
      </c>
      <c r="X261" s="8" t="s">
        <v>164</v>
      </c>
      <c r="Y261" s="8" t="s">
        <v>165</v>
      </c>
      <c r="Z261" s="8" t="s">
        <v>79</v>
      </c>
      <c r="AA261" s="8" t="s">
        <v>45</v>
      </c>
      <c r="AB261" s="8" t="s">
        <v>49</v>
      </c>
      <c r="AC261" s="7">
        <v>521202947</v>
      </c>
      <c r="AD261" s="10" t="s">
        <v>2790</v>
      </c>
      <c r="AE261" s="8" t="s">
        <v>44</v>
      </c>
      <c r="AF261" s="7">
        <v>521202947</v>
      </c>
      <c r="AG261" s="7">
        <v>11837906</v>
      </c>
      <c r="AH261" s="7">
        <v>11837906</v>
      </c>
      <c r="AI261" s="10" t="s">
        <v>2790</v>
      </c>
      <c r="AJ261" s="8" t="s">
        <v>44</v>
      </c>
    </row>
    <row r="262" spans="2:36" x14ac:dyDescent="0.3">
      <c r="B262" s="6">
        <v>0</v>
      </c>
      <c r="C262" s="10" t="s">
        <v>1530</v>
      </c>
      <c r="D262" s="10" t="s">
        <v>1830</v>
      </c>
      <c r="E262" s="7">
        <v>2300000</v>
      </c>
      <c r="F262" s="7">
        <v>2331659.6572959549</v>
      </c>
      <c r="G262" s="8" t="s">
        <v>5</v>
      </c>
      <c r="H262" s="7">
        <v>2331825.0699999998</v>
      </c>
      <c r="I262" s="8" t="s">
        <v>838</v>
      </c>
      <c r="J262" s="7">
        <v>0.1019879051092511</v>
      </c>
      <c r="K262" s="7">
        <v>2331659.6572959549</v>
      </c>
      <c r="L262" s="7">
        <v>2331659.6572959549</v>
      </c>
      <c r="M262" s="7">
        <v>13961.41144571219</v>
      </c>
      <c r="N262" s="7">
        <v>2331825.0699999998</v>
      </c>
      <c r="O262" s="8" t="s">
        <v>5</v>
      </c>
      <c r="P262" s="8" t="s">
        <v>44</v>
      </c>
      <c r="Q262" s="8" t="s">
        <v>5</v>
      </c>
      <c r="R262" s="8" t="s">
        <v>44</v>
      </c>
      <c r="S262" s="10" t="s">
        <v>2130</v>
      </c>
      <c r="T262" s="10" t="s">
        <v>2430</v>
      </c>
      <c r="U262" s="10" t="s">
        <v>2730</v>
      </c>
      <c r="V262" s="8" t="s">
        <v>44</v>
      </c>
      <c r="W262" s="8" t="s">
        <v>66</v>
      </c>
      <c r="X262" s="8" t="s">
        <v>164</v>
      </c>
      <c r="Y262" s="8" t="s">
        <v>165</v>
      </c>
      <c r="Z262" s="8" t="s">
        <v>79</v>
      </c>
      <c r="AA262" s="8" t="s">
        <v>45</v>
      </c>
      <c r="AB262" s="8" t="s">
        <v>49</v>
      </c>
      <c r="AC262" s="7">
        <v>645907235</v>
      </c>
      <c r="AD262" s="10" t="s">
        <v>2790</v>
      </c>
      <c r="AE262" s="8" t="s">
        <v>44</v>
      </c>
      <c r="AF262" s="7">
        <v>645907235</v>
      </c>
      <c r="AG262" s="7">
        <v>11837381</v>
      </c>
      <c r="AH262" s="7">
        <v>11837381</v>
      </c>
      <c r="AI262" s="10" t="s">
        <v>2790</v>
      </c>
      <c r="AJ262" s="8" t="s">
        <v>44</v>
      </c>
    </row>
    <row r="263" spans="2:36" x14ac:dyDescent="0.3">
      <c r="B263" s="6">
        <v>0</v>
      </c>
      <c r="C263" s="10" t="s">
        <v>1531</v>
      </c>
      <c r="D263" s="10" t="s">
        <v>1831</v>
      </c>
      <c r="E263" s="7">
        <v>1360000</v>
      </c>
      <c r="F263" s="7">
        <v>31239200</v>
      </c>
      <c r="G263" s="8" t="s">
        <v>5</v>
      </c>
      <c r="H263" s="7">
        <v>31239200</v>
      </c>
      <c r="I263" s="7">
        <v>31239200</v>
      </c>
      <c r="J263" s="7">
        <v>1.3664175023655769</v>
      </c>
      <c r="K263" s="7">
        <v>31239200</v>
      </c>
      <c r="L263" s="7">
        <v>31239200</v>
      </c>
      <c r="M263" s="7">
        <v>3107009.7577342722</v>
      </c>
      <c r="N263" s="7">
        <v>31239200</v>
      </c>
      <c r="O263" s="8" t="s">
        <v>5</v>
      </c>
      <c r="P263" s="8" t="s">
        <v>44</v>
      </c>
      <c r="Q263" s="8" t="s">
        <v>5</v>
      </c>
      <c r="R263" s="8" t="s">
        <v>44</v>
      </c>
      <c r="S263" s="10" t="s">
        <v>2131</v>
      </c>
      <c r="T263" s="10" t="s">
        <v>2431</v>
      </c>
      <c r="U263" s="10" t="s">
        <v>2731</v>
      </c>
      <c r="V263" s="8" t="s">
        <v>44</v>
      </c>
      <c r="W263" s="8" t="s">
        <v>428</v>
      </c>
      <c r="X263" s="8" t="s">
        <v>164</v>
      </c>
      <c r="Y263" s="8" t="s">
        <v>165</v>
      </c>
      <c r="Z263" s="7">
        <v>19228750000</v>
      </c>
      <c r="AA263" s="8" t="s">
        <v>45</v>
      </c>
      <c r="AB263" s="8" t="s">
        <v>49</v>
      </c>
      <c r="AC263" s="7">
        <v>1093856</v>
      </c>
      <c r="AD263" s="10" t="s">
        <v>2790</v>
      </c>
      <c r="AE263" s="8" t="s">
        <v>44</v>
      </c>
      <c r="AF263" s="7">
        <v>1093856</v>
      </c>
      <c r="AG263" s="7">
        <v>11835982</v>
      </c>
      <c r="AH263" s="7">
        <v>11835982</v>
      </c>
      <c r="AI263" s="10" t="s">
        <v>2790</v>
      </c>
      <c r="AJ263" s="8" t="s">
        <v>44</v>
      </c>
    </row>
    <row r="264" spans="2:36" x14ac:dyDescent="0.3">
      <c r="B264" s="6">
        <v>0</v>
      </c>
      <c r="C264" s="10" t="s">
        <v>1532</v>
      </c>
      <c r="D264" s="10" t="s">
        <v>1832</v>
      </c>
      <c r="E264" s="7">
        <v>2600000</v>
      </c>
      <c r="F264" s="7">
        <v>2587165.2448501</v>
      </c>
      <c r="G264" s="8" t="s">
        <v>5</v>
      </c>
      <c r="H264" s="7">
        <v>2587200.88</v>
      </c>
      <c r="I264" s="8" t="s">
        <v>839</v>
      </c>
      <c r="J264" s="7">
        <v>0.1131638413299669</v>
      </c>
      <c r="K264" s="7">
        <v>2587165.2448501</v>
      </c>
      <c r="L264" s="7">
        <v>2587165.2448501</v>
      </c>
      <c r="M264" s="7">
        <v>4980.6342679994141</v>
      </c>
      <c r="N264" s="7">
        <v>2587200.88</v>
      </c>
      <c r="O264" s="8" t="s">
        <v>5</v>
      </c>
      <c r="P264" s="8" t="s">
        <v>44</v>
      </c>
      <c r="Q264" s="8" t="s">
        <v>5</v>
      </c>
      <c r="R264" s="8" t="s">
        <v>44</v>
      </c>
      <c r="S264" s="10" t="s">
        <v>2132</v>
      </c>
      <c r="T264" s="10" t="s">
        <v>2432</v>
      </c>
      <c r="U264" s="10" t="s">
        <v>2732</v>
      </c>
      <c r="V264" s="8" t="s">
        <v>44</v>
      </c>
      <c r="W264" s="8" t="s">
        <v>66</v>
      </c>
      <c r="X264" s="8" t="s">
        <v>164</v>
      </c>
      <c r="Y264" s="8" t="s">
        <v>165</v>
      </c>
      <c r="Z264" s="8" t="s">
        <v>79</v>
      </c>
      <c r="AA264" s="8" t="s">
        <v>45</v>
      </c>
      <c r="AB264" s="8" t="s">
        <v>49</v>
      </c>
      <c r="AC264" s="7">
        <v>476044867</v>
      </c>
      <c r="AD264" s="10" t="s">
        <v>2790</v>
      </c>
      <c r="AE264" s="8" t="s">
        <v>44</v>
      </c>
      <c r="AF264" s="7">
        <v>476044867</v>
      </c>
      <c r="AG264" s="7">
        <v>11837338</v>
      </c>
      <c r="AH264" s="7">
        <v>11837338</v>
      </c>
      <c r="AI264" s="10" t="s">
        <v>2790</v>
      </c>
      <c r="AJ264" s="8" t="s">
        <v>44</v>
      </c>
    </row>
    <row r="265" spans="2:36" x14ac:dyDescent="0.3">
      <c r="B265" s="6">
        <v>0</v>
      </c>
      <c r="C265" s="10" t="s">
        <v>1533</v>
      </c>
      <c r="D265" s="10" t="s">
        <v>1833</v>
      </c>
      <c r="E265" s="7">
        <v>4076534</v>
      </c>
      <c r="F265" s="7">
        <v>4219212.6899999985</v>
      </c>
      <c r="G265" s="8" t="s">
        <v>5</v>
      </c>
      <c r="H265" s="7">
        <v>4219212.6900000004</v>
      </c>
      <c r="I265" s="8" t="s">
        <v>840</v>
      </c>
      <c r="J265" s="7">
        <v>0.18455037471570809</v>
      </c>
      <c r="K265" s="7">
        <v>4219212.6899999985</v>
      </c>
      <c r="L265" s="7">
        <v>4219212.6899999985</v>
      </c>
      <c r="M265" s="7">
        <v>351371.3555870672</v>
      </c>
      <c r="N265" s="7">
        <v>4219212.6900000004</v>
      </c>
      <c r="O265" s="8" t="s">
        <v>5</v>
      </c>
      <c r="P265" s="8" t="s">
        <v>44</v>
      </c>
      <c r="Q265" s="8" t="s">
        <v>5</v>
      </c>
      <c r="R265" s="8" t="s">
        <v>44</v>
      </c>
      <c r="S265" s="10" t="s">
        <v>2133</v>
      </c>
      <c r="T265" s="10" t="s">
        <v>2433</v>
      </c>
      <c r="U265" s="10" t="s">
        <v>2733</v>
      </c>
      <c r="V265" s="8" t="s">
        <v>44</v>
      </c>
      <c r="W265" s="8" t="s">
        <v>428</v>
      </c>
      <c r="X265" s="8" t="s">
        <v>164</v>
      </c>
      <c r="Y265" s="8" t="s">
        <v>165</v>
      </c>
      <c r="Z265" s="7">
        <v>136300000</v>
      </c>
      <c r="AA265" s="8" t="s">
        <v>45</v>
      </c>
      <c r="AB265" s="8" t="s">
        <v>49</v>
      </c>
      <c r="AC265" s="7">
        <v>1094088</v>
      </c>
      <c r="AD265" s="10" t="s">
        <v>2790</v>
      </c>
      <c r="AE265" s="8" t="s">
        <v>44</v>
      </c>
      <c r="AF265" s="7">
        <v>1094088</v>
      </c>
      <c r="AG265" s="7">
        <v>11834829</v>
      </c>
      <c r="AH265" s="7">
        <v>11834829</v>
      </c>
      <c r="AI265" s="10" t="s">
        <v>2790</v>
      </c>
      <c r="AJ265" s="8" t="s">
        <v>44</v>
      </c>
    </row>
    <row r="266" spans="2:36" x14ac:dyDescent="0.3">
      <c r="B266" s="6">
        <v>0</v>
      </c>
      <c r="C266" s="10" t="s">
        <v>1534</v>
      </c>
      <c r="D266" s="10" t="s">
        <v>1834</v>
      </c>
      <c r="E266" s="7">
        <v>1083294</v>
      </c>
      <c r="F266" s="7">
        <v>944060.38876799424</v>
      </c>
      <c r="G266" s="8" t="s">
        <v>5</v>
      </c>
      <c r="H266" s="7">
        <v>946049.08</v>
      </c>
      <c r="I266" s="8" t="s">
        <v>841</v>
      </c>
      <c r="J266" s="7">
        <v>4.129365151804907E-2</v>
      </c>
      <c r="K266" s="7">
        <v>944060.38876799424</v>
      </c>
      <c r="L266" s="7">
        <v>944060.38876799424</v>
      </c>
      <c r="M266" s="7">
        <v>16827.996577495302</v>
      </c>
      <c r="N266" s="7">
        <v>946049.08</v>
      </c>
      <c r="O266" s="8" t="s">
        <v>5</v>
      </c>
      <c r="P266" s="8" t="s">
        <v>44</v>
      </c>
      <c r="Q266" s="8" t="s">
        <v>5</v>
      </c>
      <c r="R266" s="8" t="s">
        <v>44</v>
      </c>
      <c r="S266" s="10" t="s">
        <v>2134</v>
      </c>
      <c r="T266" s="10" t="s">
        <v>2434</v>
      </c>
      <c r="U266" s="10" t="s">
        <v>2734</v>
      </c>
      <c r="V266" s="8" t="s">
        <v>44</v>
      </c>
      <c r="W266" s="8" t="s">
        <v>66</v>
      </c>
      <c r="X266" s="8" t="s">
        <v>164</v>
      </c>
      <c r="Y266" s="8" t="s">
        <v>165</v>
      </c>
      <c r="Z266" s="8" t="s">
        <v>79</v>
      </c>
      <c r="AA266" s="8" t="s">
        <v>45</v>
      </c>
      <c r="AB266" s="8" t="s">
        <v>49</v>
      </c>
      <c r="AC266" s="7">
        <v>481851457</v>
      </c>
      <c r="AD266" s="10" t="s">
        <v>2790</v>
      </c>
      <c r="AE266" s="8" t="s">
        <v>44</v>
      </c>
      <c r="AF266" s="7">
        <v>481851457</v>
      </c>
      <c r="AG266" s="7">
        <v>11837385</v>
      </c>
      <c r="AH266" s="7">
        <v>11837385</v>
      </c>
      <c r="AI266" s="10" t="s">
        <v>2790</v>
      </c>
      <c r="AJ266" s="8" t="s">
        <v>44</v>
      </c>
    </row>
    <row r="267" spans="2:36" x14ac:dyDescent="0.3">
      <c r="B267" s="6">
        <v>0</v>
      </c>
      <c r="C267" s="10" t="s">
        <v>1535</v>
      </c>
      <c r="D267" s="10" t="s">
        <v>1835</v>
      </c>
      <c r="E267" s="7">
        <v>10918460</v>
      </c>
      <c r="F267" s="7">
        <v>9482985.8005555589</v>
      </c>
      <c r="G267" s="8" t="s">
        <v>5</v>
      </c>
      <c r="H267" s="7">
        <v>9482985.8100000005</v>
      </c>
      <c r="I267" s="8" t="s">
        <v>842</v>
      </c>
      <c r="J267" s="7">
        <v>0.41479032025670831</v>
      </c>
      <c r="K267" s="7">
        <v>9482985.8005555589</v>
      </c>
      <c r="L267" s="7">
        <v>9482985.8005555589</v>
      </c>
      <c r="M267" s="7">
        <v>163387.32846857651</v>
      </c>
      <c r="N267" s="7">
        <v>9482985.8100000005</v>
      </c>
      <c r="O267" s="8" t="s">
        <v>5</v>
      </c>
      <c r="P267" s="8" t="s">
        <v>44</v>
      </c>
      <c r="Q267" s="8" t="s">
        <v>5</v>
      </c>
      <c r="R267" s="8" t="s">
        <v>44</v>
      </c>
      <c r="S267" s="10" t="s">
        <v>2135</v>
      </c>
      <c r="T267" s="10" t="s">
        <v>2435</v>
      </c>
      <c r="U267" s="10" t="s">
        <v>2735</v>
      </c>
      <c r="V267" s="8" t="s">
        <v>44</v>
      </c>
      <c r="W267" s="8" t="s">
        <v>66</v>
      </c>
      <c r="X267" s="8" t="s">
        <v>164</v>
      </c>
      <c r="Y267" s="8" t="s">
        <v>165</v>
      </c>
      <c r="Z267" s="8" t="s">
        <v>79</v>
      </c>
      <c r="AA267" s="8" t="s">
        <v>45</v>
      </c>
      <c r="AB267" s="8" t="s">
        <v>49</v>
      </c>
      <c r="AC267" s="7">
        <v>28341316</v>
      </c>
      <c r="AD267" s="10" t="s">
        <v>2790</v>
      </c>
      <c r="AE267" s="8" t="s">
        <v>44</v>
      </c>
      <c r="AF267" s="7">
        <v>28341316</v>
      </c>
      <c r="AG267" s="7">
        <v>11837485</v>
      </c>
      <c r="AH267" s="7">
        <v>11837485</v>
      </c>
      <c r="AI267" s="10" t="s">
        <v>2790</v>
      </c>
      <c r="AJ267" s="8" t="s">
        <v>44</v>
      </c>
    </row>
    <row r="268" spans="2:36" x14ac:dyDescent="0.3">
      <c r="B268" s="6">
        <v>0</v>
      </c>
      <c r="C268" s="10" t="s">
        <v>1536</v>
      </c>
      <c r="D268" s="10" t="s">
        <v>1836</v>
      </c>
      <c r="E268" s="7">
        <v>4100000</v>
      </c>
      <c r="F268" s="7">
        <v>4322471.1087079989</v>
      </c>
      <c r="G268" s="8" t="s">
        <v>5</v>
      </c>
      <c r="H268" s="7">
        <v>4323080.4400000004</v>
      </c>
      <c r="I268" s="8" t="s">
        <v>843</v>
      </c>
      <c r="J268" s="7">
        <v>0.18906694718200701</v>
      </c>
      <c r="K268" s="7">
        <v>4322471.1087079989</v>
      </c>
      <c r="L268" s="7">
        <v>4322471.1087079989</v>
      </c>
      <c r="M268" s="7">
        <v>12664.8761620203</v>
      </c>
      <c r="N268" s="7">
        <v>4323080.4400000004</v>
      </c>
      <c r="O268" s="8" t="s">
        <v>5</v>
      </c>
      <c r="P268" s="8" t="s">
        <v>44</v>
      </c>
      <c r="Q268" s="8" t="s">
        <v>5</v>
      </c>
      <c r="R268" s="8" t="s">
        <v>44</v>
      </c>
      <c r="S268" s="10" t="s">
        <v>2136</v>
      </c>
      <c r="T268" s="10" t="s">
        <v>2436</v>
      </c>
      <c r="U268" s="10" t="s">
        <v>2736</v>
      </c>
      <c r="V268" s="8" t="s">
        <v>44</v>
      </c>
      <c r="W268" s="8" t="s">
        <v>66</v>
      </c>
      <c r="X268" s="8" t="s">
        <v>164</v>
      </c>
      <c r="Y268" s="8" t="s">
        <v>160</v>
      </c>
      <c r="Z268" s="8" t="s">
        <v>79</v>
      </c>
      <c r="AA268" s="8" t="s">
        <v>45</v>
      </c>
      <c r="AB268" s="8" t="s">
        <v>49</v>
      </c>
      <c r="AC268" s="7">
        <v>462862764</v>
      </c>
      <c r="AD268" s="10" t="s">
        <v>2790</v>
      </c>
      <c r="AE268" s="8" t="s">
        <v>44</v>
      </c>
      <c r="AF268" s="7">
        <v>462862764</v>
      </c>
      <c r="AG268" s="7">
        <v>11837252</v>
      </c>
      <c r="AH268" s="7">
        <v>11837252</v>
      </c>
      <c r="AI268" s="10" t="s">
        <v>2790</v>
      </c>
      <c r="AJ268" s="8" t="s">
        <v>44</v>
      </c>
    </row>
    <row r="269" spans="2:36" x14ac:dyDescent="0.3">
      <c r="B269" s="6">
        <v>0</v>
      </c>
      <c r="C269" s="10" t="s">
        <v>1537</v>
      </c>
      <c r="D269" s="10" t="s">
        <v>1837</v>
      </c>
      <c r="E269" s="7">
        <v>1400000</v>
      </c>
      <c r="F269" s="7">
        <v>1510405.956164384</v>
      </c>
      <c r="G269" s="8" t="s">
        <v>5</v>
      </c>
      <c r="H269" s="7">
        <v>1510631.07</v>
      </c>
      <c r="I269" s="8" t="s">
        <v>844</v>
      </c>
      <c r="J269" s="7">
        <v>6.6065876660741277E-2</v>
      </c>
      <c r="K269" s="7">
        <v>1510405.956164384</v>
      </c>
      <c r="L269" s="7">
        <v>1510405.956164384</v>
      </c>
      <c r="M269" s="7">
        <v>5596.2551851380776</v>
      </c>
      <c r="N269" s="7">
        <v>1510631.07</v>
      </c>
      <c r="O269" s="8" t="s">
        <v>5</v>
      </c>
      <c r="P269" s="8" t="s">
        <v>44</v>
      </c>
      <c r="Q269" s="8" t="s">
        <v>5</v>
      </c>
      <c r="R269" s="8" t="s">
        <v>44</v>
      </c>
      <c r="S269" s="10" t="s">
        <v>2137</v>
      </c>
      <c r="T269" s="10" t="s">
        <v>2437</v>
      </c>
      <c r="U269" s="10" t="s">
        <v>2737</v>
      </c>
      <c r="V269" s="8" t="s">
        <v>44</v>
      </c>
      <c r="W269" s="8" t="s">
        <v>66</v>
      </c>
      <c r="X269" s="8" t="s">
        <v>164</v>
      </c>
      <c r="Y269" s="8" t="s">
        <v>160</v>
      </c>
      <c r="Z269" s="8" t="s">
        <v>79</v>
      </c>
      <c r="AA269" s="8" t="s">
        <v>45</v>
      </c>
      <c r="AB269" s="8" t="s">
        <v>49</v>
      </c>
      <c r="AC269" s="7">
        <v>585460835</v>
      </c>
      <c r="AD269" s="10" t="s">
        <v>2790</v>
      </c>
      <c r="AE269" s="8" t="s">
        <v>44</v>
      </c>
      <c r="AF269" s="7">
        <v>585460835</v>
      </c>
      <c r="AG269" s="7">
        <v>11837392</v>
      </c>
      <c r="AH269" s="7">
        <v>11837392</v>
      </c>
      <c r="AI269" s="10" t="s">
        <v>2790</v>
      </c>
      <c r="AJ269" s="8" t="s">
        <v>44</v>
      </c>
    </row>
    <row r="270" spans="2:36" x14ac:dyDescent="0.3">
      <c r="B270" s="6">
        <v>0</v>
      </c>
      <c r="C270" s="10" t="s">
        <v>1538</v>
      </c>
      <c r="D270" s="10" t="s">
        <v>1838</v>
      </c>
      <c r="E270" s="7">
        <v>23500000</v>
      </c>
      <c r="F270" s="7">
        <v>27709177.7839549</v>
      </c>
      <c r="G270" s="8" t="s">
        <v>5</v>
      </c>
      <c r="H270" s="7">
        <v>27718012.859999999</v>
      </c>
      <c r="I270" s="8" t="s">
        <v>845</v>
      </c>
      <c r="J270" s="7">
        <v>1.2120126475759749</v>
      </c>
      <c r="K270" s="7">
        <v>27709177.7839549</v>
      </c>
      <c r="L270" s="7">
        <v>27709177.7839549</v>
      </c>
      <c r="M270" s="7">
        <v>223676.19410404729</v>
      </c>
      <c r="N270" s="7">
        <v>27718012.859999999</v>
      </c>
      <c r="O270" s="8" t="s">
        <v>5</v>
      </c>
      <c r="P270" s="8" t="s">
        <v>44</v>
      </c>
      <c r="Q270" s="8" t="s">
        <v>5</v>
      </c>
      <c r="R270" s="8" t="s">
        <v>44</v>
      </c>
      <c r="S270" s="10" t="s">
        <v>2138</v>
      </c>
      <c r="T270" s="10" t="s">
        <v>2438</v>
      </c>
      <c r="U270" s="10" t="s">
        <v>2738</v>
      </c>
      <c r="V270" s="8" t="s">
        <v>44</v>
      </c>
      <c r="W270" s="8" t="s">
        <v>66</v>
      </c>
      <c r="X270" s="8" t="s">
        <v>216</v>
      </c>
      <c r="Y270" s="8" t="s">
        <v>217</v>
      </c>
      <c r="Z270" s="8" t="s">
        <v>79</v>
      </c>
      <c r="AA270" s="8" t="s">
        <v>45</v>
      </c>
      <c r="AB270" s="8" t="s">
        <v>49</v>
      </c>
      <c r="AC270" s="7">
        <v>404963639</v>
      </c>
      <c r="AD270" s="10" t="s">
        <v>2790</v>
      </c>
      <c r="AE270" s="8" t="s">
        <v>44</v>
      </c>
      <c r="AF270" s="7">
        <v>404963639</v>
      </c>
      <c r="AG270" s="7">
        <v>11837615</v>
      </c>
      <c r="AH270" s="7">
        <v>11837615</v>
      </c>
      <c r="AI270" s="10" t="s">
        <v>2790</v>
      </c>
      <c r="AJ270" s="8" t="s">
        <v>44</v>
      </c>
    </row>
    <row r="271" spans="2:36" x14ac:dyDescent="0.3">
      <c r="B271" s="6">
        <v>0</v>
      </c>
      <c r="C271" s="10" t="s">
        <v>1539</v>
      </c>
      <c r="D271" s="10" t="s">
        <v>1839</v>
      </c>
      <c r="E271" s="7">
        <v>57800000</v>
      </c>
      <c r="F271" s="7">
        <v>74059619.621015832</v>
      </c>
      <c r="G271" s="8" t="s">
        <v>5</v>
      </c>
      <c r="H271" s="7">
        <v>74085782.879999995</v>
      </c>
      <c r="I271" s="8" t="s">
        <v>846</v>
      </c>
      <c r="J271" s="7">
        <v>3.2394030727001062</v>
      </c>
      <c r="K271" s="7">
        <v>74059619.621015832</v>
      </c>
      <c r="L271" s="7">
        <v>74059619.621015832</v>
      </c>
      <c r="M271" s="7">
        <v>671356.8860675788</v>
      </c>
      <c r="N271" s="7">
        <v>74085782.879999995</v>
      </c>
      <c r="O271" s="8" t="s">
        <v>5</v>
      </c>
      <c r="P271" s="8" t="s">
        <v>44</v>
      </c>
      <c r="Q271" s="8" t="s">
        <v>5</v>
      </c>
      <c r="R271" s="8" t="s">
        <v>44</v>
      </c>
      <c r="S271" s="10" t="s">
        <v>2139</v>
      </c>
      <c r="T271" s="10" t="s">
        <v>2439</v>
      </c>
      <c r="U271" s="10" t="s">
        <v>2739</v>
      </c>
      <c r="V271" s="8" t="s">
        <v>44</v>
      </c>
      <c r="W271" s="8" t="s">
        <v>66</v>
      </c>
      <c r="X271" s="8" t="s">
        <v>216</v>
      </c>
      <c r="Y271" s="8" t="s">
        <v>217</v>
      </c>
      <c r="Z271" s="8" t="s">
        <v>79</v>
      </c>
      <c r="AA271" s="8" t="s">
        <v>45</v>
      </c>
      <c r="AB271" s="8" t="s">
        <v>49</v>
      </c>
      <c r="AC271" s="7">
        <v>1093715</v>
      </c>
      <c r="AD271" s="10" t="s">
        <v>2790</v>
      </c>
      <c r="AE271" s="8" t="s">
        <v>44</v>
      </c>
      <c r="AF271" s="7">
        <v>1093715</v>
      </c>
      <c r="AG271" s="7">
        <v>11837530</v>
      </c>
      <c r="AH271" s="7">
        <v>11837530</v>
      </c>
      <c r="AI271" s="10" t="s">
        <v>2790</v>
      </c>
      <c r="AJ271" s="8" t="s">
        <v>44</v>
      </c>
    </row>
    <row r="272" spans="2:36" x14ac:dyDescent="0.3">
      <c r="B272" s="6">
        <v>0</v>
      </c>
      <c r="C272" s="10" t="s">
        <v>1540</v>
      </c>
      <c r="D272" s="10" t="s">
        <v>1840</v>
      </c>
      <c r="E272" s="7">
        <v>5100000</v>
      </c>
      <c r="F272" s="7">
        <v>4949799.3333333367</v>
      </c>
      <c r="G272" s="8" t="s">
        <v>5</v>
      </c>
      <c r="H272" s="7">
        <v>4949945.67</v>
      </c>
      <c r="I272" s="8" t="s">
        <v>847</v>
      </c>
      <c r="J272" s="7">
        <v>0.21650658282747759</v>
      </c>
      <c r="K272" s="7">
        <v>4949799.3333333367</v>
      </c>
      <c r="L272" s="7">
        <v>4949799.3333333367</v>
      </c>
      <c r="M272" s="7">
        <v>37068.631515163201</v>
      </c>
      <c r="N272" s="7">
        <v>4949945.67</v>
      </c>
      <c r="O272" s="8" t="s">
        <v>5</v>
      </c>
      <c r="P272" s="8" t="s">
        <v>44</v>
      </c>
      <c r="Q272" s="8" t="s">
        <v>5</v>
      </c>
      <c r="R272" s="8" t="s">
        <v>44</v>
      </c>
      <c r="S272" s="10" t="s">
        <v>2140</v>
      </c>
      <c r="T272" s="10" t="s">
        <v>2440</v>
      </c>
      <c r="U272" s="10" t="s">
        <v>2740</v>
      </c>
      <c r="V272" s="8" t="s">
        <v>44</v>
      </c>
      <c r="W272" s="8" t="s">
        <v>66</v>
      </c>
      <c r="X272" s="8" t="s">
        <v>164</v>
      </c>
      <c r="Y272" s="8" t="s">
        <v>165</v>
      </c>
      <c r="Z272" s="8" t="s">
        <v>79</v>
      </c>
      <c r="AA272" s="8" t="s">
        <v>45</v>
      </c>
      <c r="AB272" s="8" t="s">
        <v>49</v>
      </c>
      <c r="AC272" s="7">
        <v>487517299</v>
      </c>
      <c r="AD272" s="10" t="s">
        <v>2790</v>
      </c>
      <c r="AE272" s="8" t="s">
        <v>44</v>
      </c>
      <c r="AF272" s="7">
        <v>487517299</v>
      </c>
      <c r="AG272" s="7">
        <v>11837666</v>
      </c>
      <c r="AH272" s="7">
        <v>11837666</v>
      </c>
      <c r="AI272" s="10" t="s">
        <v>2790</v>
      </c>
      <c r="AJ272" s="8" t="s">
        <v>44</v>
      </c>
    </row>
    <row r="273" spans="2:36" x14ac:dyDescent="0.3">
      <c r="B273" s="6">
        <v>0</v>
      </c>
      <c r="C273" s="10" t="s">
        <v>1541</v>
      </c>
      <c r="D273" s="10" t="s">
        <v>1841</v>
      </c>
      <c r="E273" s="7">
        <v>7600000</v>
      </c>
      <c r="F273" s="7">
        <v>7479936.6575342435</v>
      </c>
      <c r="G273" s="8" t="s">
        <v>5</v>
      </c>
      <c r="H273" s="7">
        <v>7480483.2300000004</v>
      </c>
      <c r="I273" s="8" t="s">
        <v>848</v>
      </c>
      <c r="J273" s="7">
        <v>0.32717599571822148</v>
      </c>
      <c r="K273" s="7">
        <v>7479936.6575342435</v>
      </c>
      <c r="L273" s="7">
        <v>7479936.6575342435</v>
      </c>
      <c r="M273" s="7">
        <v>63806.29299079052</v>
      </c>
      <c r="N273" s="7">
        <v>7480483.2300000004</v>
      </c>
      <c r="O273" s="8" t="s">
        <v>5</v>
      </c>
      <c r="P273" s="8" t="s">
        <v>44</v>
      </c>
      <c r="Q273" s="8" t="s">
        <v>5</v>
      </c>
      <c r="R273" s="8" t="s">
        <v>44</v>
      </c>
      <c r="S273" s="10" t="s">
        <v>2141</v>
      </c>
      <c r="T273" s="10" t="s">
        <v>2441</v>
      </c>
      <c r="U273" s="10" t="s">
        <v>2741</v>
      </c>
      <c r="V273" s="8" t="s">
        <v>44</v>
      </c>
      <c r="W273" s="8" t="s">
        <v>66</v>
      </c>
      <c r="X273" s="8" t="s">
        <v>164</v>
      </c>
      <c r="Y273" s="8" t="s">
        <v>165</v>
      </c>
      <c r="Z273" s="8" t="s">
        <v>79</v>
      </c>
      <c r="AA273" s="8" t="s">
        <v>45</v>
      </c>
      <c r="AB273" s="8" t="s">
        <v>49</v>
      </c>
      <c r="AC273" s="7">
        <v>336336464</v>
      </c>
      <c r="AD273" s="10" t="s">
        <v>2790</v>
      </c>
      <c r="AE273" s="8" t="s">
        <v>44</v>
      </c>
      <c r="AF273" s="7">
        <v>336336464</v>
      </c>
      <c r="AG273" s="7">
        <v>11837166</v>
      </c>
      <c r="AH273" s="7">
        <v>11837166</v>
      </c>
      <c r="AI273" s="10" t="s">
        <v>2790</v>
      </c>
      <c r="AJ273" s="8" t="s">
        <v>44</v>
      </c>
    </row>
    <row r="274" spans="2:36" x14ac:dyDescent="0.3">
      <c r="B274" s="6">
        <v>0</v>
      </c>
      <c r="C274" s="10" t="s">
        <v>1542</v>
      </c>
      <c r="D274" s="10" t="s">
        <v>1842</v>
      </c>
      <c r="E274" s="7">
        <v>900000</v>
      </c>
      <c r="F274" s="7">
        <v>912679.02739725902</v>
      </c>
      <c r="G274" s="8" t="s">
        <v>5</v>
      </c>
      <c r="H274" s="7">
        <v>912756.08</v>
      </c>
      <c r="I274" s="8" t="s">
        <v>849</v>
      </c>
      <c r="J274" s="7">
        <v>3.9921015809547197E-2</v>
      </c>
      <c r="K274" s="7">
        <v>912679.02739725902</v>
      </c>
      <c r="L274" s="7">
        <v>912679.02739725902</v>
      </c>
      <c r="M274" s="7">
        <v>3580.3882183597671</v>
      </c>
      <c r="N274" s="7">
        <v>912756.08</v>
      </c>
      <c r="O274" s="8" t="s">
        <v>5</v>
      </c>
      <c r="P274" s="8" t="s">
        <v>44</v>
      </c>
      <c r="Q274" s="8" t="s">
        <v>5</v>
      </c>
      <c r="R274" s="8" t="s">
        <v>44</v>
      </c>
      <c r="S274" s="10" t="s">
        <v>2142</v>
      </c>
      <c r="T274" s="10" t="s">
        <v>2442</v>
      </c>
      <c r="U274" s="10" t="s">
        <v>2742</v>
      </c>
      <c r="V274" s="8" t="s">
        <v>44</v>
      </c>
      <c r="W274" s="8" t="s">
        <v>66</v>
      </c>
      <c r="X274" s="8" t="s">
        <v>164</v>
      </c>
      <c r="Y274" s="8" t="s">
        <v>165</v>
      </c>
      <c r="Z274" s="8" t="s">
        <v>79</v>
      </c>
      <c r="AA274" s="8" t="s">
        <v>45</v>
      </c>
      <c r="AB274" s="8" t="s">
        <v>49</v>
      </c>
      <c r="AC274" s="7">
        <v>514674596</v>
      </c>
      <c r="AD274" s="10" t="s">
        <v>2790</v>
      </c>
      <c r="AE274" s="8" t="s">
        <v>44</v>
      </c>
      <c r="AF274" s="7">
        <v>514674596</v>
      </c>
      <c r="AG274" s="7">
        <v>11837524</v>
      </c>
      <c r="AH274" s="7">
        <v>11837524</v>
      </c>
      <c r="AI274" s="10" t="s">
        <v>2790</v>
      </c>
      <c r="AJ274" s="8" t="s">
        <v>44</v>
      </c>
    </row>
    <row r="275" spans="2:36" x14ac:dyDescent="0.3">
      <c r="B275" s="6">
        <v>0</v>
      </c>
      <c r="C275" s="10" t="s">
        <v>1543</v>
      </c>
      <c r="D275" s="10" t="s">
        <v>1843</v>
      </c>
      <c r="E275" s="7">
        <v>350000</v>
      </c>
      <c r="F275" s="7">
        <v>4478600</v>
      </c>
      <c r="G275" s="8" t="s">
        <v>5</v>
      </c>
      <c r="H275" s="7">
        <v>4478600</v>
      </c>
      <c r="I275" s="7">
        <v>4478600</v>
      </c>
      <c r="J275" s="7">
        <v>0.1958960993269506</v>
      </c>
      <c r="K275" s="7">
        <v>4478600</v>
      </c>
      <c r="L275" s="7">
        <v>4478600</v>
      </c>
      <c r="M275" s="7">
        <v>326596.77525475412</v>
      </c>
      <c r="N275" s="7">
        <v>4478600</v>
      </c>
      <c r="O275" s="8" t="s">
        <v>5</v>
      </c>
      <c r="P275" s="8" t="s">
        <v>44</v>
      </c>
      <c r="Q275" s="8" t="s">
        <v>5</v>
      </c>
      <c r="R275" s="8" t="s">
        <v>44</v>
      </c>
      <c r="S275" s="10" t="s">
        <v>2143</v>
      </c>
      <c r="T275" s="10" t="s">
        <v>2443</v>
      </c>
      <c r="U275" s="10" t="s">
        <v>2743</v>
      </c>
      <c r="V275" s="8" t="s">
        <v>44</v>
      </c>
      <c r="W275" s="8" t="s">
        <v>428</v>
      </c>
      <c r="X275" s="8" t="s">
        <v>401</v>
      </c>
      <c r="Y275" s="8" t="s">
        <v>411</v>
      </c>
      <c r="Z275" s="8" t="s">
        <v>850</v>
      </c>
      <c r="AA275" s="8" t="s">
        <v>45</v>
      </c>
      <c r="AB275" s="8" t="s">
        <v>49</v>
      </c>
      <c r="AC275" s="7">
        <v>1094330</v>
      </c>
      <c r="AD275" s="10" t="s">
        <v>2790</v>
      </c>
      <c r="AE275" s="8" t="s">
        <v>44</v>
      </c>
      <c r="AF275" s="7">
        <v>1094330</v>
      </c>
      <c r="AG275" s="7">
        <v>11835757</v>
      </c>
      <c r="AH275" s="7">
        <v>11835757</v>
      </c>
      <c r="AI275" s="10" t="s">
        <v>2790</v>
      </c>
      <c r="AJ275" s="8" t="s">
        <v>44</v>
      </c>
    </row>
    <row r="276" spans="2:36" x14ac:dyDescent="0.3">
      <c r="B276" s="6">
        <v>0</v>
      </c>
      <c r="C276" s="10" t="s">
        <v>1544</v>
      </c>
      <c r="D276" s="10" t="s">
        <v>1844</v>
      </c>
      <c r="E276" s="7">
        <v>10200000</v>
      </c>
      <c r="F276" s="7">
        <v>10318595.26027395</v>
      </c>
      <c r="G276" s="8" t="s">
        <v>5</v>
      </c>
      <c r="H276" s="7">
        <v>10319154.16</v>
      </c>
      <c r="I276" s="8" t="s">
        <v>851</v>
      </c>
      <c r="J276" s="7">
        <v>0.45134027643040819</v>
      </c>
      <c r="K276" s="7">
        <v>10318595.26027395</v>
      </c>
      <c r="L276" s="7">
        <v>10318595.26027395</v>
      </c>
      <c r="M276" s="7">
        <v>43459.891922968724</v>
      </c>
      <c r="N276" s="7">
        <v>10319154.16</v>
      </c>
      <c r="O276" s="8" t="s">
        <v>5</v>
      </c>
      <c r="P276" s="8" t="s">
        <v>44</v>
      </c>
      <c r="Q276" s="8" t="s">
        <v>5</v>
      </c>
      <c r="R276" s="8" t="s">
        <v>44</v>
      </c>
      <c r="S276" s="10" t="s">
        <v>2144</v>
      </c>
      <c r="T276" s="10" t="s">
        <v>2444</v>
      </c>
      <c r="U276" s="10" t="s">
        <v>2744</v>
      </c>
      <c r="V276" s="8" t="s">
        <v>44</v>
      </c>
      <c r="W276" s="8" t="s">
        <v>66</v>
      </c>
      <c r="X276" s="8" t="s">
        <v>401</v>
      </c>
      <c r="Y276" s="8" t="s">
        <v>165</v>
      </c>
      <c r="Z276" s="8" t="s">
        <v>79</v>
      </c>
      <c r="AA276" s="8" t="s">
        <v>45</v>
      </c>
      <c r="AB276" s="8" t="s">
        <v>49</v>
      </c>
      <c r="AC276" s="7">
        <v>145988298</v>
      </c>
      <c r="AD276" s="10" t="s">
        <v>2790</v>
      </c>
      <c r="AE276" s="8" t="s">
        <v>44</v>
      </c>
      <c r="AF276" s="7">
        <v>145988298</v>
      </c>
      <c r="AG276" s="7">
        <v>11837165</v>
      </c>
      <c r="AH276" s="7">
        <v>11837165</v>
      </c>
      <c r="AI276" s="10" t="s">
        <v>2790</v>
      </c>
      <c r="AJ276" s="8" t="s">
        <v>44</v>
      </c>
    </row>
    <row r="277" spans="2:36" x14ac:dyDescent="0.3">
      <c r="B277" s="6">
        <v>0</v>
      </c>
      <c r="C277" s="10" t="s">
        <v>1545</v>
      </c>
      <c r="D277" s="10" t="s">
        <v>1845</v>
      </c>
      <c r="E277" s="7">
        <v>4700000</v>
      </c>
      <c r="F277" s="7">
        <v>4911872.1369863022</v>
      </c>
      <c r="G277" s="8" t="s">
        <v>5</v>
      </c>
      <c r="H277" s="7">
        <v>4912226.25</v>
      </c>
      <c r="I277" s="8" t="s">
        <v>852</v>
      </c>
      <c r="J277" s="7">
        <v>0.2148476291761599</v>
      </c>
      <c r="K277" s="7">
        <v>4911872.1369863022</v>
      </c>
      <c r="L277" s="7">
        <v>4911872.1369863022</v>
      </c>
      <c r="M277" s="7">
        <v>26958.062203677389</v>
      </c>
      <c r="N277" s="7">
        <v>4912226.25</v>
      </c>
      <c r="O277" s="8" t="s">
        <v>5</v>
      </c>
      <c r="P277" s="8" t="s">
        <v>44</v>
      </c>
      <c r="Q277" s="8" t="s">
        <v>5</v>
      </c>
      <c r="R277" s="8" t="s">
        <v>44</v>
      </c>
      <c r="S277" s="10" t="s">
        <v>2145</v>
      </c>
      <c r="T277" s="10" t="s">
        <v>2445</v>
      </c>
      <c r="U277" s="10" t="s">
        <v>2745</v>
      </c>
      <c r="V277" s="8" t="s">
        <v>44</v>
      </c>
      <c r="W277" s="8" t="s">
        <v>66</v>
      </c>
      <c r="X277" s="8" t="s">
        <v>401</v>
      </c>
      <c r="Y277" s="8" t="s">
        <v>165</v>
      </c>
      <c r="Z277" s="8" t="s">
        <v>79</v>
      </c>
      <c r="AA277" s="8" t="s">
        <v>45</v>
      </c>
      <c r="AB277" s="8" t="s">
        <v>49</v>
      </c>
      <c r="AC277" s="7">
        <v>462952731</v>
      </c>
      <c r="AD277" s="10" t="s">
        <v>2790</v>
      </c>
      <c r="AE277" s="8" t="s">
        <v>44</v>
      </c>
      <c r="AF277" s="7">
        <v>462952731</v>
      </c>
      <c r="AG277" s="7">
        <v>11837521</v>
      </c>
      <c r="AH277" s="7">
        <v>11837521</v>
      </c>
      <c r="AI277" s="10" t="s">
        <v>2790</v>
      </c>
      <c r="AJ277" s="8" t="s">
        <v>44</v>
      </c>
    </row>
    <row r="278" spans="2:36" x14ac:dyDescent="0.3">
      <c r="B278" s="6">
        <v>0</v>
      </c>
      <c r="C278" s="10" t="s">
        <v>1546</v>
      </c>
      <c r="D278" s="10" t="s">
        <v>1846</v>
      </c>
      <c r="E278" s="7">
        <v>1230000</v>
      </c>
      <c r="F278" s="7">
        <v>43775700.000000007</v>
      </c>
      <c r="G278" s="8" t="s">
        <v>5</v>
      </c>
      <c r="H278" s="7">
        <v>43775700</v>
      </c>
      <c r="I278" s="7">
        <v>43775700</v>
      </c>
      <c r="J278" s="7">
        <v>1.914769989574151</v>
      </c>
      <c r="K278" s="7">
        <v>43775700.000000007</v>
      </c>
      <c r="L278" s="7">
        <v>43775700.000000007</v>
      </c>
      <c r="M278" s="7">
        <v>2554520.5915855081</v>
      </c>
      <c r="N278" s="7">
        <v>43775700</v>
      </c>
      <c r="O278" s="8" t="s">
        <v>5</v>
      </c>
      <c r="P278" s="8" t="s">
        <v>44</v>
      </c>
      <c r="Q278" s="8" t="s">
        <v>5</v>
      </c>
      <c r="R278" s="8" t="s">
        <v>44</v>
      </c>
      <c r="S278" s="10" t="s">
        <v>2146</v>
      </c>
      <c r="T278" s="10" t="s">
        <v>2446</v>
      </c>
      <c r="U278" s="10" t="s">
        <v>2746</v>
      </c>
      <c r="V278" s="8" t="s">
        <v>44</v>
      </c>
      <c r="W278" s="8" t="s">
        <v>428</v>
      </c>
      <c r="X278" s="8" t="s">
        <v>620</v>
      </c>
      <c r="Y278" s="8" t="s">
        <v>524</v>
      </c>
      <c r="Z278" s="8" t="s">
        <v>853</v>
      </c>
      <c r="AA278" s="8" t="s">
        <v>45</v>
      </c>
      <c r="AB278" s="8" t="s">
        <v>49</v>
      </c>
      <c r="AC278" s="7">
        <v>1094319</v>
      </c>
      <c r="AD278" s="10" t="s">
        <v>2790</v>
      </c>
      <c r="AE278" s="8" t="s">
        <v>44</v>
      </c>
      <c r="AF278" s="7">
        <v>1094319</v>
      </c>
      <c r="AG278" s="7">
        <v>11834651</v>
      </c>
      <c r="AH278" s="7">
        <v>11834651</v>
      </c>
      <c r="AI278" s="10" t="s">
        <v>2790</v>
      </c>
      <c r="AJ278" s="8" t="s">
        <v>44</v>
      </c>
    </row>
    <row r="279" spans="2:36" x14ac:dyDescent="0.3">
      <c r="B279" s="6">
        <v>0</v>
      </c>
      <c r="C279" s="10" t="s">
        <v>1547</v>
      </c>
      <c r="D279" s="10" t="s">
        <v>1847</v>
      </c>
      <c r="E279" s="7">
        <v>1800000</v>
      </c>
      <c r="F279" s="7">
        <v>1838213.2602739751</v>
      </c>
      <c r="G279" s="8" t="s">
        <v>5</v>
      </c>
      <c r="H279" s="7">
        <v>1838379.7</v>
      </c>
      <c r="I279" s="8" t="s">
        <v>854</v>
      </c>
      <c r="J279" s="7">
        <v>8.0404324435928237E-2</v>
      </c>
      <c r="K279" s="7">
        <v>1838213.2602739751</v>
      </c>
      <c r="L279" s="7">
        <v>1838213.2602739751</v>
      </c>
      <c r="M279" s="7">
        <v>8510.5504040288652</v>
      </c>
      <c r="N279" s="7">
        <v>1838379.7</v>
      </c>
      <c r="O279" s="8" t="s">
        <v>5</v>
      </c>
      <c r="P279" s="8" t="s">
        <v>44</v>
      </c>
      <c r="Q279" s="8" t="s">
        <v>5</v>
      </c>
      <c r="R279" s="8" t="s">
        <v>44</v>
      </c>
      <c r="S279" s="10" t="s">
        <v>2147</v>
      </c>
      <c r="T279" s="10" t="s">
        <v>2447</v>
      </c>
      <c r="U279" s="10" t="s">
        <v>2747</v>
      </c>
      <c r="V279" s="8" t="s">
        <v>44</v>
      </c>
      <c r="W279" s="8" t="s">
        <v>66</v>
      </c>
      <c r="X279" s="8" t="s">
        <v>401</v>
      </c>
      <c r="Y279" s="8" t="s">
        <v>524</v>
      </c>
      <c r="Z279" s="8" t="s">
        <v>79</v>
      </c>
      <c r="AA279" s="8" t="s">
        <v>45</v>
      </c>
      <c r="AB279" s="8" t="s">
        <v>49</v>
      </c>
      <c r="AC279" s="7">
        <v>455858246</v>
      </c>
      <c r="AD279" s="10" t="s">
        <v>2790</v>
      </c>
      <c r="AE279" s="8" t="s">
        <v>44</v>
      </c>
      <c r="AF279" s="7">
        <v>455858246</v>
      </c>
      <c r="AG279" s="7">
        <v>11837712</v>
      </c>
      <c r="AH279" s="7">
        <v>11837712</v>
      </c>
      <c r="AI279" s="10" t="s">
        <v>2790</v>
      </c>
      <c r="AJ279" s="8" t="s">
        <v>44</v>
      </c>
    </row>
    <row r="280" spans="2:36" x14ac:dyDescent="0.3">
      <c r="B280" s="6">
        <v>0</v>
      </c>
      <c r="C280" s="10" t="s">
        <v>1548</v>
      </c>
      <c r="D280" s="10" t="s">
        <v>1848</v>
      </c>
      <c r="E280" s="7">
        <v>365000</v>
      </c>
      <c r="F280" s="7">
        <v>5201250</v>
      </c>
      <c r="G280" s="8" t="s">
        <v>5</v>
      </c>
      <c r="H280" s="7">
        <v>5201250</v>
      </c>
      <c r="I280" s="7">
        <v>5201250</v>
      </c>
      <c r="J280" s="7">
        <v>0.22750515487525161</v>
      </c>
      <c r="K280" s="7">
        <v>5201250</v>
      </c>
      <c r="L280" s="7">
        <v>5201250</v>
      </c>
      <c r="M280" s="7">
        <v>418877.28251446848</v>
      </c>
      <c r="N280" s="7">
        <v>5201250</v>
      </c>
      <c r="O280" s="8" t="s">
        <v>5</v>
      </c>
      <c r="P280" s="8" t="s">
        <v>44</v>
      </c>
      <c r="Q280" s="8" t="s">
        <v>5</v>
      </c>
      <c r="R280" s="8" t="s">
        <v>44</v>
      </c>
      <c r="S280" s="10" t="s">
        <v>2148</v>
      </c>
      <c r="T280" s="10" t="s">
        <v>2448</v>
      </c>
      <c r="U280" s="10" t="s">
        <v>2748</v>
      </c>
      <c r="V280" s="8" t="s">
        <v>44</v>
      </c>
      <c r="W280" s="8" t="s">
        <v>428</v>
      </c>
      <c r="X280" s="8" t="s">
        <v>157</v>
      </c>
      <c r="Y280" s="8" t="s">
        <v>158</v>
      </c>
      <c r="Z280" s="7">
        <v>3166670000</v>
      </c>
      <c r="AA280" s="8" t="s">
        <v>45</v>
      </c>
      <c r="AB280" s="8" t="s">
        <v>49</v>
      </c>
      <c r="AC280" s="7">
        <v>541018607</v>
      </c>
      <c r="AD280" s="10" t="s">
        <v>2790</v>
      </c>
      <c r="AE280" s="8" t="s">
        <v>44</v>
      </c>
      <c r="AF280" s="7">
        <v>541018607</v>
      </c>
      <c r="AG280" s="7">
        <v>11834793</v>
      </c>
      <c r="AH280" s="7">
        <v>11834793</v>
      </c>
      <c r="AI280" s="10" t="s">
        <v>2790</v>
      </c>
      <c r="AJ280" s="8" t="s">
        <v>44</v>
      </c>
    </row>
    <row r="281" spans="2:36" x14ac:dyDescent="0.3">
      <c r="B281" s="6">
        <v>0</v>
      </c>
      <c r="C281" s="10" t="s">
        <v>1549</v>
      </c>
      <c r="D281" s="10" t="s">
        <v>1849</v>
      </c>
      <c r="E281" s="7">
        <v>640000</v>
      </c>
      <c r="F281" s="7">
        <v>7427200</v>
      </c>
      <c r="G281" s="8" t="s">
        <v>5</v>
      </c>
      <c r="H281" s="7">
        <v>7427200</v>
      </c>
      <c r="I281" s="7">
        <v>7427200</v>
      </c>
      <c r="J281" s="7">
        <v>0.32486926917365411</v>
      </c>
      <c r="K281" s="7">
        <v>7427200</v>
      </c>
      <c r="L281" s="7">
        <v>7427200</v>
      </c>
      <c r="M281" s="7">
        <v>595586.13026746386</v>
      </c>
      <c r="N281" s="7">
        <v>7427200</v>
      </c>
      <c r="O281" s="8" t="s">
        <v>5</v>
      </c>
      <c r="P281" s="8" t="s">
        <v>44</v>
      </c>
      <c r="Q281" s="8" t="s">
        <v>5</v>
      </c>
      <c r="R281" s="8" t="s">
        <v>44</v>
      </c>
      <c r="S281" s="10" t="s">
        <v>2149</v>
      </c>
      <c r="T281" s="10" t="s">
        <v>2449</v>
      </c>
      <c r="U281" s="10" t="s">
        <v>2749</v>
      </c>
      <c r="V281" s="8" t="s">
        <v>44</v>
      </c>
      <c r="W281" s="8" t="s">
        <v>428</v>
      </c>
      <c r="X281" s="8" t="s">
        <v>164</v>
      </c>
      <c r="Y281" s="8" t="s">
        <v>165</v>
      </c>
      <c r="Z281" s="7">
        <v>2086900000</v>
      </c>
      <c r="AA281" s="8" t="s">
        <v>45</v>
      </c>
      <c r="AB281" s="8" t="s">
        <v>49</v>
      </c>
      <c r="AC281" s="7">
        <v>522301084</v>
      </c>
      <c r="AD281" s="10" t="s">
        <v>2790</v>
      </c>
      <c r="AE281" s="8" t="s">
        <v>44</v>
      </c>
      <c r="AF281" s="7">
        <v>522301084</v>
      </c>
      <c r="AG281" s="7">
        <v>11835784</v>
      </c>
      <c r="AH281" s="7">
        <v>11835784</v>
      </c>
      <c r="AI281" s="10" t="s">
        <v>2790</v>
      </c>
      <c r="AJ281" s="8" t="s">
        <v>44</v>
      </c>
    </row>
    <row r="282" spans="2:36" x14ac:dyDescent="0.3">
      <c r="B282" s="6">
        <v>0</v>
      </c>
      <c r="C282" s="10" t="s">
        <v>1550</v>
      </c>
      <c r="D282" s="10" t="s">
        <v>1850</v>
      </c>
      <c r="E282" s="7">
        <v>2700000</v>
      </c>
      <c r="F282" s="7">
        <v>2764727.8767123292</v>
      </c>
      <c r="G282" s="8" t="s">
        <v>5</v>
      </c>
      <c r="H282" s="7">
        <v>2764922.05</v>
      </c>
      <c r="I282" s="8" t="s">
        <v>855</v>
      </c>
      <c r="J282" s="7">
        <v>0.120930515506727</v>
      </c>
      <c r="K282" s="7">
        <v>2764727.8767123292</v>
      </c>
      <c r="L282" s="7">
        <v>2764727.8767123292</v>
      </c>
      <c r="M282" s="7">
        <v>13387.019489425749</v>
      </c>
      <c r="N282" s="7">
        <v>2764922.05</v>
      </c>
      <c r="O282" s="8" t="s">
        <v>5</v>
      </c>
      <c r="P282" s="8" t="s">
        <v>44</v>
      </c>
      <c r="Q282" s="8" t="s">
        <v>5</v>
      </c>
      <c r="R282" s="8" t="s">
        <v>44</v>
      </c>
      <c r="S282" s="10" t="s">
        <v>2150</v>
      </c>
      <c r="T282" s="10" t="s">
        <v>2450</v>
      </c>
      <c r="U282" s="10" t="s">
        <v>2750</v>
      </c>
      <c r="V282" s="8" t="s">
        <v>44</v>
      </c>
      <c r="W282" s="8" t="s">
        <v>66</v>
      </c>
      <c r="X282" s="8" t="s">
        <v>401</v>
      </c>
      <c r="Y282" s="8" t="s">
        <v>217</v>
      </c>
      <c r="Z282" s="8" t="s">
        <v>79</v>
      </c>
      <c r="AA282" s="8" t="s">
        <v>45</v>
      </c>
      <c r="AB282" s="8" t="s">
        <v>49</v>
      </c>
      <c r="AC282" s="7">
        <v>447730916</v>
      </c>
      <c r="AD282" s="10" t="s">
        <v>2790</v>
      </c>
      <c r="AE282" s="8" t="s">
        <v>44</v>
      </c>
      <c r="AF282" s="7">
        <v>447730916</v>
      </c>
      <c r="AG282" s="7">
        <v>11837732</v>
      </c>
      <c r="AH282" s="7">
        <v>11837732</v>
      </c>
      <c r="AI282" s="10" t="s">
        <v>2790</v>
      </c>
      <c r="AJ282" s="8" t="s">
        <v>44</v>
      </c>
    </row>
    <row r="283" spans="2:36" x14ac:dyDescent="0.3">
      <c r="B283" s="6">
        <v>0</v>
      </c>
      <c r="C283" s="10" t="s">
        <v>1551</v>
      </c>
      <c r="D283" s="10" t="s">
        <v>1851</v>
      </c>
      <c r="E283" s="7">
        <v>2900000</v>
      </c>
      <c r="F283" s="7">
        <v>2934329.643833932</v>
      </c>
      <c r="G283" s="8" t="s">
        <v>5</v>
      </c>
      <c r="H283" s="7">
        <v>2934568</v>
      </c>
      <c r="I283" s="7">
        <v>2934568</v>
      </c>
      <c r="J283" s="7">
        <v>0.12834897766411549</v>
      </c>
      <c r="K283" s="7">
        <v>2934329.643833932</v>
      </c>
      <c r="L283" s="7">
        <v>2934329.643833932</v>
      </c>
      <c r="M283" s="7">
        <v>15540.6523208464</v>
      </c>
      <c r="N283" s="7">
        <v>2934568</v>
      </c>
      <c r="O283" s="8" t="s">
        <v>5</v>
      </c>
      <c r="P283" s="8" t="s">
        <v>44</v>
      </c>
      <c r="Q283" s="8" t="s">
        <v>5</v>
      </c>
      <c r="R283" s="8" t="s">
        <v>44</v>
      </c>
      <c r="S283" s="10" t="s">
        <v>2151</v>
      </c>
      <c r="T283" s="10" t="s">
        <v>2451</v>
      </c>
      <c r="U283" s="10" t="s">
        <v>2751</v>
      </c>
      <c r="V283" s="8" t="s">
        <v>44</v>
      </c>
      <c r="W283" s="8" t="s">
        <v>66</v>
      </c>
      <c r="X283" s="8" t="s">
        <v>401</v>
      </c>
      <c r="Y283" s="8" t="s">
        <v>217</v>
      </c>
      <c r="Z283" s="8" t="s">
        <v>79</v>
      </c>
      <c r="AA283" s="8" t="s">
        <v>45</v>
      </c>
      <c r="AB283" s="8" t="s">
        <v>49</v>
      </c>
      <c r="AC283" s="7">
        <v>447730640</v>
      </c>
      <c r="AD283" s="10" t="s">
        <v>2790</v>
      </c>
      <c r="AE283" s="8" t="s">
        <v>44</v>
      </c>
      <c r="AF283" s="7">
        <v>447730640</v>
      </c>
      <c r="AG283" s="7">
        <v>11837383</v>
      </c>
      <c r="AH283" s="7">
        <v>11837383</v>
      </c>
      <c r="AI283" s="10" t="s">
        <v>2790</v>
      </c>
      <c r="AJ283" s="8" t="s">
        <v>44</v>
      </c>
    </row>
    <row r="284" spans="2:36" x14ac:dyDescent="0.3">
      <c r="B284" s="6">
        <v>0</v>
      </c>
      <c r="C284" s="10" t="s">
        <v>1552</v>
      </c>
      <c r="D284" s="10" t="s">
        <v>1852</v>
      </c>
      <c r="E284" s="7">
        <v>3000000</v>
      </c>
      <c r="F284" s="7">
        <v>3073061.5068493122</v>
      </c>
      <c r="G284" s="8" t="s">
        <v>5</v>
      </c>
      <c r="H284" s="7">
        <v>3073421.1</v>
      </c>
      <c r="I284" s="8" t="s">
        <v>856</v>
      </c>
      <c r="J284" s="7">
        <v>0.13441717549760671</v>
      </c>
      <c r="K284" s="7">
        <v>3073061.5068493122</v>
      </c>
      <c r="L284" s="7">
        <v>3073061.5068493122</v>
      </c>
      <c r="M284" s="7">
        <v>16146.89248869945</v>
      </c>
      <c r="N284" s="7">
        <v>3073421.1</v>
      </c>
      <c r="O284" s="8" t="s">
        <v>5</v>
      </c>
      <c r="P284" s="8" t="s">
        <v>44</v>
      </c>
      <c r="Q284" s="8" t="s">
        <v>5</v>
      </c>
      <c r="R284" s="8" t="s">
        <v>44</v>
      </c>
      <c r="S284" s="10" t="s">
        <v>2152</v>
      </c>
      <c r="T284" s="10" t="s">
        <v>2452</v>
      </c>
      <c r="U284" s="10" t="s">
        <v>2752</v>
      </c>
      <c r="V284" s="8" t="s">
        <v>44</v>
      </c>
      <c r="W284" s="8" t="s">
        <v>66</v>
      </c>
      <c r="X284" s="8" t="s">
        <v>401</v>
      </c>
      <c r="Y284" s="8" t="s">
        <v>217</v>
      </c>
      <c r="Z284" s="8" t="s">
        <v>79</v>
      </c>
      <c r="AA284" s="8" t="s">
        <v>45</v>
      </c>
      <c r="AB284" s="8" t="s">
        <v>49</v>
      </c>
      <c r="AC284" s="7">
        <v>539520344</v>
      </c>
      <c r="AD284" s="10" t="s">
        <v>2790</v>
      </c>
      <c r="AE284" s="8" t="s">
        <v>44</v>
      </c>
      <c r="AF284" s="7">
        <v>539520344</v>
      </c>
      <c r="AG284" s="7">
        <v>11837592</v>
      </c>
      <c r="AH284" s="7">
        <v>11837592</v>
      </c>
      <c r="AI284" s="10" t="s">
        <v>2790</v>
      </c>
      <c r="AJ284" s="8" t="s">
        <v>44</v>
      </c>
    </row>
    <row r="285" spans="2:36" x14ac:dyDescent="0.3">
      <c r="B285" s="6">
        <v>0</v>
      </c>
      <c r="C285" s="10" t="s">
        <v>1553</v>
      </c>
      <c r="D285" s="10" t="s">
        <v>1853</v>
      </c>
      <c r="E285" s="7">
        <v>4600000</v>
      </c>
      <c r="F285" s="7">
        <v>4274983.166666667</v>
      </c>
      <c r="G285" s="8" t="s">
        <v>5</v>
      </c>
      <c r="H285" s="7">
        <v>4275462.33</v>
      </c>
      <c r="I285" s="8" t="s">
        <v>857</v>
      </c>
      <c r="J285" s="7">
        <v>0.18698980195560561</v>
      </c>
      <c r="K285" s="7">
        <v>4274983.166666667</v>
      </c>
      <c r="L285" s="7">
        <v>4274983.166666667</v>
      </c>
      <c r="M285" s="7">
        <v>53851.18098215069</v>
      </c>
      <c r="N285" s="7">
        <v>4275462.33</v>
      </c>
      <c r="O285" s="8" t="s">
        <v>5</v>
      </c>
      <c r="P285" s="8" t="s">
        <v>44</v>
      </c>
      <c r="Q285" s="8" t="s">
        <v>5</v>
      </c>
      <c r="R285" s="8" t="s">
        <v>44</v>
      </c>
      <c r="S285" s="10" t="s">
        <v>2153</v>
      </c>
      <c r="T285" s="10" t="s">
        <v>2453</v>
      </c>
      <c r="U285" s="10" t="s">
        <v>2753</v>
      </c>
      <c r="V285" s="8" t="s">
        <v>44</v>
      </c>
      <c r="W285" s="8" t="s">
        <v>66</v>
      </c>
      <c r="X285" s="8" t="s">
        <v>401</v>
      </c>
      <c r="Y285" s="8" t="s">
        <v>628</v>
      </c>
      <c r="Z285" s="8" t="s">
        <v>79</v>
      </c>
      <c r="AA285" s="8" t="s">
        <v>45</v>
      </c>
      <c r="AB285" s="8" t="s">
        <v>49</v>
      </c>
      <c r="AC285" s="7">
        <v>595171848</v>
      </c>
      <c r="AD285" s="10" t="s">
        <v>2790</v>
      </c>
      <c r="AE285" s="8" t="s">
        <v>44</v>
      </c>
      <c r="AF285" s="7">
        <v>595171848</v>
      </c>
      <c r="AG285" s="7">
        <v>11837716</v>
      </c>
      <c r="AH285" s="7">
        <v>11837716</v>
      </c>
      <c r="AI285" s="10" t="s">
        <v>2790</v>
      </c>
      <c r="AJ285" s="8" t="s">
        <v>44</v>
      </c>
    </row>
    <row r="286" spans="2:36" x14ac:dyDescent="0.3">
      <c r="B286" s="6">
        <v>0</v>
      </c>
      <c r="C286" s="10" t="s">
        <v>1554</v>
      </c>
      <c r="D286" s="10" t="s">
        <v>1854</v>
      </c>
      <c r="E286" s="7">
        <v>1800000</v>
      </c>
      <c r="F286" s="7">
        <v>1863803.999999996</v>
      </c>
      <c r="G286" s="8" t="s">
        <v>5</v>
      </c>
      <c r="H286" s="7">
        <v>1864104</v>
      </c>
      <c r="I286" s="7">
        <v>1864104</v>
      </c>
      <c r="J286" s="7">
        <v>8.152367559281179E-2</v>
      </c>
      <c r="K286" s="7">
        <v>1863803.999999996</v>
      </c>
      <c r="L286" s="7">
        <v>1863803.999999996</v>
      </c>
      <c r="M286" s="7">
        <v>13415.381129668731</v>
      </c>
      <c r="N286" s="7">
        <v>1864104</v>
      </c>
      <c r="O286" s="8" t="s">
        <v>5</v>
      </c>
      <c r="P286" s="8" t="s">
        <v>44</v>
      </c>
      <c r="Q286" s="8" t="s">
        <v>5</v>
      </c>
      <c r="R286" s="8" t="s">
        <v>44</v>
      </c>
      <c r="S286" s="10" t="s">
        <v>2154</v>
      </c>
      <c r="T286" s="10" t="s">
        <v>2454</v>
      </c>
      <c r="U286" s="10" t="s">
        <v>2754</v>
      </c>
      <c r="V286" s="8" t="s">
        <v>44</v>
      </c>
      <c r="W286" s="8" t="s">
        <v>66</v>
      </c>
      <c r="X286" s="8" t="s">
        <v>401</v>
      </c>
      <c r="Y286" s="8" t="s">
        <v>628</v>
      </c>
      <c r="Z286" s="8" t="s">
        <v>79</v>
      </c>
      <c r="AA286" s="8" t="s">
        <v>45</v>
      </c>
      <c r="AB286" s="8" t="s">
        <v>49</v>
      </c>
      <c r="AC286" s="7">
        <v>516083502</v>
      </c>
      <c r="AD286" s="10" t="s">
        <v>2790</v>
      </c>
      <c r="AE286" s="8" t="s">
        <v>44</v>
      </c>
      <c r="AF286" s="7">
        <v>516083502</v>
      </c>
      <c r="AG286" s="7">
        <v>11837234</v>
      </c>
      <c r="AH286" s="7">
        <v>11837234</v>
      </c>
      <c r="AI286" s="10" t="s">
        <v>2790</v>
      </c>
      <c r="AJ286" s="8" t="s">
        <v>44</v>
      </c>
    </row>
    <row r="287" spans="2:36" x14ac:dyDescent="0.3">
      <c r="B287" s="6">
        <v>0</v>
      </c>
      <c r="C287" s="10" t="s">
        <v>1555</v>
      </c>
      <c r="D287" s="10" t="s">
        <v>1855</v>
      </c>
      <c r="E287" s="7">
        <v>410000</v>
      </c>
      <c r="F287" s="7">
        <v>49897000</v>
      </c>
      <c r="G287" s="8" t="s">
        <v>5</v>
      </c>
      <c r="H287" s="7">
        <v>49897000</v>
      </c>
      <c r="I287" s="7">
        <v>49897000</v>
      </c>
      <c r="J287" s="7">
        <v>2.1825185701149579</v>
      </c>
      <c r="K287" s="7">
        <v>49897000</v>
      </c>
      <c r="L287" s="7">
        <v>49897000</v>
      </c>
      <c r="M287" s="7">
        <v>2463801.0941460659</v>
      </c>
      <c r="N287" s="7">
        <v>49897000</v>
      </c>
      <c r="O287" s="8" t="s">
        <v>5</v>
      </c>
      <c r="P287" s="8" t="s">
        <v>44</v>
      </c>
      <c r="Q287" s="8" t="s">
        <v>5</v>
      </c>
      <c r="R287" s="8" t="s">
        <v>44</v>
      </c>
      <c r="S287" s="10" t="s">
        <v>2155</v>
      </c>
      <c r="T287" s="10" t="s">
        <v>2455</v>
      </c>
      <c r="U287" s="10" t="s">
        <v>2755</v>
      </c>
      <c r="V287" s="8" t="s">
        <v>44</v>
      </c>
      <c r="W287" s="8" t="s">
        <v>428</v>
      </c>
      <c r="X287" s="8" t="s">
        <v>164</v>
      </c>
      <c r="Y287" s="8" t="s">
        <v>165</v>
      </c>
      <c r="Z287" s="7">
        <v>25972160000</v>
      </c>
      <c r="AA287" s="8" t="s">
        <v>45</v>
      </c>
      <c r="AB287" s="8" t="s">
        <v>49</v>
      </c>
      <c r="AC287" s="7">
        <v>1093831</v>
      </c>
      <c r="AD287" s="10" t="s">
        <v>2790</v>
      </c>
      <c r="AE287" s="8" t="s">
        <v>44</v>
      </c>
      <c r="AF287" s="7">
        <v>1093831</v>
      </c>
      <c r="AG287" s="7">
        <v>11835756</v>
      </c>
      <c r="AH287" s="7">
        <v>11835756</v>
      </c>
      <c r="AI287" s="10" t="s">
        <v>2790</v>
      </c>
      <c r="AJ287" s="8" t="s">
        <v>44</v>
      </c>
    </row>
    <row r="288" spans="2:36" x14ac:dyDescent="0.3">
      <c r="B288" s="6">
        <v>0</v>
      </c>
      <c r="C288" s="10" t="s">
        <v>1556</v>
      </c>
      <c r="D288" s="10" t="s">
        <v>1856</v>
      </c>
      <c r="E288" s="7">
        <v>9600000</v>
      </c>
      <c r="F288" s="7">
        <v>9543480.9863013625</v>
      </c>
      <c r="G288" s="8" t="s">
        <v>5</v>
      </c>
      <c r="H288" s="7">
        <v>9543974.1400000006</v>
      </c>
      <c r="I288" s="8" t="s">
        <v>858</v>
      </c>
      <c r="J288" s="7">
        <v>0.41743640852439512</v>
      </c>
      <c r="K288" s="7">
        <v>9543480.9863013625</v>
      </c>
      <c r="L288" s="7">
        <v>9543480.9863013625</v>
      </c>
      <c r="M288" s="7">
        <v>41872.540302779184</v>
      </c>
      <c r="N288" s="7">
        <v>9543974.1400000006</v>
      </c>
      <c r="O288" s="8" t="s">
        <v>5</v>
      </c>
      <c r="P288" s="8" t="s">
        <v>44</v>
      </c>
      <c r="Q288" s="8" t="s">
        <v>5</v>
      </c>
      <c r="R288" s="8" t="s">
        <v>44</v>
      </c>
      <c r="S288" s="10" t="s">
        <v>2156</v>
      </c>
      <c r="T288" s="10" t="s">
        <v>2456</v>
      </c>
      <c r="U288" s="10" t="s">
        <v>2756</v>
      </c>
      <c r="V288" s="8" t="s">
        <v>44</v>
      </c>
      <c r="W288" s="8" t="s">
        <v>66</v>
      </c>
      <c r="X288" s="8" t="s">
        <v>157</v>
      </c>
      <c r="Y288" s="8" t="s">
        <v>158</v>
      </c>
      <c r="Z288" s="8" t="s">
        <v>79</v>
      </c>
      <c r="AA288" s="8" t="s">
        <v>45</v>
      </c>
      <c r="AB288" s="8" t="s">
        <v>49</v>
      </c>
      <c r="AC288" s="7">
        <v>372029560</v>
      </c>
      <c r="AD288" s="10" t="s">
        <v>2790</v>
      </c>
      <c r="AE288" s="8" t="s">
        <v>44</v>
      </c>
      <c r="AF288" s="7">
        <v>372029560</v>
      </c>
      <c r="AG288" s="7">
        <v>11837140</v>
      </c>
      <c r="AH288" s="7">
        <v>11837140</v>
      </c>
      <c r="AI288" s="10" t="s">
        <v>2790</v>
      </c>
      <c r="AJ288" s="8" t="s">
        <v>44</v>
      </c>
    </row>
    <row r="289" spans="2:36" x14ac:dyDescent="0.3">
      <c r="B289" s="6">
        <v>0</v>
      </c>
      <c r="C289" s="10" t="s">
        <v>1557</v>
      </c>
      <c r="D289" s="10" t="s">
        <v>1857</v>
      </c>
      <c r="E289" s="7">
        <v>1900000</v>
      </c>
      <c r="F289" s="7">
        <v>1884438.7397253141</v>
      </c>
      <c r="G289" s="8" t="s">
        <v>5</v>
      </c>
      <c r="H289" s="7">
        <v>1884588.4</v>
      </c>
      <c r="I289" s="8" t="s">
        <v>859</v>
      </c>
      <c r="J289" s="7">
        <v>8.2426248946720779E-2</v>
      </c>
      <c r="K289" s="7">
        <v>1884438.7397253141</v>
      </c>
      <c r="L289" s="7">
        <v>1884438.7397253141</v>
      </c>
      <c r="M289" s="7">
        <v>14853.732057953321</v>
      </c>
      <c r="N289" s="7">
        <v>1884588.4</v>
      </c>
      <c r="O289" s="8" t="s">
        <v>5</v>
      </c>
      <c r="P289" s="8" t="s">
        <v>44</v>
      </c>
      <c r="Q289" s="8" t="s">
        <v>5</v>
      </c>
      <c r="R289" s="8" t="s">
        <v>44</v>
      </c>
      <c r="S289" s="10" t="s">
        <v>2157</v>
      </c>
      <c r="T289" s="10" t="s">
        <v>2457</v>
      </c>
      <c r="U289" s="10" t="s">
        <v>2757</v>
      </c>
      <c r="V289" s="8" t="s">
        <v>44</v>
      </c>
      <c r="W289" s="8" t="s">
        <v>66</v>
      </c>
      <c r="X289" s="8" t="s">
        <v>157</v>
      </c>
      <c r="Y289" s="8" t="s">
        <v>158</v>
      </c>
      <c r="Z289" s="8" t="s">
        <v>79</v>
      </c>
      <c r="AA289" s="8" t="s">
        <v>45</v>
      </c>
      <c r="AB289" s="8" t="s">
        <v>49</v>
      </c>
      <c r="AC289" s="7">
        <v>537268558</v>
      </c>
      <c r="AD289" s="10" t="s">
        <v>2790</v>
      </c>
      <c r="AE289" s="8" t="s">
        <v>44</v>
      </c>
      <c r="AF289" s="7">
        <v>537268558</v>
      </c>
      <c r="AG289" s="7">
        <v>11837499</v>
      </c>
      <c r="AH289" s="7">
        <v>11837499</v>
      </c>
      <c r="AI289" s="10" t="s">
        <v>2790</v>
      </c>
      <c r="AJ289" s="8" t="s">
        <v>44</v>
      </c>
    </row>
    <row r="290" spans="2:36" x14ac:dyDescent="0.3">
      <c r="B290" s="6">
        <v>0</v>
      </c>
      <c r="C290" s="10" t="s">
        <v>1558</v>
      </c>
      <c r="D290" s="10" t="s">
        <v>1858</v>
      </c>
      <c r="E290" s="7">
        <v>1670000</v>
      </c>
      <c r="F290" s="7">
        <v>78122600</v>
      </c>
      <c r="G290" s="8" t="s">
        <v>5</v>
      </c>
      <c r="H290" s="7">
        <v>78122600</v>
      </c>
      <c r="I290" s="7">
        <v>78122600</v>
      </c>
      <c r="J290" s="7">
        <v>3.4171197716428412</v>
      </c>
      <c r="K290" s="7">
        <v>78122600</v>
      </c>
      <c r="L290" s="7">
        <v>78122600</v>
      </c>
      <c r="M290" s="7">
        <v>3591161.2433234919</v>
      </c>
      <c r="N290" s="7">
        <v>78122600</v>
      </c>
      <c r="O290" s="8" t="s">
        <v>5</v>
      </c>
      <c r="P290" s="8" t="s">
        <v>44</v>
      </c>
      <c r="Q290" s="8" t="s">
        <v>5</v>
      </c>
      <c r="R290" s="8" t="s">
        <v>44</v>
      </c>
      <c r="S290" s="10" t="s">
        <v>2158</v>
      </c>
      <c r="T290" s="10" t="s">
        <v>2458</v>
      </c>
      <c r="U290" s="10" t="s">
        <v>2758</v>
      </c>
      <c r="V290" s="8" t="s">
        <v>44</v>
      </c>
      <c r="W290" s="8" t="s">
        <v>428</v>
      </c>
      <c r="X290" s="8" t="s">
        <v>164</v>
      </c>
      <c r="Y290" s="8" t="s">
        <v>165</v>
      </c>
      <c r="Z290" s="7">
        <v>122084750000</v>
      </c>
      <c r="AA290" s="8" t="s">
        <v>45</v>
      </c>
      <c r="AB290" s="8" t="s">
        <v>49</v>
      </c>
      <c r="AC290" s="7">
        <v>1093812</v>
      </c>
      <c r="AD290" s="10" t="s">
        <v>2790</v>
      </c>
      <c r="AE290" s="8" t="s">
        <v>44</v>
      </c>
      <c r="AF290" s="7">
        <v>1093812</v>
      </c>
      <c r="AG290" s="7">
        <v>11834715</v>
      </c>
      <c r="AH290" s="7">
        <v>11834715</v>
      </c>
      <c r="AI290" s="10" t="s">
        <v>2790</v>
      </c>
      <c r="AJ290" s="8" t="s">
        <v>44</v>
      </c>
    </row>
    <row r="291" spans="2:36" x14ac:dyDescent="0.3">
      <c r="B291" s="6">
        <v>0</v>
      </c>
      <c r="C291" s="10" t="s">
        <v>1559</v>
      </c>
      <c r="D291" s="10" t="s">
        <v>1859</v>
      </c>
      <c r="E291" s="7">
        <v>2500000</v>
      </c>
      <c r="F291" s="7">
        <v>2440826.7123287469</v>
      </c>
      <c r="G291" s="8" t="s">
        <v>5</v>
      </c>
      <c r="H291" s="7">
        <v>2440946.58</v>
      </c>
      <c r="I291" s="8" t="s">
        <v>860</v>
      </c>
      <c r="J291" s="7">
        <v>0.1067629241455425</v>
      </c>
      <c r="K291" s="7">
        <v>2440826.7123287469</v>
      </c>
      <c r="L291" s="7">
        <v>2440826.7123287469</v>
      </c>
      <c r="M291" s="7">
        <v>18982.99546806229</v>
      </c>
      <c r="N291" s="7">
        <v>2440946.58</v>
      </c>
      <c r="O291" s="8" t="s">
        <v>5</v>
      </c>
      <c r="P291" s="8" t="s">
        <v>44</v>
      </c>
      <c r="Q291" s="8" t="s">
        <v>5</v>
      </c>
      <c r="R291" s="8" t="s">
        <v>44</v>
      </c>
      <c r="S291" s="10" t="s">
        <v>2159</v>
      </c>
      <c r="T291" s="10" t="s">
        <v>2459</v>
      </c>
      <c r="U291" s="10" t="s">
        <v>2759</v>
      </c>
      <c r="V291" s="8" t="s">
        <v>44</v>
      </c>
      <c r="W291" s="8" t="s">
        <v>66</v>
      </c>
      <c r="X291" s="8" t="s">
        <v>164</v>
      </c>
      <c r="Y291" s="8" t="s">
        <v>165</v>
      </c>
      <c r="Z291" s="8" t="s">
        <v>79</v>
      </c>
      <c r="AA291" s="8" t="s">
        <v>45</v>
      </c>
      <c r="AB291" s="8" t="s">
        <v>49</v>
      </c>
      <c r="AC291" s="7">
        <v>622052198</v>
      </c>
      <c r="AD291" s="10" t="s">
        <v>2790</v>
      </c>
      <c r="AE291" s="8" t="s">
        <v>44</v>
      </c>
      <c r="AF291" s="7">
        <v>622052198</v>
      </c>
      <c r="AG291" s="7">
        <v>11838078</v>
      </c>
      <c r="AH291" s="7">
        <v>11838078</v>
      </c>
      <c r="AI291" s="10" t="s">
        <v>2790</v>
      </c>
      <c r="AJ291" s="8" t="s">
        <v>44</v>
      </c>
    </row>
    <row r="292" spans="2:36" x14ac:dyDescent="0.3">
      <c r="B292" s="6">
        <v>0</v>
      </c>
      <c r="C292" s="10" t="s">
        <v>1560</v>
      </c>
      <c r="D292" s="10" t="s">
        <v>1860</v>
      </c>
      <c r="E292" s="7">
        <v>4639000</v>
      </c>
      <c r="F292" s="7">
        <v>4815916.20849331</v>
      </c>
      <c r="G292" s="8" t="s">
        <v>5</v>
      </c>
      <c r="H292" s="7">
        <v>4816408.71</v>
      </c>
      <c r="I292" s="8" t="s">
        <v>861</v>
      </c>
      <c r="J292" s="7">
        <v>0.2106504711135794</v>
      </c>
      <c r="K292" s="7">
        <v>4815916.20849331</v>
      </c>
      <c r="L292" s="7">
        <v>4815916.20849331</v>
      </c>
      <c r="M292" s="7">
        <v>233.77057360751539</v>
      </c>
      <c r="N292" s="7">
        <v>4816408.71</v>
      </c>
      <c r="O292" s="8" t="s">
        <v>5</v>
      </c>
      <c r="P292" s="8" t="s">
        <v>44</v>
      </c>
      <c r="Q292" s="8" t="s">
        <v>5</v>
      </c>
      <c r="R292" s="8" t="s">
        <v>44</v>
      </c>
      <c r="S292" s="10" t="s">
        <v>2160</v>
      </c>
      <c r="T292" s="10" t="s">
        <v>2460</v>
      </c>
      <c r="U292" s="10" t="s">
        <v>2760</v>
      </c>
      <c r="V292" s="8" t="s">
        <v>44</v>
      </c>
      <c r="W292" s="8" t="s">
        <v>66</v>
      </c>
      <c r="X292" s="8" t="s">
        <v>164</v>
      </c>
      <c r="Y292" s="8" t="s">
        <v>165</v>
      </c>
      <c r="Z292" s="8" t="s">
        <v>79</v>
      </c>
      <c r="AA292" s="8" t="s">
        <v>45</v>
      </c>
      <c r="AB292" s="8" t="s">
        <v>49</v>
      </c>
      <c r="AC292" s="7">
        <v>113086480</v>
      </c>
      <c r="AD292" s="10" t="s">
        <v>2790</v>
      </c>
      <c r="AE292" s="8" t="s">
        <v>44</v>
      </c>
      <c r="AF292" s="7">
        <v>113086480</v>
      </c>
      <c r="AG292" s="7">
        <v>11837696</v>
      </c>
      <c r="AH292" s="7">
        <v>11837696</v>
      </c>
      <c r="AI292" s="10" t="s">
        <v>2790</v>
      </c>
      <c r="AJ292" s="8" t="s">
        <v>44</v>
      </c>
    </row>
    <row r="293" spans="2:36" x14ac:dyDescent="0.3">
      <c r="B293" s="6">
        <v>0</v>
      </c>
      <c r="C293" s="10" t="s">
        <v>1561</v>
      </c>
      <c r="D293" s="10" t="s">
        <v>1861</v>
      </c>
      <c r="E293" s="7">
        <v>1800000</v>
      </c>
      <c r="F293" s="7">
        <v>1860366.3759806419</v>
      </c>
      <c r="G293" s="8" t="s">
        <v>5</v>
      </c>
      <c r="H293" s="7">
        <v>1860465.21</v>
      </c>
      <c r="I293" s="8" t="s">
        <v>862</v>
      </c>
      <c r="J293" s="7">
        <v>8.13733122791995E-2</v>
      </c>
      <c r="K293" s="7">
        <v>1860366.3759806419</v>
      </c>
      <c r="L293" s="7">
        <v>1860366.3759806419</v>
      </c>
      <c r="M293" s="7">
        <v>6299.2083436246257</v>
      </c>
      <c r="N293" s="7">
        <v>1860465.21</v>
      </c>
      <c r="O293" s="8" t="s">
        <v>5</v>
      </c>
      <c r="P293" s="8" t="s">
        <v>44</v>
      </c>
      <c r="Q293" s="8" t="s">
        <v>5</v>
      </c>
      <c r="R293" s="8" t="s">
        <v>44</v>
      </c>
      <c r="S293" s="10" t="s">
        <v>2161</v>
      </c>
      <c r="T293" s="10" t="s">
        <v>2461</v>
      </c>
      <c r="U293" s="10" t="s">
        <v>2761</v>
      </c>
      <c r="V293" s="8" t="s">
        <v>44</v>
      </c>
      <c r="W293" s="8" t="s">
        <v>66</v>
      </c>
      <c r="X293" s="8" t="s">
        <v>67</v>
      </c>
      <c r="Y293" s="8" t="s">
        <v>68</v>
      </c>
      <c r="Z293" s="8" t="s">
        <v>79</v>
      </c>
      <c r="AA293" s="8" t="s">
        <v>45</v>
      </c>
      <c r="AB293" s="8" t="s">
        <v>49</v>
      </c>
      <c r="AC293" s="7">
        <v>455858283</v>
      </c>
      <c r="AD293" s="10" t="s">
        <v>2790</v>
      </c>
      <c r="AE293" s="8" t="s">
        <v>44</v>
      </c>
      <c r="AF293" s="7">
        <v>455858283</v>
      </c>
      <c r="AG293" s="7">
        <v>11837616</v>
      </c>
      <c r="AH293" s="7">
        <v>11837616</v>
      </c>
      <c r="AI293" s="10" t="s">
        <v>2790</v>
      </c>
      <c r="AJ293" s="8" t="s">
        <v>44</v>
      </c>
    </row>
    <row r="294" spans="2:36" x14ac:dyDescent="0.3">
      <c r="B294" s="6">
        <v>0</v>
      </c>
      <c r="C294" s="10" t="s">
        <v>1562</v>
      </c>
      <c r="D294" s="10" t="s">
        <v>1862</v>
      </c>
      <c r="E294" s="7">
        <v>44000</v>
      </c>
      <c r="F294" s="7">
        <v>4878235.9596751248</v>
      </c>
      <c r="G294" s="8" t="s">
        <v>5</v>
      </c>
      <c r="H294" s="7">
        <v>4878236</v>
      </c>
      <c r="I294" s="7">
        <v>4878236</v>
      </c>
      <c r="J294" s="7">
        <v>0.2133763667433618</v>
      </c>
      <c r="K294" s="7">
        <v>4878235.9596751248</v>
      </c>
      <c r="L294" s="7">
        <v>4878235.9596751248</v>
      </c>
      <c r="M294" s="7">
        <v>38083.664357845111</v>
      </c>
      <c r="N294" s="7">
        <v>4878236</v>
      </c>
      <c r="O294" s="8" t="s">
        <v>5</v>
      </c>
      <c r="P294" s="8" t="s">
        <v>44</v>
      </c>
      <c r="Q294" s="8" t="s">
        <v>5</v>
      </c>
      <c r="R294" s="8" t="s">
        <v>44</v>
      </c>
      <c r="S294" s="10" t="s">
        <v>2162</v>
      </c>
      <c r="T294" s="10" t="s">
        <v>2462</v>
      </c>
      <c r="U294" s="10" t="s">
        <v>2762</v>
      </c>
      <c r="V294" s="8" t="s">
        <v>44</v>
      </c>
      <c r="W294" s="8" t="s">
        <v>422</v>
      </c>
      <c r="X294" s="8" t="s">
        <v>164</v>
      </c>
      <c r="Y294" s="8" t="s">
        <v>165</v>
      </c>
      <c r="Z294" s="8" t="s">
        <v>79</v>
      </c>
      <c r="AA294" s="8" t="s">
        <v>45</v>
      </c>
      <c r="AB294" s="8" t="s">
        <v>49</v>
      </c>
      <c r="AC294" s="7">
        <v>378064085</v>
      </c>
      <c r="AD294" s="10" t="s">
        <v>2790</v>
      </c>
      <c r="AE294" s="8" t="s">
        <v>44</v>
      </c>
      <c r="AF294" s="7">
        <v>378064085</v>
      </c>
      <c r="AG294" s="7">
        <v>11837642</v>
      </c>
      <c r="AH294" s="7">
        <v>11837642</v>
      </c>
      <c r="AI294" s="10" t="s">
        <v>2790</v>
      </c>
      <c r="AJ294" s="8" t="s">
        <v>44</v>
      </c>
    </row>
    <row r="295" spans="2:36" x14ac:dyDescent="0.3">
      <c r="B295" s="6">
        <v>0</v>
      </c>
      <c r="C295" s="10" t="s">
        <v>1563</v>
      </c>
      <c r="D295" s="10" t="s">
        <v>1863</v>
      </c>
      <c r="E295" s="7">
        <v>5400000</v>
      </c>
      <c r="F295" s="7">
        <v>5438165.7205474405</v>
      </c>
      <c r="G295" s="8" t="s">
        <v>5</v>
      </c>
      <c r="H295" s="7">
        <v>5438356.4199999999</v>
      </c>
      <c r="I295" s="8" t="s">
        <v>863</v>
      </c>
      <c r="J295" s="7">
        <v>0.2378679614497341</v>
      </c>
      <c r="K295" s="7">
        <v>5438165.7205474405</v>
      </c>
      <c r="L295" s="7">
        <v>5438165.7205474405</v>
      </c>
      <c r="M295" s="7">
        <v>25805.650076743608</v>
      </c>
      <c r="N295" s="7">
        <v>5438356.4199999999</v>
      </c>
      <c r="O295" s="8" t="s">
        <v>5</v>
      </c>
      <c r="P295" s="8" t="s">
        <v>44</v>
      </c>
      <c r="Q295" s="8" t="s">
        <v>5</v>
      </c>
      <c r="R295" s="8" t="s">
        <v>44</v>
      </c>
      <c r="S295" s="10" t="s">
        <v>2163</v>
      </c>
      <c r="T295" s="10" t="s">
        <v>2463</v>
      </c>
      <c r="U295" s="10" t="s">
        <v>2763</v>
      </c>
      <c r="V295" s="8" t="s">
        <v>44</v>
      </c>
      <c r="W295" s="8" t="s">
        <v>66</v>
      </c>
      <c r="X295" s="8" t="s">
        <v>164</v>
      </c>
      <c r="Y295" s="8" t="s">
        <v>165</v>
      </c>
      <c r="Z295" s="8" t="s">
        <v>79</v>
      </c>
      <c r="AA295" s="8" t="s">
        <v>45</v>
      </c>
      <c r="AB295" s="8" t="s">
        <v>49</v>
      </c>
      <c r="AC295" s="7">
        <v>393708662</v>
      </c>
      <c r="AD295" s="10" t="s">
        <v>2790</v>
      </c>
      <c r="AE295" s="8" t="s">
        <v>44</v>
      </c>
      <c r="AF295" s="7">
        <v>393708662</v>
      </c>
      <c r="AG295" s="7">
        <v>11837382</v>
      </c>
      <c r="AH295" s="7">
        <v>11837382</v>
      </c>
      <c r="AI295" s="10" t="s">
        <v>2790</v>
      </c>
      <c r="AJ295" s="8" t="s">
        <v>44</v>
      </c>
    </row>
    <row r="296" spans="2:36" x14ac:dyDescent="0.3">
      <c r="B296" s="6">
        <v>0</v>
      </c>
      <c r="C296" s="10" t="s">
        <v>1564</v>
      </c>
      <c r="D296" s="10" t="s">
        <v>1864</v>
      </c>
      <c r="E296" s="7">
        <v>3200000</v>
      </c>
      <c r="F296" s="7">
        <v>3149153.7929674182</v>
      </c>
      <c r="G296" s="8" t="s">
        <v>5</v>
      </c>
      <c r="H296" s="7">
        <v>3149340.05</v>
      </c>
      <c r="I296" s="8" t="s">
        <v>864</v>
      </c>
      <c r="J296" s="7">
        <v>0.13774548837203329</v>
      </c>
      <c r="K296" s="7">
        <v>3149153.7929674182</v>
      </c>
      <c r="L296" s="7">
        <v>3149153.7929674182</v>
      </c>
      <c r="M296" s="7">
        <v>98027.06240821461</v>
      </c>
      <c r="N296" s="7">
        <v>3149340.05</v>
      </c>
      <c r="O296" s="8" t="s">
        <v>5</v>
      </c>
      <c r="P296" s="8" t="s">
        <v>44</v>
      </c>
      <c r="Q296" s="8" t="s">
        <v>5</v>
      </c>
      <c r="R296" s="8" t="s">
        <v>44</v>
      </c>
      <c r="S296" s="10" t="s">
        <v>2164</v>
      </c>
      <c r="T296" s="10" t="s">
        <v>2464</v>
      </c>
      <c r="U296" s="10" t="s">
        <v>2764</v>
      </c>
      <c r="V296" s="8" t="s">
        <v>44</v>
      </c>
      <c r="W296" s="8" t="s">
        <v>66</v>
      </c>
      <c r="X296" s="8" t="s">
        <v>164</v>
      </c>
      <c r="Y296" s="8" t="s">
        <v>165</v>
      </c>
      <c r="Z296" s="8" t="s">
        <v>79</v>
      </c>
      <c r="AA296" s="8" t="s">
        <v>45</v>
      </c>
      <c r="AB296" s="8" t="s">
        <v>49</v>
      </c>
      <c r="AC296" s="7">
        <v>459126665</v>
      </c>
      <c r="AD296" s="10" t="s">
        <v>2790</v>
      </c>
      <c r="AE296" s="8" t="s">
        <v>44</v>
      </c>
      <c r="AF296" s="7">
        <v>459126665</v>
      </c>
      <c r="AG296" s="7">
        <v>11837806</v>
      </c>
      <c r="AH296" s="7">
        <v>11837806</v>
      </c>
      <c r="AI296" s="10" t="s">
        <v>2790</v>
      </c>
      <c r="AJ296" s="8" t="s">
        <v>44</v>
      </c>
    </row>
    <row r="297" spans="2:36" x14ac:dyDescent="0.3">
      <c r="B297" s="6">
        <v>0</v>
      </c>
      <c r="C297" s="10" t="s">
        <v>1565</v>
      </c>
      <c r="D297" s="10" t="s">
        <v>1865</v>
      </c>
      <c r="E297" s="7">
        <v>800000</v>
      </c>
      <c r="F297" s="7">
        <v>800521.31506847672</v>
      </c>
      <c r="G297" s="8" t="s">
        <v>5</v>
      </c>
      <c r="H297" s="7">
        <v>800556.93</v>
      </c>
      <c r="I297" s="8" t="s">
        <v>865</v>
      </c>
      <c r="J297" s="7">
        <v>3.5015183997230248E-2</v>
      </c>
      <c r="K297" s="7">
        <v>800521.31506847672</v>
      </c>
      <c r="L297" s="7">
        <v>800521.31506847672</v>
      </c>
      <c r="M297" s="7">
        <v>1459.851036842766</v>
      </c>
      <c r="N297" s="7">
        <v>800556.93</v>
      </c>
      <c r="O297" s="8" t="s">
        <v>5</v>
      </c>
      <c r="P297" s="8" t="s">
        <v>44</v>
      </c>
      <c r="Q297" s="8" t="s">
        <v>5</v>
      </c>
      <c r="R297" s="8" t="s">
        <v>44</v>
      </c>
      <c r="S297" s="10" t="s">
        <v>2165</v>
      </c>
      <c r="T297" s="10" t="s">
        <v>2465</v>
      </c>
      <c r="U297" s="10" t="s">
        <v>2765</v>
      </c>
      <c r="V297" s="8" t="s">
        <v>44</v>
      </c>
      <c r="W297" s="8" t="s">
        <v>66</v>
      </c>
      <c r="X297" s="8" t="s">
        <v>76</v>
      </c>
      <c r="Y297" s="8" t="s">
        <v>77</v>
      </c>
      <c r="Z297" s="8" t="s">
        <v>79</v>
      </c>
      <c r="AA297" s="8" t="s">
        <v>45</v>
      </c>
      <c r="AB297" s="8" t="s">
        <v>49</v>
      </c>
      <c r="AC297" s="7">
        <v>524783154</v>
      </c>
      <c r="AD297" s="10" t="s">
        <v>2790</v>
      </c>
      <c r="AE297" s="8" t="s">
        <v>44</v>
      </c>
      <c r="AF297" s="7">
        <v>524783154</v>
      </c>
      <c r="AG297" s="7">
        <v>11837765</v>
      </c>
      <c r="AH297" s="7">
        <v>11837765</v>
      </c>
      <c r="AI297" s="10" t="s">
        <v>2790</v>
      </c>
      <c r="AJ297" s="8" t="s">
        <v>44</v>
      </c>
    </row>
    <row r="298" spans="2:36" x14ac:dyDescent="0.3">
      <c r="B298" s="6">
        <v>0</v>
      </c>
      <c r="C298" s="10" t="s">
        <v>1566</v>
      </c>
      <c r="D298" s="10" t="s">
        <v>1866</v>
      </c>
      <c r="E298" s="7">
        <v>1800000</v>
      </c>
      <c r="F298" s="7">
        <v>1859217.534246102</v>
      </c>
      <c r="G298" s="8" t="s">
        <v>5</v>
      </c>
      <c r="H298" s="7">
        <v>1859457.95</v>
      </c>
      <c r="I298" s="8" t="s">
        <v>866</v>
      </c>
      <c r="J298" s="7">
        <v>8.132306139398085E-2</v>
      </c>
      <c r="K298" s="7">
        <v>1859217.534246102</v>
      </c>
      <c r="L298" s="7">
        <v>1859217.534246102</v>
      </c>
      <c r="M298" s="7">
        <v>10515.278225361481</v>
      </c>
      <c r="N298" s="7">
        <v>1859457.95</v>
      </c>
      <c r="O298" s="8" t="s">
        <v>5</v>
      </c>
      <c r="P298" s="8" t="s">
        <v>44</v>
      </c>
      <c r="Q298" s="8" t="s">
        <v>5</v>
      </c>
      <c r="R298" s="8" t="s">
        <v>44</v>
      </c>
      <c r="S298" s="10" t="s">
        <v>2166</v>
      </c>
      <c r="T298" s="10" t="s">
        <v>2466</v>
      </c>
      <c r="U298" s="10" t="s">
        <v>2766</v>
      </c>
      <c r="V298" s="8" t="s">
        <v>44</v>
      </c>
      <c r="W298" s="8" t="s">
        <v>66</v>
      </c>
      <c r="X298" s="8" t="s">
        <v>76</v>
      </c>
      <c r="Y298" s="8" t="s">
        <v>77</v>
      </c>
      <c r="Z298" s="8" t="s">
        <v>79</v>
      </c>
      <c r="AA298" s="8" t="s">
        <v>45</v>
      </c>
      <c r="AB298" s="8" t="s">
        <v>49</v>
      </c>
      <c r="AC298" s="7">
        <v>526137988</v>
      </c>
      <c r="AD298" s="10" t="s">
        <v>2790</v>
      </c>
      <c r="AE298" s="8" t="s">
        <v>44</v>
      </c>
      <c r="AF298" s="7">
        <v>526137988</v>
      </c>
      <c r="AG298" s="7">
        <v>11837953</v>
      </c>
      <c r="AH298" s="7">
        <v>11837953</v>
      </c>
      <c r="AI298" s="10" t="s">
        <v>2790</v>
      </c>
      <c r="AJ298" s="8" t="s">
        <v>44</v>
      </c>
    </row>
    <row r="299" spans="2:36" x14ac:dyDescent="0.3">
      <c r="B299" s="6">
        <v>0</v>
      </c>
      <c r="C299" s="10" t="s">
        <v>1567</v>
      </c>
      <c r="D299" s="10" t="s">
        <v>1867</v>
      </c>
      <c r="E299" s="7">
        <v>5500000</v>
      </c>
      <c r="F299" s="7">
        <v>5661055.4120879117</v>
      </c>
      <c r="G299" s="8" t="s">
        <v>5</v>
      </c>
      <c r="H299" s="7">
        <v>5662056.4400000004</v>
      </c>
      <c r="I299" s="8" t="s">
        <v>867</v>
      </c>
      <c r="J299" s="7">
        <v>0.2476172628280589</v>
      </c>
      <c r="K299" s="7">
        <v>5661055.4120879117</v>
      </c>
      <c r="L299" s="7">
        <v>5661055.4120879117</v>
      </c>
      <c r="M299" s="7">
        <v>229906.37215553489</v>
      </c>
      <c r="N299" s="7">
        <v>5662056.4400000004</v>
      </c>
      <c r="O299" s="8" t="s">
        <v>5</v>
      </c>
      <c r="P299" s="8" t="s">
        <v>44</v>
      </c>
      <c r="Q299" s="8" t="s">
        <v>5</v>
      </c>
      <c r="R299" s="8" t="s">
        <v>44</v>
      </c>
      <c r="S299" s="10" t="s">
        <v>2167</v>
      </c>
      <c r="T299" s="10" t="s">
        <v>2467</v>
      </c>
      <c r="U299" s="10" t="s">
        <v>2767</v>
      </c>
      <c r="V299" s="8" t="s">
        <v>44</v>
      </c>
      <c r="W299" s="8" t="s">
        <v>66</v>
      </c>
      <c r="X299" s="8" t="s">
        <v>76</v>
      </c>
      <c r="Y299" s="8" t="s">
        <v>77</v>
      </c>
      <c r="Z299" s="8" t="s">
        <v>79</v>
      </c>
      <c r="AA299" s="8" t="s">
        <v>45</v>
      </c>
      <c r="AB299" s="8" t="s">
        <v>49</v>
      </c>
      <c r="AC299" s="7">
        <v>542883925</v>
      </c>
      <c r="AD299" s="10" t="s">
        <v>2790</v>
      </c>
      <c r="AE299" s="8" t="s">
        <v>44</v>
      </c>
      <c r="AF299" s="7">
        <v>542883925</v>
      </c>
      <c r="AG299" s="7">
        <v>11837955</v>
      </c>
      <c r="AH299" s="7">
        <v>11837955</v>
      </c>
      <c r="AI299" s="10" t="s">
        <v>2790</v>
      </c>
      <c r="AJ299" s="8" t="s">
        <v>44</v>
      </c>
    </row>
    <row r="300" spans="2:36" x14ac:dyDescent="0.3">
      <c r="B300" s="6">
        <v>0</v>
      </c>
      <c r="C300" s="10" t="s">
        <v>1568</v>
      </c>
      <c r="D300" s="10" t="s">
        <v>1868</v>
      </c>
      <c r="E300" s="7">
        <v>21050000</v>
      </c>
      <c r="F300" s="7">
        <v>22384013.472617999</v>
      </c>
      <c r="G300" s="8" t="s">
        <v>5</v>
      </c>
      <c r="H300" s="7">
        <v>22388021.620000001</v>
      </c>
      <c r="I300" s="8" t="s">
        <v>868</v>
      </c>
      <c r="J300" s="7">
        <v>0.97908742164242735</v>
      </c>
      <c r="K300" s="7">
        <v>22384013.472617999</v>
      </c>
      <c r="L300" s="7">
        <v>22384013.472617999</v>
      </c>
      <c r="M300" s="7">
        <v>20762.50369640502</v>
      </c>
      <c r="N300" s="7">
        <v>22388021.620000001</v>
      </c>
      <c r="O300" s="8" t="s">
        <v>5</v>
      </c>
      <c r="P300" s="8" t="s">
        <v>44</v>
      </c>
      <c r="Q300" s="8" t="s">
        <v>5</v>
      </c>
      <c r="R300" s="8" t="s">
        <v>44</v>
      </c>
      <c r="S300" s="10" t="s">
        <v>2168</v>
      </c>
      <c r="T300" s="10" t="s">
        <v>2468</v>
      </c>
      <c r="U300" s="10" t="s">
        <v>2768</v>
      </c>
      <c r="V300" s="8" t="s">
        <v>44</v>
      </c>
      <c r="W300" s="8" t="s">
        <v>66</v>
      </c>
      <c r="X300" s="8" t="s">
        <v>76</v>
      </c>
      <c r="Y300" s="8" t="s">
        <v>77</v>
      </c>
      <c r="Z300" s="8" t="s">
        <v>79</v>
      </c>
      <c r="AA300" s="8" t="s">
        <v>45</v>
      </c>
      <c r="AB300" s="8" t="s">
        <v>49</v>
      </c>
      <c r="AC300" s="7">
        <v>163363543</v>
      </c>
      <c r="AD300" s="10" t="s">
        <v>2790</v>
      </c>
      <c r="AE300" s="8" t="s">
        <v>44</v>
      </c>
      <c r="AF300" s="7">
        <v>163363543</v>
      </c>
      <c r="AG300" s="7">
        <v>11837589</v>
      </c>
      <c r="AH300" s="7">
        <v>11837589</v>
      </c>
      <c r="AI300" s="10" t="s">
        <v>2790</v>
      </c>
      <c r="AJ300" s="8" t="s">
        <v>44</v>
      </c>
    </row>
    <row r="301" spans="2:36" x14ac:dyDescent="0.3">
      <c r="B301" s="6">
        <v>0</v>
      </c>
      <c r="C301" s="10" t="s">
        <v>1569</v>
      </c>
      <c r="D301" s="10" t="s">
        <v>1869</v>
      </c>
      <c r="E301" s="7">
        <v>8350000</v>
      </c>
      <c r="F301" s="7">
        <v>7866547.7492025616</v>
      </c>
      <c r="G301" s="8" t="s">
        <v>5</v>
      </c>
      <c r="H301" s="7">
        <v>7867388.5599999996</v>
      </c>
      <c r="I301" s="8" t="s">
        <v>869</v>
      </c>
      <c r="J301" s="7">
        <v>0.34408654919796022</v>
      </c>
      <c r="K301" s="7">
        <v>7866547.7492025616</v>
      </c>
      <c r="L301" s="7">
        <v>7866547.7492025616</v>
      </c>
      <c r="M301" s="7">
        <v>288430.11757171241</v>
      </c>
      <c r="N301" s="7">
        <v>7867388.5599999996</v>
      </c>
      <c r="O301" s="8" t="s">
        <v>5</v>
      </c>
      <c r="P301" s="8" t="s">
        <v>44</v>
      </c>
      <c r="Q301" s="8" t="s">
        <v>5</v>
      </c>
      <c r="R301" s="8" t="s">
        <v>44</v>
      </c>
      <c r="S301" s="10" t="s">
        <v>2169</v>
      </c>
      <c r="T301" s="10" t="s">
        <v>2469</v>
      </c>
      <c r="U301" s="10" t="s">
        <v>2769</v>
      </c>
      <c r="V301" s="8" t="s">
        <v>44</v>
      </c>
      <c r="W301" s="8" t="s">
        <v>66</v>
      </c>
      <c r="X301" s="8" t="s">
        <v>641</v>
      </c>
      <c r="Y301" s="8" t="s">
        <v>642</v>
      </c>
      <c r="Z301" s="8" t="s">
        <v>79</v>
      </c>
      <c r="AA301" s="8" t="s">
        <v>45</v>
      </c>
      <c r="AB301" s="8" t="s">
        <v>49</v>
      </c>
      <c r="AC301" s="7">
        <v>516083520</v>
      </c>
      <c r="AD301" s="10" t="s">
        <v>2790</v>
      </c>
      <c r="AE301" s="8" t="s">
        <v>44</v>
      </c>
      <c r="AF301" s="7">
        <v>516083520</v>
      </c>
      <c r="AG301" s="7">
        <v>11837810</v>
      </c>
      <c r="AH301" s="7">
        <v>11837810</v>
      </c>
      <c r="AI301" s="10" t="s">
        <v>2790</v>
      </c>
      <c r="AJ301" s="8" t="s">
        <v>44</v>
      </c>
    </row>
    <row r="302" spans="2:36" x14ac:dyDescent="0.3">
      <c r="B302" s="6">
        <v>0</v>
      </c>
      <c r="C302" s="10" t="s">
        <v>1570</v>
      </c>
      <c r="D302" s="10" t="s">
        <v>1870</v>
      </c>
      <c r="E302" s="7">
        <v>1155000</v>
      </c>
      <c r="F302" s="7">
        <v>32109000</v>
      </c>
      <c r="G302" s="8" t="s">
        <v>5</v>
      </c>
      <c r="H302" s="7">
        <v>32109000</v>
      </c>
      <c r="I302" s="7">
        <v>32109000</v>
      </c>
      <c r="J302" s="7">
        <v>1.404462969072714</v>
      </c>
      <c r="K302" s="7">
        <v>32109000</v>
      </c>
      <c r="L302" s="7">
        <v>32109000</v>
      </c>
      <c r="M302" s="7">
        <v>1820807.99360186</v>
      </c>
      <c r="N302" s="7">
        <v>32109000</v>
      </c>
      <c r="O302" s="8" t="s">
        <v>5</v>
      </c>
      <c r="P302" s="8" t="s">
        <v>44</v>
      </c>
      <c r="Q302" s="8" t="s">
        <v>5</v>
      </c>
      <c r="R302" s="8" t="s">
        <v>44</v>
      </c>
      <c r="S302" s="10" t="s">
        <v>2170</v>
      </c>
      <c r="T302" s="10" t="s">
        <v>2470</v>
      </c>
      <c r="U302" s="10" t="s">
        <v>2770</v>
      </c>
      <c r="V302" s="8" t="s">
        <v>44</v>
      </c>
      <c r="W302" s="8" t="s">
        <v>428</v>
      </c>
      <c r="X302" s="8" t="s">
        <v>164</v>
      </c>
      <c r="Y302" s="8" t="s">
        <v>165</v>
      </c>
      <c r="Z302" s="7">
        <v>19452360000</v>
      </c>
      <c r="AA302" s="8" t="s">
        <v>45</v>
      </c>
      <c r="AB302" s="8" t="s">
        <v>49</v>
      </c>
      <c r="AC302" s="7">
        <v>1093839</v>
      </c>
      <c r="AD302" s="10" t="s">
        <v>2790</v>
      </c>
      <c r="AE302" s="8" t="s">
        <v>44</v>
      </c>
      <c r="AF302" s="7">
        <v>1093839</v>
      </c>
      <c r="AG302" s="7">
        <v>11834643</v>
      </c>
      <c r="AH302" s="7">
        <v>11834643</v>
      </c>
      <c r="AI302" s="10" t="s">
        <v>2790</v>
      </c>
      <c r="AJ302" s="8" t="s">
        <v>44</v>
      </c>
    </row>
    <row r="303" spans="2:36" x14ac:dyDescent="0.3">
      <c r="B303" s="6">
        <v>0</v>
      </c>
      <c r="C303" s="10" t="s">
        <v>1571</v>
      </c>
      <c r="D303" s="10" t="s">
        <v>1871</v>
      </c>
      <c r="E303" s="7">
        <v>1600000</v>
      </c>
      <c r="F303" s="7">
        <v>1597566.246575471</v>
      </c>
      <c r="G303" s="8" t="s">
        <v>5</v>
      </c>
      <c r="H303" s="7">
        <v>1597692.27</v>
      </c>
      <c r="I303" s="8" t="s">
        <v>870</v>
      </c>
      <c r="J303" s="7">
        <v>6.9878309319995571E-2</v>
      </c>
      <c r="K303" s="7">
        <v>1597566.246575471</v>
      </c>
      <c r="L303" s="7">
        <v>1597566.246575471</v>
      </c>
      <c r="M303" s="7">
        <v>5453.6330156811828</v>
      </c>
      <c r="N303" s="7">
        <v>1597692.27</v>
      </c>
      <c r="O303" s="8" t="s">
        <v>5</v>
      </c>
      <c r="P303" s="8" t="s">
        <v>44</v>
      </c>
      <c r="Q303" s="8" t="s">
        <v>5</v>
      </c>
      <c r="R303" s="8" t="s">
        <v>44</v>
      </c>
      <c r="S303" s="10" t="s">
        <v>2171</v>
      </c>
      <c r="T303" s="10" t="s">
        <v>2471</v>
      </c>
      <c r="U303" s="10" t="s">
        <v>2771</v>
      </c>
      <c r="V303" s="8" t="s">
        <v>44</v>
      </c>
      <c r="W303" s="8" t="s">
        <v>66</v>
      </c>
      <c r="X303" s="8" t="s">
        <v>164</v>
      </c>
      <c r="Y303" s="8" t="s">
        <v>165</v>
      </c>
      <c r="Z303" s="8" t="s">
        <v>79</v>
      </c>
      <c r="AA303" s="8" t="s">
        <v>45</v>
      </c>
      <c r="AB303" s="8" t="s">
        <v>49</v>
      </c>
      <c r="AC303" s="7">
        <v>623302113</v>
      </c>
      <c r="AD303" s="10" t="s">
        <v>2790</v>
      </c>
      <c r="AE303" s="8" t="s">
        <v>44</v>
      </c>
      <c r="AF303" s="7">
        <v>623302113</v>
      </c>
      <c r="AG303" s="7">
        <v>11838005</v>
      </c>
      <c r="AH303" s="7">
        <v>11838005</v>
      </c>
      <c r="AI303" s="10" t="s">
        <v>2790</v>
      </c>
      <c r="AJ303" s="8" t="s">
        <v>44</v>
      </c>
    </row>
    <row r="304" spans="2:36" x14ac:dyDescent="0.3">
      <c r="B304" s="6">
        <v>0</v>
      </c>
      <c r="C304" s="10" t="s">
        <v>1572</v>
      </c>
      <c r="D304" s="10" t="s">
        <v>1872</v>
      </c>
      <c r="E304" s="7">
        <v>4200000</v>
      </c>
      <c r="F304" s="7">
        <v>3862730.2191780829</v>
      </c>
      <c r="G304" s="8" t="s">
        <v>5</v>
      </c>
      <c r="H304" s="7">
        <v>3862917.21</v>
      </c>
      <c r="I304" s="8" t="s">
        <v>871</v>
      </c>
      <c r="J304" s="7">
        <v>0.1689576614766497</v>
      </c>
      <c r="K304" s="7">
        <v>3862730.2191780829</v>
      </c>
      <c r="L304" s="7">
        <v>3862730.2191780829</v>
      </c>
      <c r="M304" s="7">
        <v>52379.323608048959</v>
      </c>
      <c r="N304" s="7">
        <v>3862917.21</v>
      </c>
      <c r="O304" s="8" t="s">
        <v>5</v>
      </c>
      <c r="P304" s="8" t="s">
        <v>44</v>
      </c>
      <c r="Q304" s="8" t="s">
        <v>5</v>
      </c>
      <c r="R304" s="8" t="s">
        <v>44</v>
      </c>
      <c r="S304" s="10" t="s">
        <v>2172</v>
      </c>
      <c r="T304" s="10" t="s">
        <v>2472</v>
      </c>
      <c r="U304" s="10" t="s">
        <v>2772</v>
      </c>
      <c r="V304" s="8" t="s">
        <v>44</v>
      </c>
      <c r="W304" s="8" t="s">
        <v>66</v>
      </c>
      <c r="X304" s="8" t="s">
        <v>164</v>
      </c>
      <c r="Y304" s="8" t="s">
        <v>165</v>
      </c>
      <c r="Z304" s="8" t="s">
        <v>79</v>
      </c>
      <c r="AA304" s="8" t="s">
        <v>45</v>
      </c>
      <c r="AB304" s="8" t="s">
        <v>49</v>
      </c>
      <c r="AC304" s="7">
        <v>543426659</v>
      </c>
      <c r="AD304" s="10" t="s">
        <v>2790</v>
      </c>
      <c r="AE304" s="8" t="s">
        <v>44</v>
      </c>
      <c r="AF304" s="7">
        <v>543426659</v>
      </c>
      <c r="AG304" s="7">
        <v>11837620</v>
      </c>
      <c r="AH304" s="7">
        <v>11837620</v>
      </c>
      <c r="AI304" s="10" t="s">
        <v>2790</v>
      </c>
      <c r="AJ304" s="8" t="s">
        <v>44</v>
      </c>
    </row>
    <row r="305" spans="2:36" x14ac:dyDescent="0.3">
      <c r="B305" s="6">
        <v>0</v>
      </c>
      <c r="C305" s="10" t="s">
        <v>1573</v>
      </c>
      <c r="D305" s="10" t="s">
        <v>1873</v>
      </c>
      <c r="E305" s="7">
        <v>3000000</v>
      </c>
      <c r="F305" s="7">
        <v>2836496.2499999991</v>
      </c>
      <c r="G305" s="8" t="s">
        <v>5</v>
      </c>
      <c r="H305" s="7">
        <v>2836881.67</v>
      </c>
      <c r="I305" s="8" t="s">
        <v>872</v>
      </c>
      <c r="J305" s="7">
        <v>0.1240696983723759</v>
      </c>
      <c r="K305" s="7">
        <v>2836496.2499999991</v>
      </c>
      <c r="L305" s="7">
        <v>2836496.2499999991</v>
      </c>
      <c r="M305" s="7">
        <v>74527.046504231199</v>
      </c>
      <c r="N305" s="7">
        <v>2836881.67</v>
      </c>
      <c r="O305" s="8" t="s">
        <v>5</v>
      </c>
      <c r="P305" s="8" t="s">
        <v>44</v>
      </c>
      <c r="Q305" s="8" t="s">
        <v>5</v>
      </c>
      <c r="R305" s="8" t="s">
        <v>44</v>
      </c>
      <c r="S305" s="10" t="s">
        <v>2173</v>
      </c>
      <c r="T305" s="10" t="s">
        <v>2473</v>
      </c>
      <c r="U305" s="10" t="s">
        <v>2773</v>
      </c>
      <c r="V305" s="8" t="s">
        <v>44</v>
      </c>
      <c r="W305" s="8" t="s">
        <v>66</v>
      </c>
      <c r="X305" s="8" t="s">
        <v>76</v>
      </c>
      <c r="Y305" s="8" t="s">
        <v>77</v>
      </c>
      <c r="Z305" s="8" t="s">
        <v>79</v>
      </c>
      <c r="AA305" s="8" t="s">
        <v>45</v>
      </c>
      <c r="AB305" s="8" t="s">
        <v>49</v>
      </c>
      <c r="AC305" s="7">
        <v>581143215</v>
      </c>
      <c r="AD305" s="10" t="s">
        <v>2790</v>
      </c>
      <c r="AE305" s="8" t="s">
        <v>44</v>
      </c>
      <c r="AF305" s="7">
        <v>581143215</v>
      </c>
      <c r="AG305" s="7">
        <v>11837621</v>
      </c>
      <c r="AH305" s="7">
        <v>11837621</v>
      </c>
      <c r="AI305" s="10" t="s">
        <v>2790</v>
      </c>
      <c r="AJ305" s="8" t="s">
        <v>44</v>
      </c>
    </row>
    <row r="306" spans="2:36" x14ac:dyDescent="0.3">
      <c r="B306" s="6">
        <v>0</v>
      </c>
      <c r="C306" s="10" t="s">
        <v>1574</v>
      </c>
      <c r="D306" s="10" t="s">
        <v>1874</v>
      </c>
      <c r="E306" s="7">
        <v>3300000</v>
      </c>
      <c r="F306" s="7">
        <v>3018774.9569362272</v>
      </c>
      <c r="G306" s="8" t="s">
        <v>5</v>
      </c>
      <c r="H306" s="7">
        <v>3019072.83</v>
      </c>
      <c r="I306" s="8" t="s">
        <v>873</v>
      </c>
      <c r="J306" s="7">
        <v>0.13204265592142411</v>
      </c>
      <c r="K306" s="7">
        <v>3018774.9569362272</v>
      </c>
      <c r="L306" s="7">
        <v>3018774.9569362272</v>
      </c>
      <c r="M306" s="7">
        <v>86942.096079957424</v>
      </c>
      <c r="N306" s="7">
        <v>3019072.83</v>
      </c>
      <c r="O306" s="8" t="s">
        <v>5</v>
      </c>
      <c r="P306" s="8" t="s">
        <v>44</v>
      </c>
      <c r="Q306" s="8" t="s">
        <v>5</v>
      </c>
      <c r="R306" s="8" t="s">
        <v>44</v>
      </c>
      <c r="S306" s="10" t="s">
        <v>2174</v>
      </c>
      <c r="T306" s="10" t="s">
        <v>2474</v>
      </c>
      <c r="U306" s="10" t="s">
        <v>2774</v>
      </c>
      <c r="V306" s="8" t="s">
        <v>44</v>
      </c>
      <c r="W306" s="8" t="s">
        <v>66</v>
      </c>
      <c r="X306" s="8" t="s">
        <v>463</v>
      </c>
      <c r="Y306" s="8" t="s">
        <v>464</v>
      </c>
      <c r="Z306" s="8" t="s">
        <v>79</v>
      </c>
      <c r="AA306" s="8" t="s">
        <v>45</v>
      </c>
      <c r="AB306" s="8" t="s">
        <v>49</v>
      </c>
      <c r="AC306" s="7">
        <v>514076763</v>
      </c>
      <c r="AD306" s="10" t="s">
        <v>2790</v>
      </c>
      <c r="AE306" s="8" t="s">
        <v>44</v>
      </c>
      <c r="AF306" s="7">
        <v>514076763</v>
      </c>
      <c r="AG306" s="7">
        <v>11837255</v>
      </c>
      <c r="AH306" s="7">
        <v>11837255</v>
      </c>
      <c r="AI306" s="10" t="s">
        <v>2790</v>
      </c>
      <c r="AJ306" s="8" t="s">
        <v>44</v>
      </c>
    </row>
    <row r="307" spans="2:36" x14ac:dyDescent="0.3">
      <c r="B307" s="6">
        <v>0</v>
      </c>
      <c r="C307" s="10" t="s">
        <v>1575</v>
      </c>
      <c r="D307" s="10" t="s">
        <v>1875</v>
      </c>
      <c r="E307" s="7">
        <v>3100000</v>
      </c>
      <c r="F307" s="7">
        <v>2973386.0972198029</v>
      </c>
      <c r="G307" s="8" t="s">
        <v>5</v>
      </c>
      <c r="H307" s="7">
        <v>2973719.78</v>
      </c>
      <c r="I307" s="8" t="s">
        <v>874</v>
      </c>
      <c r="J307" s="7">
        <v>0.13005732555672411</v>
      </c>
      <c r="K307" s="7">
        <v>2973386.0972198029</v>
      </c>
      <c r="L307" s="7">
        <v>2973386.0972198029</v>
      </c>
      <c r="M307" s="7">
        <v>73639.865862815437</v>
      </c>
      <c r="N307" s="7">
        <v>2973719.78</v>
      </c>
      <c r="O307" s="8" t="s">
        <v>5</v>
      </c>
      <c r="P307" s="8" t="s">
        <v>44</v>
      </c>
      <c r="Q307" s="8" t="s">
        <v>5</v>
      </c>
      <c r="R307" s="8" t="s">
        <v>44</v>
      </c>
      <c r="S307" s="10" t="s">
        <v>2175</v>
      </c>
      <c r="T307" s="10" t="s">
        <v>2475</v>
      </c>
      <c r="U307" s="10" t="s">
        <v>2775</v>
      </c>
      <c r="V307" s="8" t="s">
        <v>44</v>
      </c>
      <c r="W307" s="8" t="s">
        <v>66</v>
      </c>
      <c r="X307" s="8" t="s">
        <v>463</v>
      </c>
      <c r="Y307" s="8" t="s">
        <v>464</v>
      </c>
      <c r="Z307" s="8" t="s">
        <v>79</v>
      </c>
      <c r="AA307" s="8" t="s">
        <v>45</v>
      </c>
      <c r="AB307" s="8" t="s">
        <v>49</v>
      </c>
      <c r="AC307" s="7">
        <v>539519331</v>
      </c>
      <c r="AD307" s="10" t="s">
        <v>2790</v>
      </c>
      <c r="AE307" s="8" t="s">
        <v>44</v>
      </c>
      <c r="AF307" s="7">
        <v>539519331</v>
      </c>
      <c r="AG307" s="7">
        <v>11837644</v>
      </c>
      <c r="AH307" s="7">
        <v>11837644</v>
      </c>
      <c r="AI307" s="10" t="s">
        <v>2790</v>
      </c>
      <c r="AJ307" s="8" t="s">
        <v>44</v>
      </c>
    </row>
    <row r="308" spans="2:36" x14ac:dyDescent="0.3">
      <c r="B308" s="6">
        <v>0</v>
      </c>
      <c r="C308" s="10" t="s">
        <v>1576</v>
      </c>
      <c r="D308" s="10" t="s">
        <v>1876</v>
      </c>
      <c r="E308" s="7">
        <v>4600000</v>
      </c>
      <c r="F308" s="7">
        <v>4324329.6666666642</v>
      </c>
      <c r="G308" s="8" t="s">
        <v>5</v>
      </c>
      <c r="H308" s="7">
        <v>4324792.8600000003</v>
      </c>
      <c r="I308" s="8" t="s">
        <v>875</v>
      </c>
      <c r="J308" s="7">
        <v>0.18914824139325051</v>
      </c>
      <c r="K308" s="7">
        <v>4324329.6666666642</v>
      </c>
      <c r="L308" s="7">
        <v>4324329.6666666642</v>
      </c>
      <c r="M308" s="7">
        <v>112741.0817139171</v>
      </c>
      <c r="N308" s="7">
        <v>4324792.8600000003</v>
      </c>
      <c r="O308" s="8" t="s">
        <v>5</v>
      </c>
      <c r="P308" s="8" t="s">
        <v>44</v>
      </c>
      <c r="Q308" s="8" t="s">
        <v>5</v>
      </c>
      <c r="R308" s="8" t="s">
        <v>44</v>
      </c>
      <c r="S308" s="10" t="s">
        <v>2176</v>
      </c>
      <c r="T308" s="10" t="s">
        <v>2476</v>
      </c>
      <c r="U308" s="10" t="s">
        <v>2776</v>
      </c>
      <c r="V308" s="8" t="s">
        <v>44</v>
      </c>
      <c r="W308" s="8" t="s">
        <v>66</v>
      </c>
      <c r="X308" s="8" t="s">
        <v>178</v>
      </c>
      <c r="Y308" s="8" t="s">
        <v>179</v>
      </c>
      <c r="Z308" s="8" t="s">
        <v>79</v>
      </c>
      <c r="AA308" s="8" t="s">
        <v>45</v>
      </c>
      <c r="AB308" s="8" t="s">
        <v>49</v>
      </c>
      <c r="AC308" s="7">
        <v>524542742</v>
      </c>
      <c r="AD308" s="10" t="s">
        <v>2790</v>
      </c>
      <c r="AE308" s="8" t="s">
        <v>44</v>
      </c>
      <c r="AF308" s="7">
        <v>524542742</v>
      </c>
      <c r="AG308" s="7">
        <v>11837571</v>
      </c>
      <c r="AH308" s="7">
        <v>11837571</v>
      </c>
      <c r="AI308" s="10" t="s">
        <v>2790</v>
      </c>
      <c r="AJ308" s="8" t="s">
        <v>44</v>
      </c>
    </row>
    <row r="309" spans="2:36" x14ac:dyDescent="0.3">
      <c r="B309" s="6">
        <v>0</v>
      </c>
      <c r="C309" s="10" t="s">
        <v>1577</v>
      </c>
      <c r="D309" s="10" t="s">
        <v>1877</v>
      </c>
      <c r="E309" s="7">
        <v>4500000</v>
      </c>
      <c r="F309" s="7">
        <v>4548407.0547945211</v>
      </c>
      <c r="G309" s="8" t="s">
        <v>5</v>
      </c>
      <c r="H309" s="7">
        <v>4548789.25</v>
      </c>
      <c r="I309" s="8" t="s">
        <v>876</v>
      </c>
      <c r="J309" s="7">
        <v>0.19894949318658289</v>
      </c>
      <c r="K309" s="7">
        <v>4548407.0547945211</v>
      </c>
      <c r="L309" s="7">
        <v>4548407.0547945211</v>
      </c>
      <c r="M309" s="7">
        <v>28166.980445750931</v>
      </c>
      <c r="N309" s="7">
        <v>4548789.25</v>
      </c>
      <c r="O309" s="8" t="s">
        <v>5</v>
      </c>
      <c r="P309" s="8" t="s">
        <v>44</v>
      </c>
      <c r="Q309" s="8" t="s">
        <v>5</v>
      </c>
      <c r="R309" s="8" t="s">
        <v>44</v>
      </c>
      <c r="S309" s="10" t="s">
        <v>2177</v>
      </c>
      <c r="T309" s="10" t="s">
        <v>2477</v>
      </c>
      <c r="U309" s="10" t="s">
        <v>2777</v>
      </c>
      <c r="V309" s="8" t="s">
        <v>44</v>
      </c>
      <c r="W309" s="8" t="s">
        <v>66</v>
      </c>
      <c r="X309" s="8" t="s">
        <v>178</v>
      </c>
      <c r="Y309" s="8" t="s">
        <v>179</v>
      </c>
      <c r="Z309" s="8" t="s">
        <v>79</v>
      </c>
      <c r="AA309" s="8" t="s">
        <v>45</v>
      </c>
      <c r="AB309" s="8" t="s">
        <v>49</v>
      </c>
      <c r="AC309" s="7">
        <v>499825829</v>
      </c>
      <c r="AD309" s="10" t="s">
        <v>2790</v>
      </c>
      <c r="AE309" s="8" t="s">
        <v>44</v>
      </c>
      <c r="AF309" s="7">
        <v>499825829</v>
      </c>
      <c r="AG309" s="7">
        <v>11837233</v>
      </c>
      <c r="AH309" s="7">
        <v>11837233</v>
      </c>
      <c r="AI309" s="10" t="s">
        <v>2790</v>
      </c>
      <c r="AJ309" s="8" t="s">
        <v>44</v>
      </c>
    </row>
    <row r="310" spans="2:36" x14ac:dyDescent="0.3">
      <c r="B310" s="6">
        <v>0</v>
      </c>
      <c r="C310" s="10" t="s">
        <v>1578</v>
      </c>
      <c r="D310" s="10" t="s">
        <v>1878</v>
      </c>
      <c r="E310" s="7">
        <v>3800000</v>
      </c>
      <c r="F310" s="7">
        <v>3874639.8082191721</v>
      </c>
      <c r="G310" s="8" t="s">
        <v>5</v>
      </c>
      <c r="H310" s="7">
        <v>3874991.18</v>
      </c>
      <c r="I310" s="8" t="s">
        <v>877</v>
      </c>
      <c r="J310" s="7">
        <v>0.16947859257961409</v>
      </c>
      <c r="K310" s="7">
        <v>3874639.8082191721</v>
      </c>
      <c r="L310" s="7">
        <v>3874639.8082191721</v>
      </c>
      <c r="M310" s="7">
        <v>28416.506787737271</v>
      </c>
      <c r="N310" s="7">
        <v>3874991.18</v>
      </c>
      <c r="O310" s="8" t="s">
        <v>5</v>
      </c>
      <c r="P310" s="8" t="s">
        <v>44</v>
      </c>
      <c r="Q310" s="8" t="s">
        <v>5</v>
      </c>
      <c r="R310" s="8" t="s">
        <v>44</v>
      </c>
      <c r="S310" s="10" t="s">
        <v>2178</v>
      </c>
      <c r="T310" s="10" t="s">
        <v>2478</v>
      </c>
      <c r="U310" s="10" t="s">
        <v>2778</v>
      </c>
      <c r="V310" s="8" t="s">
        <v>44</v>
      </c>
      <c r="W310" s="8" t="s">
        <v>66</v>
      </c>
      <c r="X310" s="8" t="s">
        <v>401</v>
      </c>
      <c r="Y310" s="8" t="s">
        <v>158</v>
      </c>
      <c r="Z310" s="8" t="s">
        <v>79</v>
      </c>
      <c r="AA310" s="8" t="s">
        <v>45</v>
      </c>
      <c r="AB310" s="8" t="s">
        <v>49</v>
      </c>
      <c r="AC310" s="7">
        <v>578428212</v>
      </c>
      <c r="AD310" s="10" t="s">
        <v>2790</v>
      </c>
      <c r="AE310" s="8" t="s">
        <v>44</v>
      </c>
      <c r="AF310" s="7">
        <v>578428212</v>
      </c>
      <c r="AG310" s="7">
        <v>11837956</v>
      </c>
      <c r="AH310" s="7">
        <v>11837956</v>
      </c>
      <c r="AI310" s="10" t="s">
        <v>2790</v>
      </c>
      <c r="AJ310" s="8" t="s">
        <v>44</v>
      </c>
    </row>
    <row r="311" spans="2:36" x14ac:dyDescent="0.3">
      <c r="B311" s="6">
        <v>0</v>
      </c>
      <c r="C311" s="10" t="s">
        <v>1579</v>
      </c>
      <c r="D311" s="10" t="s">
        <v>1879</v>
      </c>
      <c r="E311" s="7">
        <v>5300000</v>
      </c>
      <c r="F311" s="7">
        <v>4541984.4305550847</v>
      </c>
      <c r="G311" s="8" t="s">
        <v>5</v>
      </c>
      <c r="H311" s="7">
        <v>4540714.6399999997</v>
      </c>
      <c r="I311" s="8" t="s">
        <v>878</v>
      </c>
      <c r="J311" s="7">
        <v>0.19866856454014239</v>
      </c>
      <c r="K311" s="7">
        <v>4541984.4305550847</v>
      </c>
      <c r="L311" s="7">
        <v>4541984.4305550847</v>
      </c>
      <c r="M311" s="7">
        <v>180211.79043239009</v>
      </c>
      <c r="N311" s="7">
        <v>4540714.6399999997</v>
      </c>
      <c r="O311" s="8" t="s">
        <v>5</v>
      </c>
      <c r="P311" s="8" t="s">
        <v>44</v>
      </c>
      <c r="Q311" s="8" t="s">
        <v>5</v>
      </c>
      <c r="R311" s="8" t="s">
        <v>44</v>
      </c>
      <c r="S311" s="10" t="s">
        <v>2179</v>
      </c>
      <c r="T311" s="10" t="s">
        <v>2479</v>
      </c>
      <c r="U311" s="10" t="s">
        <v>2779</v>
      </c>
      <c r="V311" s="8" t="s">
        <v>44</v>
      </c>
      <c r="W311" s="8" t="s">
        <v>66</v>
      </c>
      <c r="X311" s="8" t="s">
        <v>401</v>
      </c>
      <c r="Y311" s="8" t="s">
        <v>411</v>
      </c>
      <c r="Z311" s="8" t="s">
        <v>79</v>
      </c>
      <c r="AA311" s="8" t="s">
        <v>45</v>
      </c>
      <c r="AB311" s="8" t="s">
        <v>49</v>
      </c>
      <c r="AC311" s="7">
        <v>504973637</v>
      </c>
      <c r="AD311" s="10" t="s">
        <v>2790</v>
      </c>
      <c r="AE311" s="8" t="s">
        <v>44</v>
      </c>
      <c r="AF311" s="7">
        <v>504973637</v>
      </c>
      <c r="AG311" s="7">
        <v>11837667</v>
      </c>
      <c r="AH311" s="7">
        <v>11837667</v>
      </c>
      <c r="AI311" s="10" t="s">
        <v>2790</v>
      </c>
      <c r="AJ311" s="8" t="s">
        <v>44</v>
      </c>
    </row>
    <row r="312" spans="2:36" x14ac:dyDescent="0.3">
      <c r="B312" s="6">
        <v>0</v>
      </c>
      <c r="C312" s="10" t="s">
        <v>1580</v>
      </c>
      <c r="D312" s="10" t="s">
        <v>1880</v>
      </c>
      <c r="E312" s="7">
        <v>5500000</v>
      </c>
      <c r="F312" s="7">
        <v>5046551.3698630081</v>
      </c>
      <c r="G312" s="8" t="s">
        <v>5</v>
      </c>
      <c r="H312" s="7">
        <v>5047135.2699999996</v>
      </c>
      <c r="I312" s="8" t="s">
        <v>879</v>
      </c>
      <c r="J312" s="7">
        <v>0.22073856303515441</v>
      </c>
      <c r="K312" s="7">
        <v>5046551.3698630081</v>
      </c>
      <c r="L312" s="7">
        <v>5046551.3698630081</v>
      </c>
      <c r="M312" s="7">
        <v>82387.560321836718</v>
      </c>
      <c r="N312" s="7">
        <v>5047135.2699999996</v>
      </c>
      <c r="O312" s="8" t="s">
        <v>5</v>
      </c>
      <c r="P312" s="8" t="s">
        <v>44</v>
      </c>
      <c r="Q312" s="8" t="s">
        <v>5</v>
      </c>
      <c r="R312" s="8" t="s">
        <v>44</v>
      </c>
      <c r="S312" s="10" t="s">
        <v>2180</v>
      </c>
      <c r="T312" s="10" t="s">
        <v>2480</v>
      </c>
      <c r="U312" s="10" t="s">
        <v>2780</v>
      </c>
      <c r="V312" s="8" t="s">
        <v>44</v>
      </c>
      <c r="W312" s="8" t="s">
        <v>66</v>
      </c>
      <c r="X312" s="8" t="s">
        <v>76</v>
      </c>
      <c r="Y312" s="8" t="s">
        <v>77</v>
      </c>
      <c r="Z312" s="8" t="s">
        <v>79</v>
      </c>
      <c r="AA312" s="8" t="s">
        <v>45</v>
      </c>
      <c r="AB312" s="8" t="s">
        <v>49</v>
      </c>
      <c r="AC312" s="7">
        <v>617876204</v>
      </c>
      <c r="AD312" s="10" t="s">
        <v>2790</v>
      </c>
      <c r="AE312" s="8" t="s">
        <v>44</v>
      </c>
      <c r="AF312" s="7">
        <v>617876204</v>
      </c>
      <c r="AG312" s="7">
        <v>11837502</v>
      </c>
      <c r="AH312" s="7">
        <v>11837502</v>
      </c>
      <c r="AI312" s="10" t="s">
        <v>2790</v>
      </c>
      <c r="AJ312" s="8" t="s">
        <v>44</v>
      </c>
    </row>
    <row r="313" spans="2:36" x14ac:dyDescent="0.3">
      <c r="B313" s="6">
        <v>0</v>
      </c>
      <c r="C313" s="10" t="s">
        <v>1581</v>
      </c>
      <c r="D313" s="10" t="s">
        <v>1881</v>
      </c>
      <c r="E313" s="7">
        <v>3700000</v>
      </c>
      <c r="F313" s="7">
        <v>3731555.4246575278</v>
      </c>
      <c r="G313" s="8" t="s">
        <v>5</v>
      </c>
      <c r="H313" s="7">
        <v>3732150.97</v>
      </c>
      <c r="I313" s="8" t="s">
        <v>880</v>
      </c>
      <c r="J313" s="7">
        <v>0.16322001342221509</v>
      </c>
      <c r="K313" s="7">
        <v>3731555.4246575278</v>
      </c>
      <c r="L313" s="7">
        <v>3731555.4246575278</v>
      </c>
      <c r="M313" s="7">
        <v>45940.333770850571</v>
      </c>
      <c r="N313" s="7">
        <v>3732150.97</v>
      </c>
      <c r="O313" s="8" t="s">
        <v>5</v>
      </c>
      <c r="P313" s="8" t="s">
        <v>44</v>
      </c>
      <c r="Q313" s="8" t="s">
        <v>5</v>
      </c>
      <c r="R313" s="8" t="s">
        <v>44</v>
      </c>
      <c r="S313" s="10" t="s">
        <v>2181</v>
      </c>
      <c r="T313" s="10" t="s">
        <v>2481</v>
      </c>
      <c r="U313" s="10" t="s">
        <v>2781</v>
      </c>
      <c r="V313" s="8" t="s">
        <v>44</v>
      </c>
      <c r="W313" s="8" t="s">
        <v>66</v>
      </c>
      <c r="X313" s="8" t="s">
        <v>76</v>
      </c>
      <c r="Y313" s="8" t="s">
        <v>77</v>
      </c>
      <c r="Z313" s="8" t="s">
        <v>79</v>
      </c>
      <c r="AA313" s="8" t="s">
        <v>45</v>
      </c>
      <c r="AB313" s="8" t="s">
        <v>49</v>
      </c>
      <c r="AC313" s="7">
        <v>504191375</v>
      </c>
      <c r="AD313" s="10" t="s">
        <v>2790</v>
      </c>
      <c r="AE313" s="8" t="s">
        <v>44</v>
      </c>
      <c r="AF313" s="7">
        <v>504191375</v>
      </c>
      <c r="AG313" s="7">
        <v>11837548</v>
      </c>
      <c r="AH313" s="7">
        <v>11837548</v>
      </c>
      <c r="AI313" s="10" t="s">
        <v>2790</v>
      </c>
      <c r="AJ313" s="8" t="s">
        <v>44</v>
      </c>
    </row>
    <row r="314" spans="2:36" x14ac:dyDescent="0.3">
      <c r="B314" s="6">
        <v>0</v>
      </c>
      <c r="C314" s="10" t="s">
        <v>1582</v>
      </c>
      <c r="D314" s="10" t="s">
        <v>1882</v>
      </c>
      <c r="E314" s="7">
        <v>4300000</v>
      </c>
      <c r="F314" s="7">
        <v>4474719.0136986226</v>
      </c>
      <c r="G314" s="8" t="s">
        <v>5</v>
      </c>
      <c r="H314" s="7">
        <v>4475042.99</v>
      </c>
      <c r="I314" s="8" t="s">
        <v>881</v>
      </c>
      <c r="J314" s="7">
        <v>0.19572634313573431</v>
      </c>
      <c r="K314" s="7">
        <v>4474719.0136986226</v>
      </c>
      <c r="L314" s="7">
        <v>4474719.0136986226</v>
      </c>
      <c r="M314" s="7">
        <v>11446.419841732961</v>
      </c>
      <c r="N314" s="7">
        <v>4475042.99</v>
      </c>
      <c r="O314" s="8" t="s">
        <v>5</v>
      </c>
      <c r="P314" s="8" t="s">
        <v>44</v>
      </c>
      <c r="Q314" s="8" t="s">
        <v>5</v>
      </c>
      <c r="R314" s="8" t="s">
        <v>44</v>
      </c>
      <c r="S314" s="10" t="s">
        <v>2182</v>
      </c>
      <c r="T314" s="10" t="s">
        <v>2482</v>
      </c>
      <c r="U314" s="10" t="s">
        <v>2782</v>
      </c>
      <c r="V314" s="8" t="s">
        <v>44</v>
      </c>
      <c r="W314" s="8" t="s">
        <v>66</v>
      </c>
      <c r="X314" s="8" t="s">
        <v>423</v>
      </c>
      <c r="Y314" s="8" t="s">
        <v>424</v>
      </c>
      <c r="Z314" s="8" t="s">
        <v>79</v>
      </c>
      <c r="AA314" s="8" t="s">
        <v>45</v>
      </c>
      <c r="AB314" s="8" t="s">
        <v>49</v>
      </c>
      <c r="AC314" s="7">
        <v>468480399</v>
      </c>
      <c r="AD314" s="10" t="s">
        <v>2790</v>
      </c>
      <c r="AE314" s="8" t="s">
        <v>44</v>
      </c>
      <c r="AF314" s="7">
        <v>468480399</v>
      </c>
      <c r="AG314" s="7">
        <v>11837546</v>
      </c>
      <c r="AH314" s="7">
        <v>11837546</v>
      </c>
      <c r="AI314" s="10" t="s">
        <v>2790</v>
      </c>
      <c r="AJ314" s="8" t="s">
        <v>44</v>
      </c>
    </row>
    <row r="315" spans="2:36" x14ac:dyDescent="0.3">
      <c r="B315" s="6">
        <v>0</v>
      </c>
      <c r="C315" s="10" t="s">
        <v>1583</v>
      </c>
      <c r="D315" s="10" t="s">
        <v>1883</v>
      </c>
      <c r="E315" s="7">
        <v>3900000</v>
      </c>
      <c r="F315" s="7">
        <v>3741042.4109589001</v>
      </c>
      <c r="G315" s="8" t="s">
        <v>5</v>
      </c>
      <c r="H315" s="7">
        <v>3741186.66</v>
      </c>
      <c r="I315" s="8" t="s">
        <v>882</v>
      </c>
      <c r="J315" s="7">
        <v>0.1636349787262848</v>
      </c>
      <c r="K315" s="7">
        <v>3741042.4109589001</v>
      </c>
      <c r="L315" s="7">
        <v>3741042.4109589001</v>
      </c>
      <c r="M315" s="7">
        <v>7552.7094760233722</v>
      </c>
      <c r="N315" s="7">
        <v>3741186.66</v>
      </c>
      <c r="O315" s="8" t="s">
        <v>5</v>
      </c>
      <c r="P315" s="8" t="s">
        <v>44</v>
      </c>
      <c r="Q315" s="8" t="s">
        <v>5</v>
      </c>
      <c r="R315" s="8" t="s">
        <v>44</v>
      </c>
      <c r="S315" s="10" t="s">
        <v>2183</v>
      </c>
      <c r="T315" s="10" t="s">
        <v>2483</v>
      </c>
      <c r="U315" s="10" t="s">
        <v>2783</v>
      </c>
      <c r="V315" s="8" t="s">
        <v>44</v>
      </c>
      <c r="W315" s="8" t="s">
        <v>66</v>
      </c>
      <c r="X315" s="8" t="s">
        <v>401</v>
      </c>
      <c r="Y315" s="8" t="s">
        <v>524</v>
      </c>
      <c r="Z315" s="8" t="s">
        <v>79</v>
      </c>
      <c r="AA315" s="8" t="s">
        <v>45</v>
      </c>
      <c r="AB315" s="8" t="s">
        <v>49</v>
      </c>
      <c r="AC315" s="7">
        <v>513562816</v>
      </c>
      <c r="AD315" s="10" t="s">
        <v>2790</v>
      </c>
      <c r="AE315" s="8" t="s">
        <v>44</v>
      </c>
      <c r="AF315" s="7">
        <v>513562816</v>
      </c>
      <c r="AG315" s="7">
        <v>11837509</v>
      </c>
      <c r="AH315" s="7">
        <v>11837509</v>
      </c>
      <c r="AI315" s="10" t="s">
        <v>2790</v>
      </c>
      <c r="AJ315" s="8" t="s">
        <v>44</v>
      </c>
    </row>
    <row r="316" spans="2:36" x14ac:dyDescent="0.3">
      <c r="B316" s="6">
        <v>0</v>
      </c>
      <c r="C316" s="10" t="s">
        <v>1584</v>
      </c>
      <c r="D316" s="10" t="s">
        <v>1884</v>
      </c>
      <c r="E316" s="7">
        <v>42900</v>
      </c>
      <c r="F316" s="7">
        <v>4734916.0257893344</v>
      </c>
      <c r="G316" s="8" t="s">
        <v>5</v>
      </c>
      <c r="H316" s="7">
        <v>4734915.9000000004</v>
      </c>
      <c r="I316" s="8" t="s">
        <v>883</v>
      </c>
      <c r="J316" s="7">
        <v>0.2071074845024779</v>
      </c>
      <c r="K316" s="7">
        <v>4734916.0257893344</v>
      </c>
      <c r="L316" s="7">
        <v>4734916.0257893344</v>
      </c>
      <c r="M316" s="7">
        <v>30295.11672382701</v>
      </c>
      <c r="N316" s="7">
        <v>4734915.9000000004</v>
      </c>
      <c r="O316" s="8" t="s">
        <v>5</v>
      </c>
      <c r="P316" s="8" t="s">
        <v>44</v>
      </c>
      <c r="Q316" s="8" t="s">
        <v>5</v>
      </c>
      <c r="R316" s="8" t="s">
        <v>44</v>
      </c>
      <c r="S316" s="10" t="s">
        <v>2184</v>
      </c>
      <c r="T316" s="10" t="s">
        <v>2484</v>
      </c>
      <c r="U316" s="10" t="s">
        <v>2784</v>
      </c>
      <c r="V316" s="8" t="s">
        <v>44</v>
      </c>
      <c r="W316" s="8" t="s">
        <v>422</v>
      </c>
      <c r="X316" s="8" t="s">
        <v>164</v>
      </c>
      <c r="Y316" s="8" t="s">
        <v>165</v>
      </c>
      <c r="Z316" s="8" t="s">
        <v>79</v>
      </c>
      <c r="AA316" s="8" t="s">
        <v>45</v>
      </c>
      <c r="AB316" s="8" t="s">
        <v>49</v>
      </c>
      <c r="AC316" s="7">
        <v>486679631</v>
      </c>
      <c r="AD316" s="10" t="s">
        <v>2790</v>
      </c>
      <c r="AE316" s="8" t="s">
        <v>44</v>
      </c>
      <c r="AF316" s="7">
        <v>486679631</v>
      </c>
      <c r="AG316" s="7">
        <v>11837714</v>
      </c>
      <c r="AH316" s="7">
        <v>11837714</v>
      </c>
      <c r="AI316" s="10" t="s">
        <v>2790</v>
      </c>
      <c r="AJ316" s="8" t="s">
        <v>44</v>
      </c>
    </row>
    <row r="317" spans="2:36" x14ac:dyDescent="0.3">
      <c r="B317" s="6">
        <v>0</v>
      </c>
      <c r="C317" s="10" t="s">
        <v>1585</v>
      </c>
      <c r="D317" s="10" t="s">
        <v>1885</v>
      </c>
      <c r="E317" s="7">
        <v>6300000</v>
      </c>
      <c r="F317" s="7">
        <v>6331418.0136986282</v>
      </c>
      <c r="G317" s="8" t="s">
        <v>5</v>
      </c>
      <c r="H317" s="7">
        <v>6331504.3099999996</v>
      </c>
      <c r="I317" s="8" t="s">
        <v>884</v>
      </c>
      <c r="J317" s="7">
        <v>0.27693924264099279</v>
      </c>
      <c r="K317" s="7">
        <v>6331418.0136986282</v>
      </c>
      <c r="L317" s="7">
        <v>6331418.0136986282</v>
      </c>
      <c r="M317" s="7">
        <v>6506.4815782035494</v>
      </c>
      <c r="N317" s="7">
        <v>6331504.3099999996</v>
      </c>
      <c r="O317" s="8" t="s">
        <v>5</v>
      </c>
      <c r="P317" s="8" t="s">
        <v>44</v>
      </c>
      <c r="Q317" s="8" t="s">
        <v>5</v>
      </c>
      <c r="R317" s="8" t="s">
        <v>44</v>
      </c>
      <c r="S317" s="10" t="s">
        <v>2185</v>
      </c>
      <c r="T317" s="10" t="s">
        <v>2485</v>
      </c>
      <c r="U317" s="10" t="s">
        <v>2785</v>
      </c>
      <c r="V317" s="8" t="s">
        <v>44</v>
      </c>
      <c r="W317" s="8" t="s">
        <v>66</v>
      </c>
      <c r="X317" s="8" t="s">
        <v>164</v>
      </c>
      <c r="Y317" s="8" t="s">
        <v>165</v>
      </c>
      <c r="Z317" s="8" t="s">
        <v>79</v>
      </c>
      <c r="AA317" s="8" t="s">
        <v>45</v>
      </c>
      <c r="AB317" s="8" t="s">
        <v>49</v>
      </c>
      <c r="AC317" s="7">
        <v>473250168</v>
      </c>
      <c r="AD317" s="10" t="s">
        <v>2790</v>
      </c>
      <c r="AE317" s="8" t="s">
        <v>44</v>
      </c>
      <c r="AF317" s="7">
        <v>473250168</v>
      </c>
      <c r="AG317" s="7">
        <v>11837522</v>
      </c>
      <c r="AH317" s="7">
        <v>11837522</v>
      </c>
      <c r="AI317" s="10" t="s">
        <v>2790</v>
      </c>
      <c r="AJ317" s="8" t="s">
        <v>44</v>
      </c>
    </row>
    <row r="318" spans="2:36" x14ac:dyDescent="0.3">
      <c r="B318" s="6">
        <v>0</v>
      </c>
      <c r="C318" s="10" t="s">
        <v>1586</v>
      </c>
      <c r="D318" s="10" t="s">
        <v>1886</v>
      </c>
      <c r="E318" s="7">
        <v>3800000</v>
      </c>
      <c r="F318" s="7">
        <v>3442902.0273972568</v>
      </c>
      <c r="G318" s="8" t="s">
        <v>5</v>
      </c>
      <c r="H318" s="7">
        <v>3443110.25</v>
      </c>
      <c r="I318" s="8" t="s">
        <v>885</v>
      </c>
      <c r="J318" s="7">
        <v>0.15059417620059229</v>
      </c>
      <c r="K318" s="7">
        <v>3442902.0273972568</v>
      </c>
      <c r="L318" s="7">
        <v>3442902.0273972568</v>
      </c>
      <c r="M318" s="7">
        <v>31851.095747438849</v>
      </c>
      <c r="N318" s="7">
        <v>3443110.25</v>
      </c>
      <c r="O318" s="8" t="s">
        <v>5</v>
      </c>
      <c r="P318" s="8" t="s">
        <v>44</v>
      </c>
      <c r="Q318" s="8" t="s">
        <v>5</v>
      </c>
      <c r="R318" s="8" t="s">
        <v>44</v>
      </c>
      <c r="S318" s="10" t="s">
        <v>2186</v>
      </c>
      <c r="T318" s="10" t="s">
        <v>2486</v>
      </c>
      <c r="U318" s="10" t="s">
        <v>2786</v>
      </c>
      <c r="V318" s="8" t="s">
        <v>44</v>
      </c>
      <c r="W318" s="8" t="s">
        <v>66</v>
      </c>
      <c r="X318" s="8" t="s">
        <v>401</v>
      </c>
      <c r="Y318" s="8" t="s">
        <v>158</v>
      </c>
      <c r="Z318" s="8" t="s">
        <v>79</v>
      </c>
      <c r="AA318" s="8" t="s">
        <v>45</v>
      </c>
      <c r="AB318" s="8" t="s">
        <v>49</v>
      </c>
      <c r="AC318" s="7">
        <v>525568002</v>
      </c>
      <c r="AD318" s="10" t="s">
        <v>2790</v>
      </c>
      <c r="AE318" s="8" t="s">
        <v>44</v>
      </c>
      <c r="AF318" s="7">
        <v>525568002</v>
      </c>
      <c r="AG318" s="7">
        <v>11838104</v>
      </c>
      <c r="AH318" s="7">
        <v>11838104</v>
      </c>
      <c r="AI318" s="10" t="s">
        <v>2790</v>
      </c>
      <c r="AJ318" s="8" t="s">
        <v>44</v>
      </c>
    </row>
    <row r="319" spans="2:36" x14ac:dyDescent="0.3">
      <c r="B319" s="6">
        <v>0</v>
      </c>
      <c r="C319" s="10" t="s">
        <v>1587</v>
      </c>
      <c r="D319" s="10" t="s">
        <v>1887</v>
      </c>
      <c r="E319" s="7">
        <v>1600000</v>
      </c>
      <c r="F319" s="7">
        <v>1410034.630136973</v>
      </c>
      <c r="G319" s="8" t="s">
        <v>5</v>
      </c>
      <c r="H319" s="7">
        <v>1410122.3</v>
      </c>
      <c r="I319" s="8" t="s">
        <v>886</v>
      </c>
      <c r="J319" s="7">
        <v>6.1675587004812321E-2</v>
      </c>
      <c r="K319" s="7">
        <v>1410034.630136973</v>
      </c>
      <c r="L319" s="7">
        <v>1410034.630136973</v>
      </c>
      <c r="M319" s="7">
        <v>15613.82547691163</v>
      </c>
      <c r="N319" s="7">
        <v>1410122.3</v>
      </c>
      <c r="O319" s="8" t="s">
        <v>5</v>
      </c>
      <c r="P319" s="8" t="s">
        <v>44</v>
      </c>
      <c r="Q319" s="8" t="s">
        <v>5</v>
      </c>
      <c r="R319" s="8" t="s">
        <v>44</v>
      </c>
      <c r="S319" s="10" t="s">
        <v>2187</v>
      </c>
      <c r="T319" s="10" t="s">
        <v>2487</v>
      </c>
      <c r="U319" s="10" t="s">
        <v>2787</v>
      </c>
      <c r="V319" s="8" t="s">
        <v>44</v>
      </c>
      <c r="W319" s="8" t="s">
        <v>66</v>
      </c>
      <c r="X319" s="8" t="s">
        <v>157</v>
      </c>
      <c r="Y319" s="8" t="s">
        <v>158</v>
      </c>
      <c r="Z319" s="8" t="s">
        <v>79</v>
      </c>
      <c r="AA319" s="8" t="s">
        <v>45</v>
      </c>
      <c r="AB319" s="8" t="s">
        <v>49</v>
      </c>
      <c r="AC319" s="7">
        <v>541180416</v>
      </c>
      <c r="AD319" s="10" t="s">
        <v>2790</v>
      </c>
      <c r="AE319" s="8" t="s">
        <v>44</v>
      </c>
      <c r="AF319" s="7">
        <v>541180416</v>
      </c>
      <c r="AG319" s="7">
        <v>11837788</v>
      </c>
      <c r="AH319" s="7">
        <v>11837788</v>
      </c>
      <c r="AI319" s="10" t="s">
        <v>2790</v>
      </c>
      <c r="AJ319" s="8" t="s">
        <v>44</v>
      </c>
    </row>
    <row r="320" spans="2:36" x14ac:dyDescent="0.3">
      <c r="B320" s="6">
        <v>0</v>
      </c>
      <c r="C320" s="10" t="s">
        <v>1588</v>
      </c>
      <c r="D320" s="10" t="s">
        <v>1888</v>
      </c>
      <c r="E320" s="7">
        <v>2600000</v>
      </c>
      <c r="F320" s="7">
        <v>2367002.9589040731</v>
      </c>
      <c r="G320" s="8" t="s">
        <v>5</v>
      </c>
      <c r="H320" s="7">
        <v>2367198.85</v>
      </c>
      <c r="I320" s="8" t="s">
        <v>887</v>
      </c>
      <c r="J320" s="7">
        <v>0.10353383797272769</v>
      </c>
      <c r="K320" s="7">
        <v>2367002.9589040731</v>
      </c>
      <c r="L320" s="7">
        <v>2367002.9589040731</v>
      </c>
      <c r="M320" s="7">
        <v>25908.210058803608</v>
      </c>
      <c r="N320" s="7">
        <v>2367198.85</v>
      </c>
      <c r="O320" s="8" t="s">
        <v>5</v>
      </c>
      <c r="P320" s="8" t="s">
        <v>44</v>
      </c>
      <c r="Q320" s="8" t="s">
        <v>5</v>
      </c>
      <c r="R320" s="8" t="s">
        <v>44</v>
      </c>
      <c r="S320" s="10" t="s">
        <v>2188</v>
      </c>
      <c r="T320" s="10" t="s">
        <v>2488</v>
      </c>
      <c r="U320" s="10" t="s">
        <v>2788</v>
      </c>
      <c r="V320" s="8" t="s">
        <v>44</v>
      </c>
      <c r="W320" s="8" t="s">
        <v>66</v>
      </c>
      <c r="X320" s="8" t="s">
        <v>157</v>
      </c>
      <c r="Y320" s="8" t="s">
        <v>158</v>
      </c>
      <c r="Z320" s="8" t="s">
        <v>79</v>
      </c>
      <c r="AA320" s="8" t="s">
        <v>45</v>
      </c>
      <c r="AB320" s="8" t="s">
        <v>49</v>
      </c>
      <c r="AC320" s="7">
        <v>525568015</v>
      </c>
      <c r="AD320" s="10" t="s">
        <v>2790</v>
      </c>
      <c r="AE320" s="8" t="s">
        <v>44</v>
      </c>
      <c r="AF320" s="7">
        <v>525568015</v>
      </c>
      <c r="AG320" s="7">
        <v>11837631</v>
      </c>
      <c r="AH320" s="7">
        <v>11837631</v>
      </c>
      <c r="AI320" s="10" t="s">
        <v>2790</v>
      </c>
      <c r="AJ320" s="8" t="s">
        <v>44</v>
      </c>
    </row>
    <row r="321" spans="2:36" x14ac:dyDescent="0.3">
      <c r="B321" s="6">
        <v>0</v>
      </c>
      <c r="C321" s="10" t="s">
        <v>1589</v>
      </c>
      <c r="D321" s="10" t="s">
        <v>1889</v>
      </c>
      <c r="E321" s="7">
        <v>2300000</v>
      </c>
      <c r="F321" s="7">
        <v>1958326.3749990291</v>
      </c>
      <c r="G321" s="8" t="s">
        <v>5</v>
      </c>
      <c r="H321" s="7">
        <v>1958542</v>
      </c>
      <c r="I321" s="7">
        <v>1958542</v>
      </c>
      <c r="J321" s="7">
        <v>8.5658129342070469E-2</v>
      </c>
      <c r="K321" s="7">
        <v>1958326.3749990291</v>
      </c>
      <c r="L321" s="7">
        <v>1958326.3749990291</v>
      </c>
      <c r="M321" s="7">
        <v>42391.477001456507</v>
      </c>
      <c r="N321" s="7">
        <v>1958542</v>
      </c>
      <c r="O321" s="8" t="s">
        <v>5</v>
      </c>
      <c r="P321" s="8" t="s">
        <v>44</v>
      </c>
      <c r="Q321" s="8" t="s">
        <v>5</v>
      </c>
      <c r="R321" s="8" t="s">
        <v>44</v>
      </c>
      <c r="S321" s="10" t="s">
        <v>2189</v>
      </c>
      <c r="T321" s="10" t="s">
        <v>2489</v>
      </c>
      <c r="U321" s="10" t="s">
        <v>2789</v>
      </c>
      <c r="V321" s="8" t="s">
        <v>44</v>
      </c>
      <c r="W321" s="8" t="s">
        <v>66</v>
      </c>
      <c r="X321" s="8" t="s">
        <v>401</v>
      </c>
      <c r="Y321" s="8" t="s">
        <v>411</v>
      </c>
      <c r="Z321" s="8" t="s">
        <v>79</v>
      </c>
      <c r="AA321" s="8" t="s">
        <v>45</v>
      </c>
      <c r="AB321" s="8" t="s">
        <v>49</v>
      </c>
      <c r="AC321" s="7">
        <v>516520712</v>
      </c>
      <c r="AD321" s="10" t="s">
        <v>2790</v>
      </c>
      <c r="AE321" s="8" t="s">
        <v>44</v>
      </c>
      <c r="AF321" s="7">
        <v>516520712</v>
      </c>
      <c r="AG321" s="7">
        <v>11837387</v>
      </c>
      <c r="AH321" s="7">
        <v>11837387</v>
      </c>
      <c r="AI321" s="10" t="s">
        <v>2790</v>
      </c>
      <c r="AJ321" s="8" t="s">
        <v>44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outlinePr summaryBelow="0"/>
  </sheetPr>
  <dimension ref="B7:AJ100"/>
  <sheetViews>
    <sheetView showGridLines="0" zoomScale="80" workbookViewId="0">
      <pane xSplit="3" ySplit="20" topLeftCell="D21" activePane="bottomRight" state="frozen"/>
      <selection pane="topRight"/>
      <selection pane="bottomLeft"/>
      <selection pane="bottomRight" activeCell="D22" sqref="D22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52</v>
      </c>
    </row>
    <row r="11" spans="2:3" outlineLevel="1" x14ac:dyDescent="0.3">
      <c r="B11" s="3" t="s">
        <v>55</v>
      </c>
      <c r="C11" s="4" t="s">
        <v>56</v>
      </c>
    </row>
    <row r="12" spans="2:3" x14ac:dyDescent="0.3">
      <c r="B12" s="3" t="s">
        <v>57</v>
      </c>
      <c r="C12" s="4" t="s">
        <v>56</v>
      </c>
    </row>
    <row r="13" spans="2:3" x14ac:dyDescent="0.3">
      <c r="B13" s="3" t="s">
        <v>58</v>
      </c>
      <c r="C13" s="4" t="s">
        <v>56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121536464.16500901</v>
      </c>
      <c r="F21" s="7">
        <v>320690510.45699757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453222740.00566089</v>
      </c>
      <c r="L21" s="7">
        <v>330959081.87845987</v>
      </c>
      <c r="M21" s="7">
        <v>7125673.1376969246</v>
      </c>
      <c r="N21" s="8" t="s">
        <v>44</v>
      </c>
      <c r="O21" s="8" t="s">
        <v>44</v>
      </c>
      <c r="P21" s="8" t="s">
        <v>44</v>
      </c>
      <c r="Q21" s="8" t="s">
        <v>44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52</v>
      </c>
      <c r="AC21" s="8" t="s">
        <v>44</v>
      </c>
      <c r="AD21" s="10" t="s">
        <v>2791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2791</v>
      </c>
      <c r="AJ21" s="8" t="s">
        <v>44</v>
      </c>
    </row>
    <row r="22" spans="2:36" x14ac:dyDescent="0.3">
      <c r="B22" s="6">
        <v>0</v>
      </c>
      <c r="C22" s="10" t="s">
        <v>1290</v>
      </c>
      <c r="D22" s="10" t="s">
        <v>1590</v>
      </c>
      <c r="E22" s="7">
        <v>33547</v>
      </c>
      <c r="F22" s="7">
        <v>9551331.2668846864</v>
      </c>
      <c r="G22" s="8" t="s">
        <v>5</v>
      </c>
      <c r="H22" s="7">
        <v>9551783.9800000004</v>
      </c>
      <c r="I22" s="8" t="s">
        <v>888</v>
      </c>
      <c r="J22" s="7">
        <v>2.978364172133948</v>
      </c>
      <c r="K22" s="7">
        <v>9551331.2668846864</v>
      </c>
      <c r="L22" s="7">
        <v>9551331.2668846864</v>
      </c>
      <c r="M22" s="7">
        <v>434933.0849244066</v>
      </c>
      <c r="N22" s="7">
        <v>10076176.920502</v>
      </c>
      <c r="O22" s="8" t="s">
        <v>135</v>
      </c>
      <c r="P22" s="8" t="s">
        <v>44</v>
      </c>
      <c r="Q22" s="8" t="s">
        <v>135</v>
      </c>
      <c r="R22" s="8" t="s">
        <v>44</v>
      </c>
      <c r="S22" s="10" t="s">
        <v>1890</v>
      </c>
      <c r="T22" s="10" t="s">
        <v>2190</v>
      </c>
      <c r="U22" s="10" t="s">
        <v>2490</v>
      </c>
      <c r="V22" s="8" t="s">
        <v>44</v>
      </c>
      <c r="W22" s="8" t="s">
        <v>428</v>
      </c>
      <c r="X22" s="8" t="s">
        <v>479</v>
      </c>
      <c r="Y22" s="8" t="s">
        <v>480</v>
      </c>
      <c r="Z22" s="7">
        <v>199257000000</v>
      </c>
      <c r="AA22" s="8" t="s">
        <v>45</v>
      </c>
      <c r="AB22" s="8" t="s">
        <v>52</v>
      </c>
      <c r="AC22" s="7">
        <v>486679286</v>
      </c>
      <c r="AD22" s="10" t="s">
        <v>2791</v>
      </c>
      <c r="AE22" s="8" t="s">
        <v>44</v>
      </c>
      <c r="AF22" s="7">
        <v>486679286</v>
      </c>
      <c r="AG22" s="7">
        <v>11850313</v>
      </c>
      <c r="AH22" s="7">
        <v>11850313</v>
      </c>
      <c r="AI22" s="10" t="s">
        <v>2791</v>
      </c>
      <c r="AJ22" s="8" t="s">
        <v>44</v>
      </c>
    </row>
    <row r="23" spans="2:36" x14ac:dyDescent="0.3">
      <c r="B23" s="6">
        <v>0</v>
      </c>
      <c r="C23" s="10" t="s">
        <v>1291</v>
      </c>
      <c r="D23" s="10" t="s">
        <v>1591</v>
      </c>
      <c r="E23" s="7">
        <v>68607</v>
      </c>
      <c r="F23" s="7">
        <v>11343481.380000001</v>
      </c>
      <c r="G23" s="8" t="s">
        <v>5</v>
      </c>
      <c r="H23" s="7">
        <v>11343481.380000001</v>
      </c>
      <c r="I23" s="8" t="s">
        <v>889</v>
      </c>
      <c r="J23" s="7">
        <v>3.53720519008656</v>
      </c>
      <c r="K23" s="7">
        <v>11343481.380000001</v>
      </c>
      <c r="L23" s="7">
        <v>11343481.380000001</v>
      </c>
      <c r="M23" s="7">
        <v>328074.50082814199</v>
      </c>
      <c r="N23" s="7">
        <v>11343481.380000001</v>
      </c>
      <c r="O23" s="8" t="s">
        <v>5</v>
      </c>
      <c r="P23" s="8" t="s">
        <v>44</v>
      </c>
      <c r="Q23" s="8" t="s">
        <v>5</v>
      </c>
      <c r="R23" s="8" t="s">
        <v>44</v>
      </c>
      <c r="S23" s="10" t="s">
        <v>1891</v>
      </c>
      <c r="T23" s="10" t="s">
        <v>2191</v>
      </c>
      <c r="U23" s="10" t="s">
        <v>2491</v>
      </c>
      <c r="V23" s="8" t="s">
        <v>44</v>
      </c>
      <c r="W23" s="8" t="s">
        <v>428</v>
      </c>
      <c r="X23" s="8" t="s">
        <v>164</v>
      </c>
      <c r="Y23" s="8" t="s">
        <v>165</v>
      </c>
      <c r="Z23" s="7">
        <v>78597040000</v>
      </c>
      <c r="AA23" s="8" t="s">
        <v>45</v>
      </c>
      <c r="AB23" s="8" t="s">
        <v>52</v>
      </c>
      <c r="AC23" s="7">
        <v>1093808</v>
      </c>
      <c r="AD23" s="10" t="s">
        <v>2791</v>
      </c>
      <c r="AE23" s="8" t="s">
        <v>44</v>
      </c>
      <c r="AF23" s="7">
        <v>1093808</v>
      </c>
      <c r="AG23" s="7">
        <v>11850093</v>
      </c>
      <c r="AH23" s="7">
        <v>11850093</v>
      </c>
      <c r="AI23" s="10" t="s">
        <v>2791</v>
      </c>
      <c r="AJ23" s="8" t="s">
        <v>44</v>
      </c>
    </row>
    <row r="24" spans="2:36" x14ac:dyDescent="0.3">
      <c r="B24" s="6">
        <v>0</v>
      </c>
      <c r="C24" s="10" t="s">
        <v>1292</v>
      </c>
      <c r="D24" s="10" t="s">
        <v>1592</v>
      </c>
      <c r="E24" s="7">
        <v>89657</v>
      </c>
      <c r="F24" s="7">
        <v>9462399.7800000012</v>
      </c>
      <c r="G24" s="8" t="s">
        <v>5</v>
      </c>
      <c r="H24" s="7">
        <v>9462399.7799999993</v>
      </c>
      <c r="I24" s="8" t="s">
        <v>890</v>
      </c>
      <c r="J24" s="7">
        <v>2.9506329222263799</v>
      </c>
      <c r="K24" s="7">
        <v>9462399.7800000012</v>
      </c>
      <c r="L24" s="7">
        <v>9462399.7800000012</v>
      </c>
      <c r="M24" s="7">
        <v>777906.21365449368</v>
      </c>
      <c r="N24" s="7">
        <v>9462399.7799999993</v>
      </c>
      <c r="O24" s="8" t="s">
        <v>5</v>
      </c>
      <c r="P24" s="8" t="s">
        <v>44</v>
      </c>
      <c r="Q24" s="8" t="s">
        <v>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428</v>
      </c>
      <c r="X24" s="8" t="s">
        <v>164</v>
      </c>
      <c r="Y24" s="8" t="s">
        <v>411</v>
      </c>
      <c r="Z24" s="7">
        <v>83097480000</v>
      </c>
      <c r="AA24" s="8" t="s">
        <v>45</v>
      </c>
      <c r="AB24" s="8" t="s">
        <v>52</v>
      </c>
      <c r="AC24" s="7">
        <v>11256178</v>
      </c>
      <c r="AD24" s="10" t="s">
        <v>2791</v>
      </c>
      <c r="AE24" s="8" t="s">
        <v>44</v>
      </c>
      <c r="AF24" s="7">
        <v>11256178</v>
      </c>
      <c r="AG24" s="7">
        <v>11850305</v>
      </c>
      <c r="AH24" s="7">
        <v>11850305</v>
      </c>
      <c r="AI24" s="10" t="s">
        <v>2791</v>
      </c>
      <c r="AJ24" s="8" t="s">
        <v>44</v>
      </c>
    </row>
    <row r="25" spans="2:36" x14ac:dyDescent="0.3">
      <c r="B25" s="6">
        <v>0</v>
      </c>
      <c r="C25" s="10" t="s">
        <v>1293</v>
      </c>
      <c r="D25" s="10" t="s">
        <v>1593</v>
      </c>
      <c r="E25" s="7">
        <v>3218</v>
      </c>
      <c r="F25" s="7">
        <v>6961550.2346082749</v>
      </c>
      <c r="G25" s="8" t="s">
        <v>5</v>
      </c>
      <c r="H25" s="7">
        <v>6961880.2000000002</v>
      </c>
      <c r="I25" s="8" t="s">
        <v>891</v>
      </c>
      <c r="J25" s="7">
        <v>2.17080019757609</v>
      </c>
      <c r="K25" s="7">
        <v>6961550.2346082749</v>
      </c>
      <c r="L25" s="7">
        <v>6961550.2346082749</v>
      </c>
      <c r="M25" s="7">
        <v>288571.93578736461</v>
      </c>
      <c r="N25" s="7">
        <v>7344087.4229800003</v>
      </c>
      <c r="O25" s="8" t="s">
        <v>135</v>
      </c>
      <c r="P25" s="8" t="s">
        <v>44</v>
      </c>
      <c r="Q25" s="8" t="s">
        <v>135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428</v>
      </c>
      <c r="X25" s="8" t="s">
        <v>155</v>
      </c>
      <c r="Y25" s="8" t="s">
        <v>252</v>
      </c>
      <c r="Z25" s="8" t="s">
        <v>892</v>
      </c>
      <c r="AA25" s="8" t="s">
        <v>45</v>
      </c>
      <c r="AB25" s="8" t="s">
        <v>52</v>
      </c>
      <c r="AC25" s="7">
        <v>1094373</v>
      </c>
      <c r="AD25" s="10" t="s">
        <v>2791</v>
      </c>
      <c r="AE25" s="8" t="s">
        <v>44</v>
      </c>
      <c r="AF25" s="7">
        <v>1094373</v>
      </c>
      <c r="AG25" s="7">
        <v>11850456</v>
      </c>
      <c r="AH25" s="7">
        <v>11850456</v>
      </c>
      <c r="AI25" s="10" t="s">
        <v>2791</v>
      </c>
      <c r="AJ25" s="8" t="s">
        <v>44</v>
      </c>
    </row>
    <row r="26" spans="2:36" x14ac:dyDescent="0.3">
      <c r="B26" s="6">
        <v>0</v>
      </c>
      <c r="C26" s="10" t="s">
        <v>1294</v>
      </c>
      <c r="D26" s="10" t="s">
        <v>1594</v>
      </c>
      <c r="E26" s="7">
        <v>46891</v>
      </c>
      <c r="F26" s="7">
        <v>7007314.2329020333</v>
      </c>
      <c r="G26" s="8" t="s">
        <v>5</v>
      </c>
      <c r="H26" s="7">
        <v>7007646.3600000003</v>
      </c>
      <c r="I26" s="8" t="s">
        <v>893</v>
      </c>
      <c r="J26" s="7">
        <v>2.1850706536081508</v>
      </c>
      <c r="K26" s="7">
        <v>7007314.2329020333</v>
      </c>
      <c r="L26" s="7">
        <v>7007314.2329020333</v>
      </c>
      <c r="M26" s="7">
        <v>280515.83340802469</v>
      </c>
      <c r="N26" s="7">
        <v>7392366.1451639999</v>
      </c>
      <c r="O26" s="8" t="s">
        <v>135</v>
      </c>
      <c r="P26" s="8" t="s">
        <v>44</v>
      </c>
      <c r="Q26" s="8" t="s">
        <v>135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428</v>
      </c>
      <c r="X26" s="8" t="s">
        <v>155</v>
      </c>
      <c r="Y26" s="8" t="s">
        <v>252</v>
      </c>
      <c r="Z26" s="8" t="s">
        <v>894</v>
      </c>
      <c r="AA26" s="8" t="s">
        <v>45</v>
      </c>
      <c r="AB26" s="8" t="s">
        <v>52</v>
      </c>
      <c r="AC26" s="7">
        <v>1094377</v>
      </c>
      <c r="AD26" s="10" t="s">
        <v>2791</v>
      </c>
      <c r="AE26" s="8" t="s">
        <v>44</v>
      </c>
      <c r="AF26" s="7">
        <v>1094377</v>
      </c>
      <c r="AG26" s="7">
        <v>11850111</v>
      </c>
      <c r="AH26" s="7">
        <v>11850111</v>
      </c>
      <c r="AI26" s="10" t="s">
        <v>2791</v>
      </c>
      <c r="AJ26" s="8" t="s">
        <v>44</v>
      </c>
    </row>
    <row r="27" spans="2:36" x14ac:dyDescent="0.3">
      <c r="B27" s="6">
        <v>0</v>
      </c>
      <c r="C27" s="10" t="s">
        <v>1295</v>
      </c>
      <c r="D27" s="10" t="s">
        <v>1595</v>
      </c>
      <c r="E27" s="7">
        <v>19021</v>
      </c>
      <c r="F27" s="7">
        <v>10423508</v>
      </c>
      <c r="G27" s="8" t="s">
        <v>5</v>
      </c>
      <c r="H27" s="7">
        <v>10423508</v>
      </c>
      <c r="I27" s="7">
        <v>10423508</v>
      </c>
      <c r="J27" s="7">
        <v>3.2503325356107542</v>
      </c>
      <c r="K27" s="7">
        <v>10423508</v>
      </c>
      <c r="L27" s="7">
        <v>10423508</v>
      </c>
      <c r="M27" s="7">
        <v>726354.32739917887</v>
      </c>
      <c r="N27" s="7">
        <v>10423508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428</v>
      </c>
      <c r="X27" s="8" t="s">
        <v>401</v>
      </c>
      <c r="Y27" s="8" t="s">
        <v>411</v>
      </c>
      <c r="Z27" s="7">
        <v>222748450000</v>
      </c>
      <c r="AA27" s="8" t="s">
        <v>45</v>
      </c>
      <c r="AB27" s="8" t="s">
        <v>52</v>
      </c>
      <c r="AC27" s="7">
        <v>57691684</v>
      </c>
      <c r="AD27" s="10" t="s">
        <v>2791</v>
      </c>
      <c r="AE27" s="8" t="s">
        <v>44</v>
      </c>
      <c r="AF27" s="7">
        <v>57691684</v>
      </c>
      <c r="AG27" s="7">
        <v>11850471</v>
      </c>
      <c r="AH27" s="7">
        <v>11850471</v>
      </c>
      <c r="AI27" s="10" t="s">
        <v>2791</v>
      </c>
      <c r="AJ27" s="8" t="s">
        <v>44</v>
      </c>
    </row>
    <row r="28" spans="2:36" x14ac:dyDescent="0.3">
      <c r="B28" s="6">
        <v>0</v>
      </c>
      <c r="C28" s="10" t="s">
        <v>1296</v>
      </c>
      <c r="D28" s="10" t="s">
        <v>1596</v>
      </c>
      <c r="E28" s="7">
        <v>20000</v>
      </c>
      <c r="F28" s="7">
        <v>2010800</v>
      </c>
      <c r="G28" s="8" t="s">
        <v>5</v>
      </c>
      <c r="H28" s="7">
        <v>2010800</v>
      </c>
      <c r="I28" s="7">
        <v>2010800</v>
      </c>
      <c r="J28" s="7">
        <v>0.62702198363603745</v>
      </c>
      <c r="K28" s="7">
        <v>2010800</v>
      </c>
      <c r="L28" s="7">
        <v>2010800</v>
      </c>
      <c r="M28" s="7">
        <v>15151.120238919149</v>
      </c>
      <c r="N28" s="7">
        <v>2010800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98</v>
      </c>
      <c r="X28" s="8" t="s">
        <v>164</v>
      </c>
      <c r="Y28" s="8" t="s">
        <v>165</v>
      </c>
      <c r="Z28" s="8" t="s">
        <v>79</v>
      </c>
      <c r="AA28" s="8" t="s">
        <v>45</v>
      </c>
      <c r="AB28" s="8" t="s">
        <v>52</v>
      </c>
      <c r="AC28" s="7">
        <v>588427155</v>
      </c>
      <c r="AD28" s="10" t="s">
        <v>2791</v>
      </c>
      <c r="AE28" s="8" t="s">
        <v>44</v>
      </c>
      <c r="AF28" s="7">
        <v>588427155</v>
      </c>
      <c r="AG28" s="7">
        <v>11851702</v>
      </c>
      <c r="AH28" s="7">
        <v>11851702</v>
      </c>
      <c r="AI28" s="10" t="s">
        <v>2791</v>
      </c>
      <c r="AJ28" s="8" t="s">
        <v>44</v>
      </c>
    </row>
    <row r="29" spans="2:36" x14ac:dyDescent="0.3">
      <c r="B29" s="6">
        <v>0</v>
      </c>
      <c r="C29" s="10" t="s">
        <v>1297</v>
      </c>
      <c r="D29" s="10" t="s">
        <v>1597</v>
      </c>
      <c r="E29" s="7">
        <v>228248</v>
      </c>
      <c r="F29" s="7">
        <v>11345066.84</v>
      </c>
      <c r="G29" s="8" t="s">
        <v>5</v>
      </c>
      <c r="H29" s="7">
        <v>11345066.84</v>
      </c>
      <c r="I29" s="8" t="s">
        <v>895</v>
      </c>
      <c r="J29" s="7">
        <v>3.5376995795207029</v>
      </c>
      <c r="K29" s="7">
        <v>11345066.84</v>
      </c>
      <c r="L29" s="7">
        <v>11345066.84</v>
      </c>
      <c r="M29" s="7">
        <v>816110.99838765606</v>
      </c>
      <c r="N29" s="7">
        <v>11345066.84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428</v>
      </c>
      <c r="X29" s="8" t="s">
        <v>164</v>
      </c>
      <c r="Y29" s="8" t="s">
        <v>165</v>
      </c>
      <c r="Z29" s="7">
        <v>61352450000</v>
      </c>
      <c r="AA29" s="8" t="s">
        <v>45</v>
      </c>
      <c r="AB29" s="8" t="s">
        <v>52</v>
      </c>
      <c r="AC29" s="7">
        <v>1093857</v>
      </c>
      <c r="AD29" s="10" t="s">
        <v>2791</v>
      </c>
      <c r="AE29" s="8" t="s">
        <v>44</v>
      </c>
      <c r="AF29" s="7">
        <v>1093857</v>
      </c>
      <c r="AG29" s="7">
        <v>11851040</v>
      </c>
      <c r="AH29" s="7">
        <v>11851040</v>
      </c>
      <c r="AI29" s="10" t="s">
        <v>2791</v>
      </c>
      <c r="AJ29" s="8" t="s">
        <v>44</v>
      </c>
    </row>
    <row r="30" spans="2:36" x14ac:dyDescent="0.3">
      <c r="B30" s="6">
        <v>0</v>
      </c>
      <c r="C30" s="10" t="s">
        <v>1298</v>
      </c>
      <c r="D30" s="10" t="s">
        <v>1598</v>
      </c>
      <c r="E30" s="7">
        <v>1300000</v>
      </c>
      <c r="F30" s="7">
        <v>1362018.964229028</v>
      </c>
      <c r="G30" s="8" t="s">
        <v>5</v>
      </c>
      <c r="H30" s="7">
        <v>1362566.51</v>
      </c>
      <c r="I30" s="8" t="s">
        <v>896</v>
      </c>
      <c r="J30" s="7">
        <v>0.42471445827570442</v>
      </c>
      <c r="K30" s="7">
        <v>1362018.964229028</v>
      </c>
      <c r="L30" s="7">
        <v>1362018.964229028</v>
      </c>
      <c r="M30" s="7">
        <v>214.55964749956459</v>
      </c>
      <c r="N30" s="7">
        <v>1362566.51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66</v>
      </c>
      <c r="X30" s="8" t="s">
        <v>76</v>
      </c>
      <c r="Y30" s="8" t="s">
        <v>77</v>
      </c>
      <c r="Z30" s="8" t="s">
        <v>79</v>
      </c>
      <c r="AA30" s="8" t="s">
        <v>45</v>
      </c>
      <c r="AB30" s="8" t="s">
        <v>52</v>
      </c>
      <c r="AC30" s="7">
        <v>582145934</v>
      </c>
      <c r="AD30" s="10" t="s">
        <v>2791</v>
      </c>
      <c r="AE30" s="8" t="s">
        <v>44</v>
      </c>
      <c r="AF30" s="7">
        <v>582145934</v>
      </c>
      <c r="AG30" s="7">
        <v>11852709</v>
      </c>
      <c r="AH30" s="7">
        <v>11852709</v>
      </c>
      <c r="AI30" s="10" t="s">
        <v>2791</v>
      </c>
      <c r="AJ30" s="8" t="s">
        <v>44</v>
      </c>
    </row>
    <row r="31" spans="2:36" x14ac:dyDescent="0.3">
      <c r="B31" s="6">
        <v>0</v>
      </c>
      <c r="C31" s="10" t="s">
        <v>1299</v>
      </c>
      <c r="D31" s="10" t="s">
        <v>1599</v>
      </c>
      <c r="E31" s="7">
        <v>50089</v>
      </c>
      <c r="F31" s="7">
        <v>9822452.9000000004</v>
      </c>
      <c r="G31" s="8" t="s">
        <v>5</v>
      </c>
      <c r="H31" s="7">
        <v>9822452.9000000004</v>
      </c>
      <c r="I31" s="8" t="s">
        <v>897</v>
      </c>
      <c r="J31" s="7">
        <v>3.0629072516061009</v>
      </c>
      <c r="K31" s="7">
        <v>9822452.9000000004</v>
      </c>
      <c r="L31" s="7">
        <v>9822452.9000000004</v>
      </c>
      <c r="M31" s="7">
        <v>578469.73312169209</v>
      </c>
      <c r="N31" s="7">
        <v>9822452.9000000004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428</v>
      </c>
      <c r="X31" s="8" t="s">
        <v>164</v>
      </c>
      <c r="Y31" s="8" t="s">
        <v>165</v>
      </c>
      <c r="Z31" s="8" t="s">
        <v>898</v>
      </c>
      <c r="AA31" s="8" t="s">
        <v>45</v>
      </c>
      <c r="AB31" s="8" t="s">
        <v>52</v>
      </c>
      <c r="AC31" s="7">
        <v>1093843</v>
      </c>
      <c r="AD31" s="10" t="s">
        <v>2791</v>
      </c>
      <c r="AE31" s="8" t="s">
        <v>44</v>
      </c>
      <c r="AF31" s="7">
        <v>1093843</v>
      </c>
      <c r="AG31" s="7">
        <v>11850448</v>
      </c>
      <c r="AH31" s="7">
        <v>11850448</v>
      </c>
      <c r="AI31" s="10" t="s">
        <v>2791</v>
      </c>
      <c r="AJ31" s="8" t="s">
        <v>44</v>
      </c>
    </row>
    <row r="32" spans="2:36" x14ac:dyDescent="0.3">
      <c r="B32" s="6">
        <v>0</v>
      </c>
      <c r="C32" s="10" t="s">
        <v>1300</v>
      </c>
      <c r="D32" s="10" t="s">
        <v>1600</v>
      </c>
      <c r="E32" s="7">
        <v>17055</v>
      </c>
      <c r="F32" s="7">
        <v>10062450</v>
      </c>
      <c r="G32" s="8" t="s">
        <v>5</v>
      </c>
      <c r="H32" s="7">
        <v>10062450</v>
      </c>
      <c r="I32" s="7">
        <v>10062450</v>
      </c>
      <c r="J32" s="7">
        <v>3.1377448573893201</v>
      </c>
      <c r="K32" s="7">
        <v>10062450</v>
      </c>
      <c r="L32" s="7">
        <v>10062450</v>
      </c>
      <c r="M32" s="7">
        <v>576936.61734693893</v>
      </c>
      <c r="N32" s="7">
        <v>10062450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428</v>
      </c>
      <c r="X32" s="8" t="s">
        <v>164</v>
      </c>
      <c r="Y32" s="8" t="s">
        <v>165</v>
      </c>
      <c r="Z32" s="7">
        <v>106499430000</v>
      </c>
      <c r="AA32" s="8" t="s">
        <v>45</v>
      </c>
      <c r="AB32" s="8" t="s">
        <v>52</v>
      </c>
      <c r="AC32" s="7">
        <v>1093853</v>
      </c>
      <c r="AD32" s="10" t="s">
        <v>2791</v>
      </c>
      <c r="AE32" s="8" t="s">
        <v>44</v>
      </c>
      <c r="AF32" s="7">
        <v>1093853</v>
      </c>
      <c r="AG32" s="7">
        <v>11850327</v>
      </c>
      <c r="AH32" s="7">
        <v>11850327</v>
      </c>
      <c r="AI32" s="10" t="s">
        <v>2791</v>
      </c>
      <c r="AJ32" s="8" t="s">
        <v>44</v>
      </c>
    </row>
    <row r="33" spans="2:36" x14ac:dyDescent="0.3">
      <c r="B33" s="6">
        <v>0</v>
      </c>
      <c r="C33" s="10" t="s">
        <v>1301</v>
      </c>
      <c r="D33" s="10" t="s">
        <v>1601</v>
      </c>
      <c r="E33" s="7">
        <v>150654</v>
      </c>
      <c r="F33" s="7">
        <v>8486339.8200000003</v>
      </c>
      <c r="G33" s="8" t="s">
        <v>5</v>
      </c>
      <c r="H33" s="7">
        <v>8486339.8200000003</v>
      </c>
      <c r="I33" s="8" t="s">
        <v>899</v>
      </c>
      <c r="J33" s="7">
        <v>2.6462709507389559</v>
      </c>
      <c r="K33" s="7">
        <v>8486339.8200000003</v>
      </c>
      <c r="L33" s="7">
        <v>8486339.8200000003</v>
      </c>
      <c r="M33" s="7">
        <v>568636.43167402735</v>
      </c>
      <c r="N33" s="7">
        <v>8486339.8200000003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428</v>
      </c>
      <c r="X33" s="8" t="s">
        <v>164</v>
      </c>
      <c r="Y33" s="8" t="s">
        <v>165</v>
      </c>
      <c r="Z33" s="7">
        <v>29517910000</v>
      </c>
      <c r="AA33" s="8" t="s">
        <v>45</v>
      </c>
      <c r="AB33" s="8" t="s">
        <v>52</v>
      </c>
      <c r="AC33" s="7">
        <v>1093842</v>
      </c>
      <c r="AD33" s="10" t="s">
        <v>2791</v>
      </c>
      <c r="AE33" s="8" t="s">
        <v>44</v>
      </c>
      <c r="AF33" s="7">
        <v>1093842</v>
      </c>
      <c r="AG33" s="7">
        <v>11850137</v>
      </c>
      <c r="AH33" s="7">
        <v>11850137</v>
      </c>
      <c r="AI33" s="10" t="s">
        <v>2791</v>
      </c>
      <c r="AJ33" s="8" t="s">
        <v>44</v>
      </c>
    </row>
    <row r="34" spans="2:36" x14ac:dyDescent="0.3">
      <c r="B34" s="6">
        <v>0</v>
      </c>
      <c r="C34" s="10" t="s">
        <v>1302</v>
      </c>
      <c r="D34" s="10" t="s">
        <v>1602</v>
      </c>
      <c r="E34" s="7">
        <v>508039</v>
      </c>
      <c r="F34" s="7">
        <v>8926245.2300000004</v>
      </c>
      <c r="G34" s="8" t="s">
        <v>5</v>
      </c>
      <c r="H34" s="7">
        <v>8926245.2300000004</v>
      </c>
      <c r="I34" s="8" t="s">
        <v>900</v>
      </c>
      <c r="J34" s="7">
        <v>2.7834453901612868</v>
      </c>
      <c r="K34" s="7">
        <v>8926245.2300000004</v>
      </c>
      <c r="L34" s="7">
        <v>8926245.2300000004</v>
      </c>
      <c r="M34" s="7">
        <v>424194.19464707299</v>
      </c>
      <c r="N34" s="7">
        <v>8926245.2300000004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428</v>
      </c>
      <c r="X34" s="8" t="s">
        <v>157</v>
      </c>
      <c r="Y34" s="8" t="s">
        <v>158</v>
      </c>
      <c r="Z34" s="7">
        <v>87612080000</v>
      </c>
      <c r="AA34" s="8" t="s">
        <v>45</v>
      </c>
      <c r="AB34" s="8" t="s">
        <v>52</v>
      </c>
      <c r="AC34" s="7">
        <v>1093665</v>
      </c>
      <c r="AD34" s="10" t="s">
        <v>2791</v>
      </c>
      <c r="AE34" s="8" t="s">
        <v>44</v>
      </c>
      <c r="AF34" s="7">
        <v>1093665</v>
      </c>
      <c r="AG34" s="7">
        <v>11850110</v>
      </c>
      <c r="AH34" s="7">
        <v>11850110</v>
      </c>
      <c r="AI34" s="10" t="s">
        <v>2791</v>
      </c>
      <c r="AJ34" s="8" t="s">
        <v>44</v>
      </c>
    </row>
    <row r="35" spans="2:36" x14ac:dyDescent="0.3">
      <c r="B35" s="6">
        <v>0</v>
      </c>
      <c r="C35" s="10" t="s">
        <v>1303</v>
      </c>
      <c r="D35" s="10" t="s">
        <v>1603</v>
      </c>
      <c r="E35" s="7">
        <v>12500</v>
      </c>
      <c r="F35" s="7">
        <v>1204875</v>
      </c>
      <c r="G35" s="8" t="s">
        <v>5</v>
      </c>
      <c r="H35" s="7">
        <v>1204875</v>
      </c>
      <c r="I35" s="7">
        <v>1204875</v>
      </c>
      <c r="J35" s="7">
        <v>0.37571270764544978</v>
      </c>
      <c r="K35" s="7">
        <v>1204875</v>
      </c>
      <c r="L35" s="7">
        <v>1204875</v>
      </c>
      <c r="M35" s="7">
        <v>43287.33852604698</v>
      </c>
      <c r="N35" s="7">
        <v>1204875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98</v>
      </c>
      <c r="X35" s="8" t="s">
        <v>99</v>
      </c>
      <c r="Y35" s="8" t="s">
        <v>79</v>
      </c>
      <c r="Z35" s="8" t="s">
        <v>79</v>
      </c>
      <c r="AA35" s="8" t="s">
        <v>45</v>
      </c>
      <c r="AB35" s="8" t="s">
        <v>52</v>
      </c>
      <c r="AC35" s="7">
        <v>623886467</v>
      </c>
      <c r="AD35" s="10" t="s">
        <v>2791</v>
      </c>
      <c r="AE35" s="8" t="s">
        <v>44</v>
      </c>
      <c r="AF35" s="7">
        <v>623886467</v>
      </c>
      <c r="AG35" s="7">
        <v>11851757</v>
      </c>
      <c r="AH35" s="7">
        <v>11851757</v>
      </c>
      <c r="AI35" s="10" t="s">
        <v>2791</v>
      </c>
      <c r="AJ35" s="8" t="s">
        <v>44</v>
      </c>
    </row>
    <row r="36" spans="2:36" x14ac:dyDescent="0.3">
      <c r="B36" s="6">
        <v>0</v>
      </c>
      <c r="C36" s="10" t="s">
        <v>1304</v>
      </c>
      <c r="D36" s="10" t="s">
        <v>1604</v>
      </c>
      <c r="E36" s="7">
        <v>48700</v>
      </c>
      <c r="F36" s="7">
        <v>3330106</v>
      </c>
      <c r="G36" s="8" t="s">
        <v>5</v>
      </c>
      <c r="H36" s="7">
        <v>3330106</v>
      </c>
      <c r="I36" s="7">
        <v>3330106</v>
      </c>
      <c r="J36" s="7">
        <v>1.038417381061403</v>
      </c>
      <c r="K36" s="7">
        <v>3330106</v>
      </c>
      <c r="L36" s="7">
        <v>3330106</v>
      </c>
      <c r="M36" s="7">
        <v>195701.30343268209</v>
      </c>
      <c r="N36" s="7">
        <v>3330106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98</v>
      </c>
      <c r="X36" s="8" t="s">
        <v>99</v>
      </c>
      <c r="Y36" s="8" t="s">
        <v>79</v>
      </c>
      <c r="Z36" s="8" t="s">
        <v>79</v>
      </c>
      <c r="AA36" s="8" t="s">
        <v>45</v>
      </c>
      <c r="AB36" s="8" t="s">
        <v>52</v>
      </c>
      <c r="AC36" s="7">
        <v>509045482</v>
      </c>
      <c r="AD36" s="10" t="s">
        <v>2791</v>
      </c>
      <c r="AE36" s="8" t="s">
        <v>44</v>
      </c>
      <c r="AF36" s="7">
        <v>509045482</v>
      </c>
      <c r="AG36" s="7">
        <v>11851764</v>
      </c>
      <c r="AH36" s="7">
        <v>11851764</v>
      </c>
      <c r="AI36" s="10" t="s">
        <v>2791</v>
      </c>
      <c r="AJ36" s="8" t="s">
        <v>44</v>
      </c>
    </row>
    <row r="37" spans="2:36" x14ac:dyDescent="0.3">
      <c r="B37" s="6">
        <v>0</v>
      </c>
      <c r="C37" s="10" t="s">
        <v>1305</v>
      </c>
      <c r="D37" s="10" t="s">
        <v>1605</v>
      </c>
      <c r="E37" s="7">
        <v>35400</v>
      </c>
      <c r="F37" s="7">
        <v>7829418</v>
      </c>
      <c r="G37" s="8" t="s">
        <v>5</v>
      </c>
      <c r="H37" s="7">
        <v>7829418</v>
      </c>
      <c r="I37" s="7">
        <v>7829418</v>
      </c>
      <c r="J37" s="7">
        <v>2.4414249080344619</v>
      </c>
      <c r="K37" s="7">
        <v>7829417.9999999972</v>
      </c>
      <c r="L37" s="7">
        <v>7829417.9999999972</v>
      </c>
      <c r="M37" s="7">
        <v>309396.48878351023</v>
      </c>
      <c r="N37" s="7">
        <v>7829418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98</v>
      </c>
      <c r="X37" s="8" t="s">
        <v>99</v>
      </c>
      <c r="Y37" s="8" t="s">
        <v>79</v>
      </c>
      <c r="Z37" s="8" t="s">
        <v>79</v>
      </c>
      <c r="AA37" s="8" t="s">
        <v>45</v>
      </c>
      <c r="AB37" s="8" t="s">
        <v>52</v>
      </c>
      <c r="AC37" s="7">
        <v>20807362</v>
      </c>
      <c r="AD37" s="10" t="s">
        <v>2791</v>
      </c>
      <c r="AE37" s="8" t="s">
        <v>44</v>
      </c>
      <c r="AF37" s="7">
        <v>20807362</v>
      </c>
      <c r="AG37" s="7">
        <v>11851803</v>
      </c>
      <c r="AH37" s="7">
        <v>11851803</v>
      </c>
      <c r="AI37" s="10" t="s">
        <v>2791</v>
      </c>
      <c r="AJ37" s="8" t="s">
        <v>44</v>
      </c>
    </row>
    <row r="38" spans="2:36" x14ac:dyDescent="0.3">
      <c r="B38" s="6">
        <v>0</v>
      </c>
      <c r="C38" s="10" t="s">
        <v>1306</v>
      </c>
      <c r="D38" s="10" t="s">
        <v>1606</v>
      </c>
      <c r="E38" s="7">
        <v>72200</v>
      </c>
      <c r="F38" s="7">
        <v>8167985.9999999991</v>
      </c>
      <c r="G38" s="8" t="s">
        <v>5</v>
      </c>
      <c r="H38" s="7">
        <v>8167986</v>
      </c>
      <c r="I38" s="7">
        <v>8167986</v>
      </c>
      <c r="J38" s="7">
        <v>2.546999594206973</v>
      </c>
      <c r="K38" s="7">
        <v>8307044.165985927</v>
      </c>
      <c r="L38" s="7">
        <v>8307044.165985927</v>
      </c>
      <c r="M38" s="7">
        <v>44732.642803035204</v>
      </c>
      <c r="N38" s="7">
        <v>8167986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98</v>
      </c>
      <c r="X38" s="8" t="s">
        <v>99</v>
      </c>
      <c r="Y38" s="8" t="s">
        <v>79</v>
      </c>
      <c r="Z38" s="8" t="s">
        <v>79</v>
      </c>
      <c r="AA38" s="8" t="s">
        <v>45</v>
      </c>
      <c r="AB38" s="8" t="s">
        <v>52</v>
      </c>
      <c r="AC38" s="7">
        <v>113974289</v>
      </c>
      <c r="AD38" s="10" t="s">
        <v>2791</v>
      </c>
      <c r="AE38" s="8" t="s">
        <v>44</v>
      </c>
      <c r="AF38" s="7">
        <v>113974289</v>
      </c>
      <c r="AG38" s="7">
        <v>11851709</v>
      </c>
      <c r="AH38" s="7">
        <v>11851709</v>
      </c>
      <c r="AI38" s="10" t="s">
        <v>2791</v>
      </c>
      <c r="AJ38" s="8" t="s">
        <v>44</v>
      </c>
    </row>
    <row r="39" spans="2:36" x14ac:dyDescent="0.3">
      <c r="B39" s="6">
        <v>0</v>
      </c>
      <c r="C39" s="10" t="s">
        <v>1307</v>
      </c>
      <c r="D39" s="10" t="s">
        <v>1607</v>
      </c>
      <c r="E39" s="7">
        <v>56099</v>
      </c>
      <c r="F39" s="7">
        <v>8823480.1448139083</v>
      </c>
      <c r="G39" s="8" t="s">
        <v>5</v>
      </c>
      <c r="H39" s="7">
        <v>8824510.9499999993</v>
      </c>
      <c r="I39" s="8" t="s">
        <v>901</v>
      </c>
      <c r="J39" s="7">
        <v>2.7514004490622672</v>
      </c>
      <c r="K39" s="7">
        <v>8823480.1448139083</v>
      </c>
      <c r="L39" s="7">
        <v>8823480.1448139083</v>
      </c>
      <c r="M39" s="7">
        <v>494226.83965450368</v>
      </c>
      <c r="N39" s="7">
        <v>65635829.995004997</v>
      </c>
      <c r="O39" s="8" t="s">
        <v>902</v>
      </c>
      <c r="P39" s="8" t="s">
        <v>44</v>
      </c>
      <c r="Q39" s="8" t="s">
        <v>902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428</v>
      </c>
      <c r="X39" s="8" t="s">
        <v>516</v>
      </c>
      <c r="Y39" s="8" t="s">
        <v>517</v>
      </c>
      <c r="Z39" s="8" t="s">
        <v>903</v>
      </c>
      <c r="AA39" s="8" t="s">
        <v>45</v>
      </c>
      <c r="AB39" s="8" t="s">
        <v>52</v>
      </c>
      <c r="AC39" s="7">
        <v>205818026</v>
      </c>
      <c r="AD39" s="10" t="s">
        <v>2791</v>
      </c>
      <c r="AE39" s="8" t="s">
        <v>44</v>
      </c>
      <c r="AF39" s="7">
        <v>205818026</v>
      </c>
      <c r="AG39" s="7">
        <v>11850449</v>
      </c>
      <c r="AH39" s="7">
        <v>11850449</v>
      </c>
      <c r="AI39" s="10" t="s">
        <v>2791</v>
      </c>
      <c r="AJ39" s="8" t="s">
        <v>44</v>
      </c>
    </row>
    <row r="40" spans="2:36" x14ac:dyDescent="0.3">
      <c r="B40" s="6">
        <v>0</v>
      </c>
      <c r="C40" s="10" t="s">
        <v>1308</v>
      </c>
      <c r="D40" s="10" t="s">
        <v>1608</v>
      </c>
      <c r="E40" s="7">
        <v>1789190.5639500001</v>
      </c>
      <c r="F40" s="7">
        <v>240522.40089446909</v>
      </c>
      <c r="G40" s="8" t="s">
        <v>5</v>
      </c>
      <c r="H40" s="7">
        <v>240550.5</v>
      </c>
      <c r="I40" s="8" t="s">
        <v>904</v>
      </c>
      <c r="J40" s="7">
        <v>7.5001408851080281E-2</v>
      </c>
      <c r="K40" s="7">
        <v>240522.40089446909</v>
      </c>
      <c r="L40" s="7">
        <v>240522.40089446909</v>
      </c>
      <c r="M40" s="7">
        <v>84.424452745519233</v>
      </c>
      <c r="N40" s="7">
        <v>1789190.5639500001</v>
      </c>
      <c r="O40" s="8" t="s">
        <v>902</v>
      </c>
      <c r="P40" s="8" t="s">
        <v>44</v>
      </c>
      <c r="Q40" s="8" t="s">
        <v>902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102</v>
      </c>
      <c r="X40" s="8" t="s">
        <v>79</v>
      </c>
      <c r="Y40" s="8" t="s">
        <v>79</v>
      </c>
      <c r="Z40" s="8" t="s">
        <v>79</v>
      </c>
      <c r="AA40" s="8" t="s">
        <v>45</v>
      </c>
      <c r="AB40" s="8" t="s">
        <v>52</v>
      </c>
      <c r="AC40" s="7">
        <v>142</v>
      </c>
      <c r="AD40" s="10" t="s">
        <v>2791</v>
      </c>
      <c r="AE40" s="8" t="s">
        <v>44</v>
      </c>
      <c r="AF40" s="7">
        <v>142</v>
      </c>
      <c r="AG40" s="7">
        <v>11854694</v>
      </c>
      <c r="AH40" s="7">
        <v>11854694</v>
      </c>
      <c r="AI40" s="10" t="s">
        <v>2791</v>
      </c>
      <c r="AJ40" s="8" t="s">
        <v>44</v>
      </c>
    </row>
    <row r="41" spans="2:36" x14ac:dyDescent="0.3">
      <c r="B41" s="6">
        <v>0</v>
      </c>
      <c r="C41" s="10" t="s">
        <v>1309</v>
      </c>
      <c r="D41" s="10" t="s">
        <v>1609</v>
      </c>
      <c r="E41" s="7">
        <v>1732326.38</v>
      </c>
      <c r="F41" s="7">
        <v>1732326.38</v>
      </c>
      <c r="G41" s="8" t="s">
        <v>5</v>
      </c>
      <c r="H41" s="7">
        <v>1732326.38</v>
      </c>
      <c r="I41" s="8" t="s">
        <v>905</v>
      </c>
      <c r="J41" s="7">
        <v>0.54018635522808622</v>
      </c>
      <c r="K41" s="7">
        <v>1732326.38</v>
      </c>
      <c r="L41" s="7">
        <v>1732326.38</v>
      </c>
      <c r="M41" s="7">
        <v>0</v>
      </c>
      <c r="N41" s="7">
        <v>1732326.38</v>
      </c>
      <c r="O41" s="8" t="s">
        <v>5</v>
      </c>
      <c r="P41" s="8" t="s">
        <v>44</v>
      </c>
      <c r="Q41" s="8" t="s">
        <v>5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102</v>
      </c>
      <c r="X41" s="8" t="s">
        <v>79</v>
      </c>
      <c r="Y41" s="8" t="s">
        <v>79</v>
      </c>
      <c r="Z41" s="8" t="s">
        <v>79</v>
      </c>
      <c r="AA41" s="8" t="s">
        <v>45</v>
      </c>
      <c r="AB41" s="8" t="s">
        <v>52</v>
      </c>
      <c r="AC41" s="7">
        <v>149</v>
      </c>
      <c r="AD41" s="10" t="s">
        <v>2791</v>
      </c>
      <c r="AE41" s="8" t="s">
        <v>44</v>
      </c>
      <c r="AF41" s="7">
        <v>149</v>
      </c>
      <c r="AG41" s="7">
        <v>11854565</v>
      </c>
      <c r="AH41" s="7">
        <v>11854565</v>
      </c>
      <c r="AI41" s="10" t="s">
        <v>2791</v>
      </c>
      <c r="AJ41" s="8" t="s">
        <v>44</v>
      </c>
    </row>
    <row r="42" spans="2:36" x14ac:dyDescent="0.3">
      <c r="B42" s="6">
        <v>0</v>
      </c>
      <c r="C42" s="10" t="s">
        <v>1310</v>
      </c>
      <c r="D42" s="10" t="s">
        <v>1610</v>
      </c>
      <c r="E42" s="7">
        <v>0</v>
      </c>
      <c r="F42" s="7">
        <v>0</v>
      </c>
      <c r="G42" s="8" t="s">
        <v>5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8" t="s">
        <v>114</v>
      </c>
      <c r="P42" s="8" t="s">
        <v>44</v>
      </c>
      <c r="Q42" s="8" t="s">
        <v>114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102</v>
      </c>
      <c r="X42" s="8" t="s">
        <v>79</v>
      </c>
      <c r="Y42" s="8" t="s">
        <v>79</v>
      </c>
      <c r="Z42" s="8" t="s">
        <v>79</v>
      </c>
      <c r="AA42" s="8" t="s">
        <v>45</v>
      </c>
      <c r="AB42" s="8" t="s">
        <v>52</v>
      </c>
      <c r="AC42" s="7">
        <v>152</v>
      </c>
      <c r="AD42" s="10" t="s">
        <v>2791</v>
      </c>
      <c r="AE42" s="8" t="s">
        <v>44</v>
      </c>
      <c r="AF42" s="7">
        <v>152</v>
      </c>
      <c r="AG42" s="7">
        <v>11854608</v>
      </c>
      <c r="AH42" s="7">
        <v>11854608</v>
      </c>
      <c r="AI42" s="10" t="s">
        <v>2791</v>
      </c>
      <c r="AJ42" s="8" t="s">
        <v>44</v>
      </c>
    </row>
    <row r="43" spans="2:36" x14ac:dyDescent="0.3">
      <c r="B43" s="6">
        <v>0</v>
      </c>
      <c r="C43" s="10" t="s">
        <v>1311</v>
      </c>
      <c r="D43" s="10" t="s">
        <v>1611</v>
      </c>
      <c r="E43" s="7">
        <v>-502655.62</v>
      </c>
      <c r="F43" s="7">
        <v>-502655.62</v>
      </c>
      <c r="G43" s="8" t="s">
        <v>5</v>
      </c>
      <c r="H43" s="7">
        <v>-502655.62</v>
      </c>
      <c r="I43" s="8" t="s">
        <v>906</v>
      </c>
      <c r="J43" s="7">
        <v>-0.1567416570211867</v>
      </c>
      <c r="K43" s="7">
        <v>502655.62</v>
      </c>
      <c r="L43" s="7">
        <v>-502655.62</v>
      </c>
      <c r="M43" s="7">
        <v>0</v>
      </c>
      <c r="N43" s="7">
        <v>-502655.62</v>
      </c>
      <c r="O43" s="8" t="s">
        <v>5</v>
      </c>
      <c r="P43" s="8" t="s">
        <v>44</v>
      </c>
      <c r="Q43" s="8" t="s">
        <v>5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102</v>
      </c>
      <c r="X43" s="8" t="s">
        <v>79</v>
      </c>
      <c r="Y43" s="8" t="s">
        <v>79</v>
      </c>
      <c r="Z43" s="8" t="s">
        <v>79</v>
      </c>
      <c r="AA43" s="8" t="s">
        <v>45</v>
      </c>
      <c r="AB43" s="8" t="s">
        <v>52</v>
      </c>
      <c r="AC43" s="7">
        <v>165694235</v>
      </c>
      <c r="AD43" s="10" t="s">
        <v>2791</v>
      </c>
      <c r="AE43" s="8" t="s">
        <v>44</v>
      </c>
      <c r="AF43" s="7">
        <v>165694235</v>
      </c>
      <c r="AG43" s="7">
        <v>11854631</v>
      </c>
      <c r="AH43" s="7">
        <v>11854631</v>
      </c>
      <c r="AI43" s="10" t="s">
        <v>2791</v>
      </c>
      <c r="AJ43" s="8" t="s">
        <v>44</v>
      </c>
    </row>
    <row r="44" spans="2:36" x14ac:dyDescent="0.3">
      <c r="B44" s="6">
        <v>0</v>
      </c>
      <c r="C44" s="10" t="s">
        <v>1312</v>
      </c>
      <c r="D44" s="10" t="s">
        <v>1612</v>
      </c>
      <c r="E44" s="7">
        <v>-302400.02</v>
      </c>
      <c r="F44" s="7">
        <v>-302400.02</v>
      </c>
      <c r="G44" s="8" t="s">
        <v>5</v>
      </c>
      <c r="H44" s="7">
        <v>-302400.02</v>
      </c>
      <c r="I44" s="8" t="s">
        <v>907</v>
      </c>
      <c r="J44" s="7">
        <v>-9.4296528939714228E-2</v>
      </c>
      <c r="K44" s="7">
        <v>302400.02</v>
      </c>
      <c r="L44" s="7">
        <v>-302400.02</v>
      </c>
      <c r="M44" s="7">
        <v>0</v>
      </c>
      <c r="N44" s="7">
        <v>-302400.02</v>
      </c>
      <c r="O44" s="8" t="s">
        <v>5</v>
      </c>
      <c r="P44" s="8" t="s">
        <v>44</v>
      </c>
      <c r="Q44" s="8" t="s">
        <v>5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102</v>
      </c>
      <c r="X44" s="8" t="s">
        <v>79</v>
      </c>
      <c r="Y44" s="8" t="s">
        <v>79</v>
      </c>
      <c r="Z44" s="8" t="s">
        <v>79</v>
      </c>
      <c r="AA44" s="8" t="s">
        <v>45</v>
      </c>
      <c r="AB44" s="8" t="s">
        <v>52</v>
      </c>
      <c r="AC44" s="7">
        <v>17845372</v>
      </c>
      <c r="AD44" s="10" t="s">
        <v>2791</v>
      </c>
      <c r="AE44" s="8" t="s">
        <v>44</v>
      </c>
      <c r="AF44" s="7">
        <v>17845372</v>
      </c>
      <c r="AG44" s="7">
        <v>11854577</v>
      </c>
      <c r="AH44" s="7">
        <v>11854577</v>
      </c>
      <c r="AI44" s="10" t="s">
        <v>2791</v>
      </c>
      <c r="AJ44" s="8" t="s">
        <v>44</v>
      </c>
    </row>
    <row r="45" spans="2:36" x14ac:dyDescent="0.3">
      <c r="B45" s="6">
        <v>0</v>
      </c>
      <c r="C45" s="10" t="s">
        <v>1313</v>
      </c>
      <c r="D45" s="10" t="s">
        <v>1613</v>
      </c>
      <c r="E45" s="7">
        <v>-38715.57</v>
      </c>
      <c r="F45" s="7">
        <v>-38715.57</v>
      </c>
      <c r="G45" s="8" t="s">
        <v>5</v>
      </c>
      <c r="H45" s="7">
        <v>-38715.57</v>
      </c>
      <c r="I45" s="8" t="s">
        <v>908</v>
      </c>
      <c r="J45" s="7">
        <v>-1.2072564899045089E-2</v>
      </c>
      <c r="K45" s="7">
        <v>38715.57</v>
      </c>
      <c r="L45" s="7">
        <v>-38715.57</v>
      </c>
      <c r="M45" s="7">
        <v>0</v>
      </c>
      <c r="N45" s="7">
        <v>-38715.57</v>
      </c>
      <c r="O45" s="8" t="s">
        <v>5</v>
      </c>
      <c r="P45" s="8" t="s">
        <v>44</v>
      </c>
      <c r="Q45" s="8" t="s">
        <v>5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102</v>
      </c>
      <c r="X45" s="8" t="s">
        <v>79</v>
      </c>
      <c r="Y45" s="8" t="s">
        <v>79</v>
      </c>
      <c r="Z45" s="8" t="s">
        <v>79</v>
      </c>
      <c r="AA45" s="8" t="s">
        <v>45</v>
      </c>
      <c r="AB45" s="8" t="s">
        <v>52</v>
      </c>
      <c r="AC45" s="7">
        <v>17845374</v>
      </c>
      <c r="AD45" s="10" t="s">
        <v>2791</v>
      </c>
      <c r="AE45" s="8" t="s">
        <v>44</v>
      </c>
      <c r="AF45" s="7">
        <v>17845374</v>
      </c>
      <c r="AG45" s="7">
        <v>11854620</v>
      </c>
      <c r="AH45" s="7">
        <v>11854620</v>
      </c>
      <c r="AI45" s="10" t="s">
        <v>2791</v>
      </c>
      <c r="AJ45" s="8" t="s">
        <v>44</v>
      </c>
    </row>
    <row r="46" spans="2:36" x14ac:dyDescent="0.3">
      <c r="B46" s="6">
        <v>0</v>
      </c>
      <c r="C46" s="10" t="s">
        <v>1314</v>
      </c>
      <c r="D46" s="10" t="s">
        <v>1614</v>
      </c>
      <c r="E46" s="7">
        <v>0.01</v>
      </c>
      <c r="F46" s="7">
        <v>0.01</v>
      </c>
      <c r="G46" s="8" t="s">
        <v>5</v>
      </c>
      <c r="H46" s="7">
        <v>0.01</v>
      </c>
      <c r="I46" s="8" t="s">
        <v>909</v>
      </c>
      <c r="J46" s="7">
        <v>3.1182712534117629E-9</v>
      </c>
      <c r="K46" s="7">
        <v>0.01</v>
      </c>
      <c r="L46" s="7">
        <v>0.01</v>
      </c>
      <c r="M46" s="7">
        <v>0</v>
      </c>
      <c r="N46" s="7">
        <v>0.01</v>
      </c>
      <c r="O46" s="8" t="s">
        <v>5</v>
      </c>
      <c r="P46" s="8" t="s">
        <v>44</v>
      </c>
      <c r="Q46" s="8" t="s">
        <v>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102</v>
      </c>
      <c r="X46" s="8" t="s">
        <v>79</v>
      </c>
      <c r="Y46" s="8" t="s">
        <v>79</v>
      </c>
      <c r="Z46" s="8" t="s">
        <v>79</v>
      </c>
      <c r="AA46" s="8" t="s">
        <v>45</v>
      </c>
      <c r="AB46" s="8" t="s">
        <v>52</v>
      </c>
      <c r="AC46" s="7">
        <v>17845375</v>
      </c>
      <c r="AD46" s="10" t="s">
        <v>2791</v>
      </c>
      <c r="AE46" s="8" t="s">
        <v>44</v>
      </c>
      <c r="AF46" s="7">
        <v>17845375</v>
      </c>
      <c r="AG46" s="7">
        <v>11854535</v>
      </c>
      <c r="AH46" s="7">
        <v>11854535</v>
      </c>
      <c r="AI46" s="10" t="s">
        <v>2791</v>
      </c>
      <c r="AJ46" s="8" t="s">
        <v>44</v>
      </c>
    </row>
    <row r="47" spans="2:36" x14ac:dyDescent="0.3">
      <c r="B47" s="6">
        <v>0</v>
      </c>
      <c r="C47" s="10" t="s">
        <v>1315</v>
      </c>
      <c r="D47" s="10" t="s">
        <v>1615</v>
      </c>
      <c r="E47" s="7">
        <v>28159999.559999999</v>
      </c>
      <c r="F47" s="7">
        <v>206029.69892629041</v>
      </c>
      <c r="G47" s="8" t="s">
        <v>5</v>
      </c>
      <c r="H47" s="7">
        <v>205847.95</v>
      </c>
      <c r="I47" s="8" t="s">
        <v>910</v>
      </c>
      <c r="J47" s="7">
        <v>6.424564875109319E-2</v>
      </c>
      <c r="K47" s="7">
        <v>206029.69892629041</v>
      </c>
      <c r="L47" s="7">
        <v>206029.69892629041</v>
      </c>
      <c r="M47" s="7">
        <v>3413.876376637339</v>
      </c>
      <c r="N47" s="7">
        <v>28159999.559999999</v>
      </c>
      <c r="O47" s="8" t="s">
        <v>133</v>
      </c>
      <c r="P47" s="8" t="s">
        <v>44</v>
      </c>
      <c r="Q47" s="8" t="s">
        <v>133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102</v>
      </c>
      <c r="X47" s="8" t="s">
        <v>79</v>
      </c>
      <c r="Y47" s="8" t="s">
        <v>79</v>
      </c>
      <c r="Z47" s="8" t="s">
        <v>79</v>
      </c>
      <c r="AA47" s="8" t="s">
        <v>45</v>
      </c>
      <c r="AB47" s="8" t="s">
        <v>52</v>
      </c>
      <c r="AC47" s="7">
        <v>166608242</v>
      </c>
      <c r="AD47" s="10" t="s">
        <v>2791</v>
      </c>
      <c r="AE47" s="8" t="s">
        <v>44</v>
      </c>
      <c r="AF47" s="7">
        <v>166608242</v>
      </c>
      <c r="AG47" s="7">
        <v>11854546</v>
      </c>
      <c r="AH47" s="7">
        <v>11854546</v>
      </c>
      <c r="AI47" s="10" t="s">
        <v>2791</v>
      </c>
      <c r="AJ47" s="8" t="s">
        <v>44</v>
      </c>
    </row>
    <row r="48" spans="2:36" x14ac:dyDescent="0.3">
      <c r="B48" s="6">
        <v>0</v>
      </c>
      <c r="C48" s="10" t="s">
        <v>1316</v>
      </c>
      <c r="D48" s="10" t="s">
        <v>1616</v>
      </c>
      <c r="E48" s="7">
        <v>1514503.5368540001</v>
      </c>
      <c r="F48" s="7">
        <v>1435616.4148575759</v>
      </c>
      <c r="G48" s="8" t="s">
        <v>5</v>
      </c>
      <c r="H48" s="7">
        <v>1435684.46</v>
      </c>
      <c r="I48" s="8" t="s">
        <v>911</v>
      </c>
      <c r="J48" s="7">
        <v>0.44766413973764357</v>
      </c>
      <c r="K48" s="7">
        <v>1435616.4148575759</v>
      </c>
      <c r="L48" s="7">
        <v>1435616.4148575759</v>
      </c>
      <c r="M48" s="7">
        <v>16943.344499904229</v>
      </c>
      <c r="N48" s="7">
        <v>1514503.5368540001</v>
      </c>
      <c r="O48" s="8" t="s">
        <v>135</v>
      </c>
      <c r="P48" s="8" t="s">
        <v>44</v>
      </c>
      <c r="Q48" s="8" t="s">
        <v>135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102</v>
      </c>
      <c r="X48" s="8" t="s">
        <v>79</v>
      </c>
      <c r="Y48" s="8" t="s">
        <v>79</v>
      </c>
      <c r="Z48" s="8" t="s">
        <v>79</v>
      </c>
      <c r="AA48" s="8" t="s">
        <v>45</v>
      </c>
      <c r="AB48" s="8" t="s">
        <v>52</v>
      </c>
      <c r="AC48" s="7">
        <v>165694281</v>
      </c>
      <c r="AD48" s="10" t="s">
        <v>2791</v>
      </c>
      <c r="AE48" s="8" t="s">
        <v>44</v>
      </c>
      <c r="AF48" s="7">
        <v>165694281</v>
      </c>
      <c r="AG48" s="7">
        <v>11854729</v>
      </c>
      <c r="AH48" s="7">
        <v>11854729</v>
      </c>
      <c r="AI48" s="10" t="s">
        <v>2791</v>
      </c>
      <c r="AJ48" s="8" t="s">
        <v>44</v>
      </c>
    </row>
    <row r="49" spans="2:36" x14ac:dyDescent="0.3">
      <c r="B49" s="6">
        <v>0</v>
      </c>
      <c r="C49" s="10" t="s">
        <v>1317</v>
      </c>
      <c r="D49" s="10" t="s">
        <v>1617</v>
      </c>
      <c r="E49" s="7">
        <v>28039229.784000002</v>
      </c>
      <c r="F49" s="7">
        <v>205146.09945976129</v>
      </c>
      <c r="G49" s="8" t="s">
        <v>5</v>
      </c>
      <c r="H49" s="7">
        <v>204965.13</v>
      </c>
      <c r="I49" s="8" t="s">
        <v>912</v>
      </c>
      <c r="J49" s="7">
        <v>6.3970118469492424E-2</v>
      </c>
      <c r="K49" s="7">
        <v>205146.09945976129</v>
      </c>
      <c r="L49" s="7">
        <v>205146.09945976129</v>
      </c>
      <c r="M49" s="7">
        <v>3399.2352867318018</v>
      </c>
      <c r="N49" s="7">
        <v>28039229.784000002</v>
      </c>
      <c r="O49" s="8" t="s">
        <v>133</v>
      </c>
      <c r="P49" s="8" t="s">
        <v>44</v>
      </c>
      <c r="Q49" s="8" t="s">
        <v>133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102</v>
      </c>
      <c r="X49" s="8" t="s">
        <v>79</v>
      </c>
      <c r="Y49" s="8" t="s">
        <v>79</v>
      </c>
      <c r="Z49" s="8" t="s">
        <v>79</v>
      </c>
      <c r="AA49" s="8" t="s">
        <v>45</v>
      </c>
      <c r="AB49" s="8" t="s">
        <v>52</v>
      </c>
      <c r="AC49" s="7">
        <v>174</v>
      </c>
      <c r="AD49" s="10" t="s">
        <v>2791</v>
      </c>
      <c r="AE49" s="8" t="s">
        <v>44</v>
      </c>
      <c r="AF49" s="7">
        <v>174</v>
      </c>
      <c r="AG49" s="7">
        <v>11854839</v>
      </c>
      <c r="AH49" s="7">
        <v>11854839</v>
      </c>
      <c r="AI49" s="10" t="s">
        <v>2791</v>
      </c>
      <c r="AJ49" s="8" t="s">
        <v>44</v>
      </c>
    </row>
    <row r="50" spans="2:36" x14ac:dyDescent="0.3">
      <c r="B50" s="6">
        <v>0</v>
      </c>
      <c r="C50" s="10" t="s">
        <v>1318</v>
      </c>
      <c r="D50" s="10" t="s">
        <v>1618</v>
      </c>
      <c r="E50" s="7">
        <v>-509943.45979499997</v>
      </c>
      <c r="F50" s="7">
        <v>-483381.63874591212</v>
      </c>
      <c r="G50" s="8" t="s">
        <v>5</v>
      </c>
      <c r="H50" s="7">
        <v>-483404.55</v>
      </c>
      <c r="I50" s="8" t="s">
        <v>913</v>
      </c>
      <c r="J50" s="7">
        <v>-0.15073150685284481</v>
      </c>
      <c r="K50" s="7">
        <v>483381.63874591212</v>
      </c>
      <c r="L50" s="7">
        <v>-483381.63874591212</v>
      </c>
      <c r="M50" s="7">
        <v>6647.2911466238711</v>
      </c>
      <c r="N50" s="7">
        <v>-509943.45979499997</v>
      </c>
      <c r="O50" s="8" t="s">
        <v>135</v>
      </c>
      <c r="P50" s="8" t="s">
        <v>44</v>
      </c>
      <c r="Q50" s="8" t="s">
        <v>135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102</v>
      </c>
      <c r="X50" s="8" t="s">
        <v>79</v>
      </c>
      <c r="Y50" s="8" t="s">
        <v>79</v>
      </c>
      <c r="Z50" s="8" t="s">
        <v>79</v>
      </c>
      <c r="AA50" s="8" t="s">
        <v>45</v>
      </c>
      <c r="AB50" s="8" t="s">
        <v>52</v>
      </c>
      <c r="AC50" s="7">
        <v>254</v>
      </c>
      <c r="AD50" s="10" t="s">
        <v>2791</v>
      </c>
      <c r="AE50" s="8" t="s">
        <v>44</v>
      </c>
      <c r="AF50" s="7">
        <v>254</v>
      </c>
      <c r="AG50" s="7">
        <v>11854707</v>
      </c>
      <c r="AH50" s="7">
        <v>11854707</v>
      </c>
      <c r="AI50" s="10" t="s">
        <v>2791</v>
      </c>
      <c r="AJ50" s="8" t="s">
        <v>44</v>
      </c>
    </row>
    <row r="51" spans="2:36" x14ac:dyDescent="0.3">
      <c r="B51" s="6">
        <v>0</v>
      </c>
      <c r="C51" s="10" t="s">
        <v>1319</v>
      </c>
      <c r="D51" s="10" t="s">
        <v>1619</v>
      </c>
      <c r="E51" s="7">
        <v>-72800</v>
      </c>
      <c r="F51" s="7">
        <v>-134679.99999999971</v>
      </c>
      <c r="G51" s="8" t="s">
        <v>5</v>
      </c>
      <c r="H51" s="7">
        <v>-134680</v>
      </c>
      <c r="I51" s="7">
        <v>-134680</v>
      </c>
      <c r="J51" s="7">
        <v>-4.1996877240949533E-2</v>
      </c>
      <c r="K51" s="7">
        <v>2237680.6269855788</v>
      </c>
      <c r="L51" s="7">
        <v>-2237680.6269855788</v>
      </c>
      <c r="M51" s="7">
        <v>246972.26041129461</v>
      </c>
      <c r="N51" s="7">
        <v>-134680</v>
      </c>
      <c r="O51" s="8" t="s">
        <v>5</v>
      </c>
      <c r="P51" s="8" t="s">
        <v>44</v>
      </c>
      <c r="Q51" s="8" t="s">
        <v>5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159</v>
      </c>
      <c r="X51" s="8" t="s">
        <v>164</v>
      </c>
      <c r="Y51" s="8" t="s">
        <v>411</v>
      </c>
      <c r="Z51" s="8" t="s">
        <v>79</v>
      </c>
      <c r="AA51" s="8" t="s">
        <v>45</v>
      </c>
      <c r="AB51" s="8" t="s">
        <v>52</v>
      </c>
      <c r="AC51" s="7">
        <v>640133092</v>
      </c>
      <c r="AD51" s="10" t="s">
        <v>2791</v>
      </c>
      <c r="AE51" s="8" t="s">
        <v>44</v>
      </c>
      <c r="AF51" s="7">
        <v>640133092</v>
      </c>
      <c r="AG51" s="7">
        <v>11854344</v>
      </c>
      <c r="AH51" s="7">
        <v>11854344</v>
      </c>
      <c r="AI51" s="10" t="s">
        <v>2791</v>
      </c>
      <c r="AJ51" s="8" t="s">
        <v>44</v>
      </c>
    </row>
    <row r="52" spans="2:36" x14ac:dyDescent="0.3">
      <c r="B52" s="6">
        <v>0</v>
      </c>
      <c r="C52" s="10" t="s">
        <v>1320</v>
      </c>
      <c r="D52" s="10" t="s">
        <v>1620</v>
      </c>
      <c r="E52" s="7">
        <v>283608</v>
      </c>
      <c r="F52" s="7">
        <v>6420885.1200000001</v>
      </c>
      <c r="G52" s="8" t="s">
        <v>5</v>
      </c>
      <c r="H52" s="7">
        <v>6420885.1200000001</v>
      </c>
      <c r="I52" s="8" t="s">
        <v>914</v>
      </c>
      <c r="J52" s="7">
        <v>2.0022061491155339</v>
      </c>
      <c r="K52" s="7">
        <v>6420885.1200000001</v>
      </c>
      <c r="L52" s="7">
        <v>6420885.1200000001</v>
      </c>
      <c r="M52" s="7">
        <v>313657.18332642253</v>
      </c>
      <c r="N52" s="7">
        <v>6420885.1200000001</v>
      </c>
      <c r="O52" s="8" t="s">
        <v>5</v>
      </c>
      <c r="P52" s="8" t="s">
        <v>44</v>
      </c>
      <c r="Q52" s="8" t="s">
        <v>5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428</v>
      </c>
      <c r="X52" s="8" t="s">
        <v>216</v>
      </c>
      <c r="Y52" s="8" t="s">
        <v>217</v>
      </c>
      <c r="Z52" s="7">
        <v>21747040000</v>
      </c>
      <c r="AA52" s="8" t="s">
        <v>45</v>
      </c>
      <c r="AB52" s="8" t="s">
        <v>52</v>
      </c>
      <c r="AC52" s="7">
        <v>1093739</v>
      </c>
      <c r="AD52" s="10" t="s">
        <v>2791</v>
      </c>
      <c r="AE52" s="8" t="s">
        <v>44</v>
      </c>
      <c r="AF52" s="7">
        <v>1093739</v>
      </c>
      <c r="AG52" s="7">
        <v>11850198</v>
      </c>
      <c r="AH52" s="7">
        <v>11850198</v>
      </c>
      <c r="AI52" s="10" t="s">
        <v>2791</v>
      </c>
      <c r="AJ52" s="8" t="s">
        <v>44</v>
      </c>
    </row>
    <row r="53" spans="2:36" x14ac:dyDescent="0.3">
      <c r="B53" s="6">
        <v>0</v>
      </c>
      <c r="C53" s="10" t="s">
        <v>1321</v>
      </c>
      <c r="D53" s="10" t="s">
        <v>1621</v>
      </c>
      <c r="E53" s="7">
        <v>2400000</v>
      </c>
      <c r="F53" s="7">
        <v>2390339.8356164382</v>
      </c>
      <c r="G53" s="8" t="s">
        <v>5</v>
      </c>
      <c r="H53" s="7">
        <v>2391128.88</v>
      </c>
      <c r="I53" s="8" t="s">
        <v>915</v>
      </c>
      <c r="J53" s="7">
        <v>0.74537279952877378</v>
      </c>
      <c r="K53" s="7">
        <v>2390339.8356164382</v>
      </c>
      <c r="L53" s="7">
        <v>2390339.8356164382</v>
      </c>
      <c r="M53" s="7">
        <v>18628.587396866049</v>
      </c>
      <c r="N53" s="7">
        <v>2391128.88</v>
      </c>
      <c r="O53" s="8" t="s">
        <v>5</v>
      </c>
      <c r="P53" s="8" t="s">
        <v>44</v>
      </c>
      <c r="Q53" s="8" t="s">
        <v>5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66</v>
      </c>
      <c r="X53" s="8" t="s">
        <v>164</v>
      </c>
      <c r="Y53" s="8" t="s">
        <v>165</v>
      </c>
      <c r="Z53" s="8" t="s">
        <v>79</v>
      </c>
      <c r="AA53" s="8" t="s">
        <v>45</v>
      </c>
      <c r="AB53" s="8" t="s">
        <v>52</v>
      </c>
      <c r="AC53" s="7">
        <v>458007823</v>
      </c>
      <c r="AD53" s="10" t="s">
        <v>2791</v>
      </c>
      <c r="AE53" s="8" t="s">
        <v>44</v>
      </c>
      <c r="AF53" s="7">
        <v>458007823</v>
      </c>
      <c r="AG53" s="7">
        <v>11852806</v>
      </c>
      <c r="AH53" s="7">
        <v>11852806</v>
      </c>
      <c r="AI53" s="10" t="s">
        <v>2791</v>
      </c>
      <c r="AJ53" s="8" t="s">
        <v>44</v>
      </c>
    </row>
    <row r="54" spans="2:36" x14ac:dyDescent="0.3">
      <c r="B54" s="6">
        <v>0</v>
      </c>
      <c r="C54" s="10" t="s">
        <v>1322</v>
      </c>
      <c r="D54" s="10" t="s">
        <v>1622</v>
      </c>
      <c r="E54" s="7">
        <v>590</v>
      </c>
      <c r="F54" s="7">
        <v>1524005.8770557831</v>
      </c>
      <c r="G54" s="8" t="s">
        <v>5</v>
      </c>
      <c r="H54" s="7">
        <v>1524078.11</v>
      </c>
      <c r="I54" s="8" t="s">
        <v>916</v>
      </c>
      <c r="J54" s="7">
        <v>0.47522637164536291</v>
      </c>
      <c r="K54" s="7">
        <v>20313501.731524501</v>
      </c>
      <c r="L54" s="7">
        <v>20313501.731524501</v>
      </c>
      <c r="M54" s="7">
        <v>375494.50632847741</v>
      </c>
      <c r="N54" s="7">
        <v>1607749.9982390001</v>
      </c>
      <c r="O54" s="8" t="s">
        <v>135</v>
      </c>
      <c r="P54" s="8" t="s">
        <v>44</v>
      </c>
      <c r="Q54" s="8" t="s">
        <v>135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159</v>
      </c>
      <c r="X54" s="8" t="s">
        <v>155</v>
      </c>
      <c r="Y54" s="8" t="s">
        <v>252</v>
      </c>
      <c r="Z54" s="8" t="s">
        <v>79</v>
      </c>
      <c r="AA54" s="8" t="s">
        <v>45</v>
      </c>
      <c r="AB54" s="8" t="s">
        <v>52</v>
      </c>
      <c r="AC54" s="7">
        <v>645372706</v>
      </c>
      <c r="AD54" s="10" t="s">
        <v>2791</v>
      </c>
      <c r="AE54" s="8" t="s">
        <v>44</v>
      </c>
      <c r="AF54" s="7">
        <v>645372706</v>
      </c>
      <c r="AG54" s="7">
        <v>11854319</v>
      </c>
      <c r="AH54" s="7">
        <v>11854319</v>
      </c>
      <c r="AI54" s="10" t="s">
        <v>2791</v>
      </c>
      <c r="AJ54" s="8" t="s">
        <v>44</v>
      </c>
    </row>
    <row r="55" spans="2:36" x14ac:dyDescent="0.3">
      <c r="B55" s="6">
        <v>0</v>
      </c>
      <c r="C55" s="10" t="s">
        <v>1323</v>
      </c>
      <c r="D55" s="10" t="s">
        <v>1623</v>
      </c>
      <c r="E55" s="7">
        <v>412</v>
      </c>
      <c r="F55" s="7">
        <v>-1.0839657949323771E-8</v>
      </c>
      <c r="G55" s="8" t="s">
        <v>5</v>
      </c>
      <c r="H55" s="7">
        <v>0</v>
      </c>
      <c r="I55" s="7">
        <v>0</v>
      </c>
      <c r="J55" s="7">
        <v>-3.3800993780192621E-15</v>
      </c>
      <c r="K55" s="7">
        <v>51500000</v>
      </c>
      <c r="L55" s="7">
        <v>51500000</v>
      </c>
      <c r="M55" s="7">
        <v>710663.25189655425</v>
      </c>
      <c r="N55" s="7">
        <v>0</v>
      </c>
      <c r="O55" s="8" t="s">
        <v>135</v>
      </c>
      <c r="P55" s="8" t="s">
        <v>44</v>
      </c>
      <c r="Q55" s="8" t="s">
        <v>135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154</v>
      </c>
      <c r="X55" s="8" t="s">
        <v>155</v>
      </c>
      <c r="Y55" s="8" t="s">
        <v>156</v>
      </c>
      <c r="Z55" s="8" t="s">
        <v>79</v>
      </c>
      <c r="AA55" s="8" t="s">
        <v>45</v>
      </c>
      <c r="AB55" s="8" t="s">
        <v>52</v>
      </c>
      <c r="AC55" s="7">
        <v>601127149</v>
      </c>
      <c r="AD55" s="10" t="s">
        <v>2791</v>
      </c>
      <c r="AE55" s="8" t="s">
        <v>44</v>
      </c>
      <c r="AF55" s="7">
        <v>601127149</v>
      </c>
      <c r="AG55" s="7">
        <v>11854256</v>
      </c>
      <c r="AH55" s="7">
        <v>11854256</v>
      </c>
      <c r="AI55" s="10" t="s">
        <v>2791</v>
      </c>
      <c r="AJ55" s="8" t="s">
        <v>44</v>
      </c>
    </row>
    <row r="56" spans="2:36" x14ac:dyDescent="0.3">
      <c r="B56" s="6">
        <v>0</v>
      </c>
      <c r="C56" s="10" t="s">
        <v>1324</v>
      </c>
      <c r="D56" s="10" t="s">
        <v>1624</v>
      </c>
      <c r="E56" s="7">
        <v>-129</v>
      </c>
      <c r="F56" s="7">
        <v>0</v>
      </c>
      <c r="G56" s="8" t="s">
        <v>5</v>
      </c>
      <c r="H56" s="7">
        <v>0</v>
      </c>
      <c r="I56" s="7">
        <v>0</v>
      </c>
      <c r="J56" s="7">
        <v>0</v>
      </c>
      <c r="K56" s="7">
        <v>4905689.3999999994</v>
      </c>
      <c r="L56" s="7">
        <v>-4905689.3999999994</v>
      </c>
      <c r="M56" s="7">
        <v>184598.15118697111</v>
      </c>
      <c r="N56" s="7">
        <v>0</v>
      </c>
      <c r="O56" s="8" t="s">
        <v>5</v>
      </c>
      <c r="P56" s="8" t="s">
        <v>44</v>
      </c>
      <c r="Q56" s="8" t="s">
        <v>5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154</v>
      </c>
      <c r="X56" s="8" t="s">
        <v>157</v>
      </c>
      <c r="Y56" s="8" t="s">
        <v>156</v>
      </c>
      <c r="Z56" s="8" t="s">
        <v>79</v>
      </c>
      <c r="AA56" s="8" t="s">
        <v>45</v>
      </c>
      <c r="AB56" s="8" t="s">
        <v>52</v>
      </c>
      <c r="AC56" s="7">
        <v>601127125</v>
      </c>
      <c r="AD56" s="10" t="s">
        <v>2791</v>
      </c>
      <c r="AE56" s="8" t="s">
        <v>44</v>
      </c>
      <c r="AF56" s="7">
        <v>601127125</v>
      </c>
      <c r="AG56" s="7">
        <v>11854285</v>
      </c>
      <c r="AH56" s="7">
        <v>11854285</v>
      </c>
      <c r="AI56" s="10" t="s">
        <v>2791</v>
      </c>
      <c r="AJ56" s="8" t="s">
        <v>44</v>
      </c>
    </row>
    <row r="57" spans="2:36" x14ac:dyDescent="0.3">
      <c r="B57" s="6">
        <v>0</v>
      </c>
      <c r="C57" s="10" t="s">
        <v>1325</v>
      </c>
      <c r="D57" s="10" t="s">
        <v>1625</v>
      </c>
      <c r="E57" s="7">
        <v>-64</v>
      </c>
      <c r="F57" s="7">
        <v>1.6635557751171059E-9</v>
      </c>
      <c r="G57" s="8" t="s">
        <v>5</v>
      </c>
      <c r="H57" s="7">
        <v>0</v>
      </c>
      <c r="I57" s="7">
        <v>0</v>
      </c>
      <c r="J57" s="7">
        <v>5.1874181519947964E-16</v>
      </c>
      <c r="K57" s="7">
        <v>8000000</v>
      </c>
      <c r="L57" s="7">
        <v>-8000000</v>
      </c>
      <c r="M57" s="7">
        <v>132770.58428310711</v>
      </c>
      <c r="N57" s="7">
        <v>0</v>
      </c>
      <c r="O57" s="8" t="s">
        <v>133</v>
      </c>
      <c r="P57" s="8" t="s">
        <v>44</v>
      </c>
      <c r="Q57" s="8" t="s">
        <v>133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154</v>
      </c>
      <c r="X57" s="8" t="s">
        <v>155</v>
      </c>
      <c r="Y57" s="8" t="s">
        <v>156</v>
      </c>
      <c r="Z57" s="8" t="s">
        <v>79</v>
      </c>
      <c r="AA57" s="8" t="s">
        <v>45</v>
      </c>
      <c r="AB57" s="8" t="s">
        <v>52</v>
      </c>
      <c r="AC57" s="7">
        <v>601127163</v>
      </c>
      <c r="AD57" s="10" t="s">
        <v>2791</v>
      </c>
      <c r="AE57" s="8" t="s">
        <v>44</v>
      </c>
      <c r="AF57" s="7">
        <v>601127163</v>
      </c>
      <c r="AG57" s="7">
        <v>11854242</v>
      </c>
      <c r="AH57" s="7">
        <v>11854242</v>
      </c>
      <c r="AI57" s="10" t="s">
        <v>2791</v>
      </c>
      <c r="AJ57" s="8" t="s">
        <v>44</v>
      </c>
    </row>
    <row r="58" spans="2:36" x14ac:dyDescent="0.3">
      <c r="B58" s="6">
        <v>0</v>
      </c>
      <c r="C58" s="10" t="s">
        <v>1326</v>
      </c>
      <c r="D58" s="10" t="s">
        <v>1626</v>
      </c>
      <c r="E58" s="7">
        <v>-81</v>
      </c>
      <c r="F58" s="7">
        <v>0</v>
      </c>
      <c r="G58" s="8" t="s">
        <v>5</v>
      </c>
      <c r="H58" s="7">
        <v>0</v>
      </c>
      <c r="I58" s="7">
        <v>0</v>
      </c>
      <c r="J58" s="7">
        <v>0</v>
      </c>
      <c r="K58" s="7">
        <v>11813040.00000019</v>
      </c>
      <c r="L58" s="7">
        <v>-11813040.00000019</v>
      </c>
      <c r="M58" s="7">
        <v>103734.0273391402</v>
      </c>
      <c r="N58" s="7">
        <v>0</v>
      </c>
      <c r="O58" s="8" t="s">
        <v>5</v>
      </c>
      <c r="P58" s="8" t="s">
        <v>44</v>
      </c>
      <c r="Q58" s="8" t="s">
        <v>5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154</v>
      </c>
      <c r="X58" s="8" t="s">
        <v>164</v>
      </c>
      <c r="Y58" s="8" t="s">
        <v>165</v>
      </c>
      <c r="Z58" s="8" t="s">
        <v>79</v>
      </c>
      <c r="AA58" s="8" t="s">
        <v>45</v>
      </c>
      <c r="AB58" s="8" t="s">
        <v>52</v>
      </c>
      <c r="AC58" s="7">
        <v>601127023</v>
      </c>
      <c r="AD58" s="10" t="s">
        <v>2791</v>
      </c>
      <c r="AE58" s="8" t="s">
        <v>44</v>
      </c>
      <c r="AF58" s="7">
        <v>601127023</v>
      </c>
      <c r="AG58" s="7">
        <v>11854237</v>
      </c>
      <c r="AH58" s="7">
        <v>11854237</v>
      </c>
      <c r="AI58" s="10" t="s">
        <v>2791</v>
      </c>
      <c r="AJ58" s="8" t="s">
        <v>44</v>
      </c>
    </row>
    <row r="59" spans="2:36" x14ac:dyDescent="0.3">
      <c r="B59" s="6">
        <v>0</v>
      </c>
      <c r="C59" s="10" t="s">
        <v>1327</v>
      </c>
      <c r="D59" s="10" t="s">
        <v>1627</v>
      </c>
      <c r="E59" s="7">
        <v>3200000</v>
      </c>
      <c r="F59" s="7">
        <v>3047970.6666666698</v>
      </c>
      <c r="G59" s="8" t="s">
        <v>5</v>
      </c>
      <c r="H59" s="7">
        <v>3048670.67</v>
      </c>
      <c r="I59" s="8" t="s">
        <v>917</v>
      </c>
      <c r="J59" s="7">
        <v>0.95043993111089642</v>
      </c>
      <c r="K59" s="7">
        <v>3047970.6666666698</v>
      </c>
      <c r="L59" s="7">
        <v>3047970.6666666698</v>
      </c>
      <c r="M59" s="7">
        <v>23564.018979637731</v>
      </c>
      <c r="N59" s="7">
        <v>3048670.67</v>
      </c>
      <c r="O59" s="8" t="s">
        <v>5</v>
      </c>
      <c r="P59" s="8" t="s">
        <v>44</v>
      </c>
      <c r="Q59" s="8" t="s">
        <v>5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66</v>
      </c>
      <c r="X59" s="8" t="s">
        <v>164</v>
      </c>
      <c r="Y59" s="8" t="s">
        <v>165</v>
      </c>
      <c r="Z59" s="8" t="s">
        <v>79</v>
      </c>
      <c r="AA59" s="8" t="s">
        <v>45</v>
      </c>
      <c r="AB59" s="8" t="s">
        <v>52</v>
      </c>
      <c r="AC59" s="7">
        <v>139677489</v>
      </c>
      <c r="AD59" s="10" t="s">
        <v>2791</v>
      </c>
      <c r="AE59" s="8" t="s">
        <v>44</v>
      </c>
      <c r="AF59" s="7">
        <v>139677489</v>
      </c>
      <c r="AG59" s="7">
        <v>11852759</v>
      </c>
      <c r="AH59" s="7">
        <v>11852759</v>
      </c>
      <c r="AI59" s="10" t="s">
        <v>2791</v>
      </c>
      <c r="AJ59" s="8" t="s">
        <v>44</v>
      </c>
    </row>
    <row r="60" spans="2:36" x14ac:dyDescent="0.3">
      <c r="B60" s="6">
        <v>0</v>
      </c>
      <c r="C60" s="10" t="s">
        <v>1328</v>
      </c>
      <c r="D60" s="10" t="s">
        <v>1628</v>
      </c>
      <c r="E60" s="7">
        <v>3800000</v>
      </c>
      <c r="F60" s="7">
        <v>3446365.6666666642</v>
      </c>
      <c r="G60" s="8" t="s">
        <v>5</v>
      </c>
      <c r="H60" s="7">
        <v>3447553.17</v>
      </c>
      <c r="I60" s="8" t="s">
        <v>918</v>
      </c>
      <c r="J60" s="7">
        <v>1.074670298711192</v>
      </c>
      <c r="K60" s="7">
        <v>3446365.6666666642</v>
      </c>
      <c r="L60" s="7">
        <v>3446365.6666666642</v>
      </c>
      <c r="M60" s="7">
        <v>50423.057897118779</v>
      </c>
      <c r="N60" s="7">
        <v>3447553.17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66</v>
      </c>
      <c r="X60" s="8" t="s">
        <v>164</v>
      </c>
      <c r="Y60" s="8" t="s">
        <v>165</v>
      </c>
      <c r="Z60" s="8" t="s">
        <v>79</v>
      </c>
      <c r="AA60" s="8" t="s">
        <v>45</v>
      </c>
      <c r="AB60" s="8" t="s">
        <v>52</v>
      </c>
      <c r="AC60" s="7">
        <v>527205251</v>
      </c>
      <c r="AD60" s="10" t="s">
        <v>2791</v>
      </c>
      <c r="AE60" s="8" t="s">
        <v>44</v>
      </c>
      <c r="AF60" s="7">
        <v>527205251</v>
      </c>
      <c r="AG60" s="7">
        <v>11853119</v>
      </c>
      <c r="AH60" s="7">
        <v>11853119</v>
      </c>
      <c r="AI60" s="10" t="s">
        <v>2791</v>
      </c>
      <c r="AJ60" s="8" t="s">
        <v>44</v>
      </c>
    </row>
    <row r="61" spans="2:36" x14ac:dyDescent="0.3">
      <c r="B61" s="6">
        <v>0</v>
      </c>
      <c r="C61" s="10" t="s">
        <v>1329</v>
      </c>
      <c r="D61" s="10" t="s">
        <v>1629</v>
      </c>
      <c r="E61" s="7">
        <v>600000</v>
      </c>
      <c r="F61" s="7">
        <v>601694.75000000023</v>
      </c>
      <c r="G61" s="8" t="s">
        <v>5</v>
      </c>
      <c r="H61" s="7">
        <v>601826</v>
      </c>
      <c r="I61" s="7">
        <v>601826</v>
      </c>
      <c r="J61" s="7">
        <v>0.18762474422537781</v>
      </c>
      <c r="K61" s="7">
        <v>601694.75000000023</v>
      </c>
      <c r="L61" s="7">
        <v>601694.75000000023</v>
      </c>
      <c r="M61" s="7">
        <v>4388.2959706668044</v>
      </c>
      <c r="N61" s="7">
        <v>601826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66</v>
      </c>
      <c r="X61" s="8" t="s">
        <v>164</v>
      </c>
      <c r="Y61" s="8" t="s">
        <v>165</v>
      </c>
      <c r="Z61" s="8" t="s">
        <v>79</v>
      </c>
      <c r="AA61" s="8" t="s">
        <v>45</v>
      </c>
      <c r="AB61" s="8" t="s">
        <v>52</v>
      </c>
      <c r="AC61" s="7">
        <v>314899701</v>
      </c>
      <c r="AD61" s="10" t="s">
        <v>2791</v>
      </c>
      <c r="AE61" s="8" t="s">
        <v>44</v>
      </c>
      <c r="AF61" s="7">
        <v>314899701</v>
      </c>
      <c r="AG61" s="7">
        <v>11852688</v>
      </c>
      <c r="AH61" s="7">
        <v>11852688</v>
      </c>
      <c r="AI61" s="10" t="s">
        <v>2791</v>
      </c>
      <c r="AJ61" s="8" t="s">
        <v>44</v>
      </c>
    </row>
    <row r="62" spans="2:36" x14ac:dyDescent="0.3">
      <c r="B62" s="6">
        <v>0</v>
      </c>
      <c r="C62" s="10" t="s">
        <v>1330</v>
      </c>
      <c r="D62" s="10" t="s">
        <v>1630</v>
      </c>
      <c r="E62" s="7">
        <v>1100000</v>
      </c>
      <c r="F62" s="7">
        <v>1082063.2777777771</v>
      </c>
      <c r="G62" s="8" t="s">
        <v>5</v>
      </c>
      <c r="H62" s="7">
        <v>1082395.57</v>
      </c>
      <c r="I62" s="8" t="s">
        <v>919</v>
      </c>
      <c r="J62" s="7">
        <v>0.33741668134669489</v>
      </c>
      <c r="K62" s="7">
        <v>1082063.2777777771</v>
      </c>
      <c r="L62" s="7">
        <v>1082063.2777777771</v>
      </c>
      <c r="M62" s="7">
        <v>7748.5359755166901</v>
      </c>
      <c r="N62" s="7">
        <v>1082395.57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66</v>
      </c>
      <c r="X62" s="8" t="s">
        <v>157</v>
      </c>
      <c r="Y62" s="8" t="s">
        <v>158</v>
      </c>
      <c r="Z62" s="8" t="s">
        <v>79</v>
      </c>
      <c r="AA62" s="8" t="s">
        <v>45</v>
      </c>
      <c r="AB62" s="8" t="s">
        <v>52</v>
      </c>
      <c r="AC62" s="7">
        <v>600909415</v>
      </c>
      <c r="AD62" s="10" t="s">
        <v>2791</v>
      </c>
      <c r="AE62" s="8" t="s">
        <v>44</v>
      </c>
      <c r="AF62" s="7">
        <v>600909415</v>
      </c>
      <c r="AG62" s="7">
        <v>11852950</v>
      </c>
      <c r="AH62" s="7">
        <v>11852950</v>
      </c>
      <c r="AI62" s="10" t="s">
        <v>2791</v>
      </c>
      <c r="AJ62" s="8" t="s">
        <v>44</v>
      </c>
    </row>
    <row r="63" spans="2:36" x14ac:dyDescent="0.3">
      <c r="B63" s="6">
        <v>0</v>
      </c>
      <c r="C63" s="10" t="s">
        <v>1331</v>
      </c>
      <c r="D63" s="10" t="s">
        <v>1631</v>
      </c>
      <c r="E63" s="7">
        <v>42811</v>
      </c>
      <c r="F63" s="7">
        <v>6537239.6999999993</v>
      </c>
      <c r="G63" s="8" t="s">
        <v>5</v>
      </c>
      <c r="H63" s="7">
        <v>6537239.7000000002</v>
      </c>
      <c r="I63" s="8" t="s">
        <v>920</v>
      </c>
      <c r="J63" s="7">
        <v>2.0384886633172141</v>
      </c>
      <c r="K63" s="7">
        <v>6537239.6999999993</v>
      </c>
      <c r="L63" s="7">
        <v>6537239.6999999993</v>
      </c>
      <c r="M63" s="7">
        <v>365929.58217025112</v>
      </c>
      <c r="N63" s="7">
        <v>6537239.7000000002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428</v>
      </c>
      <c r="X63" s="8" t="s">
        <v>401</v>
      </c>
      <c r="Y63" s="8" t="s">
        <v>411</v>
      </c>
      <c r="Z63" s="7">
        <v>8702050000</v>
      </c>
      <c r="AA63" s="8" t="s">
        <v>45</v>
      </c>
      <c r="AB63" s="8" t="s">
        <v>52</v>
      </c>
      <c r="AC63" s="7">
        <v>1094328</v>
      </c>
      <c r="AD63" s="10" t="s">
        <v>2791</v>
      </c>
      <c r="AE63" s="8" t="s">
        <v>44</v>
      </c>
      <c r="AF63" s="7">
        <v>1094328</v>
      </c>
      <c r="AG63" s="7">
        <v>11850145</v>
      </c>
      <c r="AH63" s="7">
        <v>11850145</v>
      </c>
      <c r="AI63" s="10" t="s">
        <v>2791</v>
      </c>
      <c r="AJ63" s="8" t="s">
        <v>44</v>
      </c>
    </row>
    <row r="64" spans="2:36" x14ac:dyDescent="0.3">
      <c r="B64" s="6">
        <v>0</v>
      </c>
      <c r="C64" s="10" t="s">
        <v>1332</v>
      </c>
      <c r="D64" s="10" t="s">
        <v>1632</v>
      </c>
      <c r="E64" s="7">
        <v>6500000</v>
      </c>
      <c r="F64" s="7">
        <v>5592304.44782928</v>
      </c>
      <c r="G64" s="8" t="s">
        <v>5</v>
      </c>
      <c r="H64" s="7">
        <v>5592910.46</v>
      </c>
      <c r="I64" s="8" t="s">
        <v>921</v>
      </c>
      <c r="J64" s="7">
        <v>1.7438322199992791</v>
      </c>
      <c r="K64" s="7">
        <v>5592304.44782928</v>
      </c>
      <c r="L64" s="7">
        <v>5592304.44782928</v>
      </c>
      <c r="M64" s="7">
        <v>169877.56858325531</v>
      </c>
      <c r="N64" s="7">
        <v>5592910.46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422</v>
      </c>
      <c r="X64" s="8" t="s">
        <v>216</v>
      </c>
      <c r="Y64" s="8" t="s">
        <v>179</v>
      </c>
      <c r="Z64" s="8" t="s">
        <v>79</v>
      </c>
      <c r="AA64" s="8" t="s">
        <v>45</v>
      </c>
      <c r="AB64" s="8" t="s">
        <v>52</v>
      </c>
      <c r="AC64" s="7">
        <v>544679405</v>
      </c>
      <c r="AD64" s="10" t="s">
        <v>2791</v>
      </c>
      <c r="AE64" s="8" t="s">
        <v>44</v>
      </c>
      <c r="AF64" s="7">
        <v>544679405</v>
      </c>
      <c r="AG64" s="7">
        <v>11853197</v>
      </c>
      <c r="AH64" s="7">
        <v>11853197</v>
      </c>
      <c r="AI64" s="10" t="s">
        <v>2791</v>
      </c>
      <c r="AJ64" s="8" t="s">
        <v>44</v>
      </c>
    </row>
    <row r="65" spans="2:36" x14ac:dyDescent="0.3">
      <c r="B65" s="6">
        <v>0</v>
      </c>
      <c r="C65" s="10" t="s">
        <v>1333</v>
      </c>
      <c r="D65" s="10" t="s">
        <v>1633</v>
      </c>
      <c r="E65" s="7">
        <v>4220</v>
      </c>
      <c r="F65" s="7">
        <v>6850790.2000000002</v>
      </c>
      <c r="G65" s="8" t="s">
        <v>5</v>
      </c>
      <c r="H65" s="7">
        <v>6850790.2000000002</v>
      </c>
      <c r="I65" s="8" t="s">
        <v>922</v>
      </c>
      <c r="J65" s="7">
        <v>2.1362622143815031</v>
      </c>
      <c r="K65" s="7">
        <v>6850790.2000000002</v>
      </c>
      <c r="L65" s="7">
        <v>6850790.2000000002</v>
      </c>
      <c r="M65" s="7">
        <v>353901.22548076668</v>
      </c>
      <c r="N65" s="7">
        <v>6850790.2000000002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98</v>
      </c>
      <c r="X65" s="8" t="s">
        <v>164</v>
      </c>
      <c r="Y65" s="8" t="s">
        <v>165</v>
      </c>
      <c r="Z65" s="8" t="s">
        <v>79</v>
      </c>
      <c r="AA65" s="8" t="s">
        <v>45</v>
      </c>
      <c r="AB65" s="8" t="s">
        <v>52</v>
      </c>
      <c r="AC65" s="7">
        <v>529776336</v>
      </c>
      <c r="AD65" s="10" t="s">
        <v>2791</v>
      </c>
      <c r="AE65" s="8" t="s">
        <v>44</v>
      </c>
      <c r="AF65" s="7">
        <v>529776336</v>
      </c>
      <c r="AG65" s="7">
        <v>11851595</v>
      </c>
      <c r="AH65" s="7">
        <v>11851595</v>
      </c>
      <c r="AI65" s="10" t="s">
        <v>2791</v>
      </c>
      <c r="AJ65" s="8" t="s">
        <v>44</v>
      </c>
    </row>
    <row r="66" spans="2:36" x14ac:dyDescent="0.3">
      <c r="B66" s="6">
        <v>0</v>
      </c>
      <c r="C66" s="10" t="s">
        <v>1334</v>
      </c>
      <c r="D66" s="10" t="s">
        <v>1634</v>
      </c>
      <c r="E66" s="7">
        <v>500</v>
      </c>
      <c r="F66" s="7">
        <v>1040831.319019859</v>
      </c>
      <c r="G66" s="8" t="s">
        <v>5</v>
      </c>
      <c r="H66" s="7">
        <v>1040880.65</v>
      </c>
      <c r="I66" s="8" t="s">
        <v>923</v>
      </c>
      <c r="J66" s="7">
        <v>0.32455943817502741</v>
      </c>
      <c r="K66" s="7">
        <v>1040831.319019859</v>
      </c>
      <c r="L66" s="7">
        <v>1040831.319019859</v>
      </c>
      <c r="M66" s="7">
        <v>49249.569991314027</v>
      </c>
      <c r="N66" s="7">
        <v>1098024.9976850001</v>
      </c>
      <c r="O66" s="8" t="s">
        <v>135</v>
      </c>
      <c r="P66" s="8" t="s">
        <v>44</v>
      </c>
      <c r="Q66" s="8" t="s">
        <v>135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98</v>
      </c>
      <c r="X66" s="8" t="s">
        <v>164</v>
      </c>
      <c r="Y66" s="8" t="s">
        <v>165</v>
      </c>
      <c r="Z66" s="8" t="s">
        <v>79</v>
      </c>
      <c r="AA66" s="8" t="s">
        <v>45</v>
      </c>
      <c r="AB66" s="8" t="s">
        <v>52</v>
      </c>
      <c r="AC66" s="7">
        <v>645676594</v>
      </c>
      <c r="AD66" s="10" t="s">
        <v>2791</v>
      </c>
      <c r="AE66" s="8" t="s">
        <v>44</v>
      </c>
      <c r="AF66" s="7">
        <v>645676594</v>
      </c>
      <c r="AG66" s="7">
        <v>11851649</v>
      </c>
      <c r="AH66" s="7">
        <v>11851649</v>
      </c>
      <c r="AI66" s="10" t="s">
        <v>2791</v>
      </c>
      <c r="AJ66" s="8" t="s">
        <v>44</v>
      </c>
    </row>
    <row r="67" spans="2:36" x14ac:dyDescent="0.3">
      <c r="B67" s="6">
        <v>0</v>
      </c>
      <c r="C67" s="10" t="s">
        <v>1335</v>
      </c>
      <c r="D67" s="10" t="s">
        <v>1635</v>
      </c>
      <c r="E67" s="7">
        <v>200000</v>
      </c>
      <c r="F67" s="7">
        <v>202577.09589041179</v>
      </c>
      <c r="G67" s="8" t="s">
        <v>5</v>
      </c>
      <c r="H67" s="7">
        <v>202622.3</v>
      </c>
      <c r="I67" s="8" t="s">
        <v>924</v>
      </c>
      <c r="J67" s="7">
        <v>6.3169033471470931E-2</v>
      </c>
      <c r="K67" s="7">
        <v>202577.09589041179</v>
      </c>
      <c r="L67" s="7">
        <v>202577.09589041179</v>
      </c>
      <c r="M67" s="7">
        <v>345.09904844534589</v>
      </c>
      <c r="N67" s="7">
        <v>202622.3</v>
      </c>
      <c r="O67" s="8" t="s">
        <v>5</v>
      </c>
      <c r="P67" s="8" t="s">
        <v>44</v>
      </c>
      <c r="Q67" s="8" t="s">
        <v>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66</v>
      </c>
      <c r="X67" s="8" t="s">
        <v>164</v>
      </c>
      <c r="Y67" s="8" t="s">
        <v>165</v>
      </c>
      <c r="Z67" s="8" t="s">
        <v>79</v>
      </c>
      <c r="AA67" s="8" t="s">
        <v>45</v>
      </c>
      <c r="AB67" s="8" t="s">
        <v>52</v>
      </c>
      <c r="AC67" s="7">
        <v>1094098</v>
      </c>
      <c r="AD67" s="10" t="s">
        <v>2791</v>
      </c>
      <c r="AE67" s="8" t="s">
        <v>44</v>
      </c>
      <c r="AF67" s="7">
        <v>1094098</v>
      </c>
      <c r="AG67" s="7">
        <v>11852949</v>
      </c>
      <c r="AH67" s="7">
        <v>11852949</v>
      </c>
      <c r="AI67" s="10" t="s">
        <v>2791</v>
      </c>
      <c r="AJ67" s="8" t="s">
        <v>44</v>
      </c>
    </row>
    <row r="68" spans="2:36" x14ac:dyDescent="0.3">
      <c r="B68" s="6">
        <v>0</v>
      </c>
      <c r="C68" s="10" t="s">
        <v>1336</v>
      </c>
      <c r="D68" s="10" t="s">
        <v>1636</v>
      </c>
      <c r="E68" s="7">
        <v>700000</v>
      </c>
      <c r="F68" s="7">
        <v>698454.82191780966</v>
      </c>
      <c r="G68" s="8" t="s">
        <v>5</v>
      </c>
      <c r="H68" s="7">
        <v>698591.47</v>
      </c>
      <c r="I68" s="8" t="s">
        <v>925</v>
      </c>
      <c r="J68" s="7">
        <v>0.21779715929931379</v>
      </c>
      <c r="K68" s="7">
        <v>698454.82191780966</v>
      </c>
      <c r="L68" s="7">
        <v>698454.82191780966</v>
      </c>
      <c r="M68" s="7">
        <v>3833.1737199770309</v>
      </c>
      <c r="N68" s="7">
        <v>698591.47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66</v>
      </c>
      <c r="X68" s="8" t="s">
        <v>76</v>
      </c>
      <c r="Y68" s="8" t="s">
        <v>77</v>
      </c>
      <c r="Z68" s="8" t="s">
        <v>79</v>
      </c>
      <c r="AA68" s="8" t="s">
        <v>45</v>
      </c>
      <c r="AB68" s="8" t="s">
        <v>52</v>
      </c>
      <c r="AC68" s="7">
        <v>474973034</v>
      </c>
      <c r="AD68" s="10" t="s">
        <v>2791</v>
      </c>
      <c r="AE68" s="8" t="s">
        <v>44</v>
      </c>
      <c r="AF68" s="7">
        <v>474973034</v>
      </c>
      <c r="AG68" s="7">
        <v>11853368</v>
      </c>
      <c r="AH68" s="7">
        <v>11853368</v>
      </c>
      <c r="AI68" s="10" t="s">
        <v>2791</v>
      </c>
      <c r="AJ68" s="8" t="s">
        <v>44</v>
      </c>
    </row>
    <row r="69" spans="2:36" x14ac:dyDescent="0.3">
      <c r="B69" s="6">
        <v>0</v>
      </c>
      <c r="C69" s="10" t="s">
        <v>1337</v>
      </c>
      <c r="D69" s="10" t="s">
        <v>1637</v>
      </c>
      <c r="E69" s="7">
        <v>2900000</v>
      </c>
      <c r="F69" s="7">
        <v>2580723.1095868698</v>
      </c>
      <c r="G69" s="8" t="s">
        <v>5</v>
      </c>
      <c r="H69" s="7">
        <v>2581110.44</v>
      </c>
      <c r="I69" s="8" t="s">
        <v>926</v>
      </c>
      <c r="J69" s="7">
        <v>0.80473946856401535</v>
      </c>
      <c r="K69" s="7">
        <v>2580723.1095868698</v>
      </c>
      <c r="L69" s="7">
        <v>2580723.1095868698</v>
      </c>
      <c r="M69" s="7">
        <v>21687.975483625989</v>
      </c>
      <c r="N69" s="7">
        <v>2581110.44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66</v>
      </c>
      <c r="X69" s="8" t="s">
        <v>401</v>
      </c>
      <c r="Y69" s="8" t="s">
        <v>411</v>
      </c>
      <c r="Z69" s="8" t="s">
        <v>79</v>
      </c>
      <c r="AA69" s="8" t="s">
        <v>45</v>
      </c>
      <c r="AB69" s="8" t="s">
        <v>52</v>
      </c>
      <c r="AC69" s="7">
        <v>539103838</v>
      </c>
      <c r="AD69" s="10" t="s">
        <v>2791</v>
      </c>
      <c r="AE69" s="8" t="s">
        <v>44</v>
      </c>
      <c r="AF69" s="7">
        <v>539103838</v>
      </c>
      <c r="AG69" s="7">
        <v>11853216</v>
      </c>
      <c r="AH69" s="7">
        <v>11853216</v>
      </c>
      <c r="AI69" s="10" t="s">
        <v>2791</v>
      </c>
      <c r="AJ69" s="8" t="s">
        <v>44</v>
      </c>
    </row>
    <row r="70" spans="2:36" x14ac:dyDescent="0.3">
      <c r="B70" s="6">
        <v>0</v>
      </c>
      <c r="C70" s="10" t="s">
        <v>1338</v>
      </c>
      <c r="D70" s="10" t="s">
        <v>1638</v>
      </c>
      <c r="E70" s="7">
        <v>1300000</v>
      </c>
      <c r="F70" s="7">
        <v>1290764.123287631</v>
      </c>
      <c r="G70" s="8" t="s">
        <v>5</v>
      </c>
      <c r="H70" s="7">
        <v>1291017.8899999999</v>
      </c>
      <c r="I70" s="8" t="s">
        <v>927</v>
      </c>
      <c r="J70" s="7">
        <v>0.40249526605830549</v>
      </c>
      <c r="K70" s="7">
        <v>1290764.123287631</v>
      </c>
      <c r="L70" s="7">
        <v>1290764.123287631</v>
      </c>
      <c r="M70" s="7">
        <v>5389.5834385212447</v>
      </c>
      <c r="N70" s="7">
        <v>1291017.8899999999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66</v>
      </c>
      <c r="X70" s="8" t="s">
        <v>401</v>
      </c>
      <c r="Y70" s="8" t="s">
        <v>411</v>
      </c>
      <c r="Z70" s="8" t="s">
        <v>79</v>
      </c>
      <c r="AA70" s="8" t="s">
        <v>45</v>
      </c>
      <c r="AB70" s="8" t="s">
        <v>52</v>
      </c>
      <c r="AC70" s="7">
        <v>500816047</v>
      </c>
      <c r="AD70" s="10" t="s">
        <v>2791</v>
      </c>
      <c r="AE70" s="8" t="s">
        <v>44</v>
      </c>
      <c r="AF70" s="7">
        <v>500816047</v>
      </c>
      <c r="AG70" s="7">
        <v>11853152</v>
      </c>
      <c r="AH70" s="7">
        <v>11853152</v>
      </c>
      <c r="AI70" s="10" t="s">
        <v>2791</v>
      </c>
      <c r="AJ70" s="8" t="s">
        <v>44</v>
      </c>
    </row>
    <row r="71" spans="2:36" x14ac:dyDescent="0.3">
      <c r="B71" s="6">
        <v>0</v>
      </c>
      <c r="C71" s="10" t="s">
        <v>1339</v>
      </c>
      <c r="D71" s="10" t="s">
        <v>1639</v>
      </c>
      <c r="E71" s="7">
        <v>15748</v>
      </c>
      <c r="F71" s="7">
        <v>9755886</v>
      </c>
      <c r="G71" s="8" t="s">
        <v>5</v>
      </c>
      <c r="H71" s="7">
        <v>9755886</v>
      </c>
      <c r="I71" s="7">
        <v>9755886</v>
      </c>
      <c r="J71" s="7">
        <v>3.0421498865362269</v>
      </c>
      <c r="K71" s="7">
        <v>9755886</v>
      </c>
      <c r="L71" s="7">
        <v>9755886</v>
      </c>
      <c r="M71" s="7">
        <v>588161.29293191922</v>
      </c>
      <c r="N71" s="7">
        <v>9755886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428</v>
      </c>
      <c r="X71" s="8" t="s">
        <v>164</v>
      </c>
      <c r="Y71" s="8" t="s">
        <v>165</v>
      </c>
      <c r="Z71" s="7">
        <v>312697170000</v>
      </c>
      <c r="AA71" s="8" t="s">
        <v>45</v>
      </c>
      <c r="AB71" s="8" t="s">
        <v>52</v>
      </c>
      <c r="AC71" s="7">
        <v>1093825</v>
      </c>
      <c r="AD71" s="10" t="s">
        <v>2791</v>
      </c>
      <c r="AE71" s="8" t="s">
        <v>44</v>
      </c>
      <c r="AF71" s="7">
        <v>1093825</v>
      </c>
      <c r="AG71" s="7">
        <v>11850985</v>
      </c>
      <c r="AH71" s="7">
        <v>11850985</v>
      </c>
      <c r="AI71" s="10" t="s">
        <v>2791</v>
      </c>
      <c r="AJ71" s="8" t="s">
        <v>44</v>
      </c>
    </row>
    <row r="72" spans="2:36" x14ac:dyDescent="0.3">
      <c r="B72" s="6">
        <v>0</v>
      </c>
      <c r="C72" s="10" t="s">
        <v>1340</v>
      </c>
      <c r="D72" s="10" t="s">
        <v>1640</v>
      </c>
      <c r="E72" s="7">
        <v>71000</v>
      </c>
      <c r="F72" s="7">
        <v>1921970</v>
      </c>
      <c r="G72" s="8" t="s">
        <v>5</v>
      </c>
      <c r="H72" s="7">
        <v>1921970</v>
      </c>
      <c r="I72" s="7">
        <v>1921970</v>
      </c>
      <c r="J72" s="7">
        <v>0.59932238009198069</v>
      </c>
      <c r="K72" s="7">
        <v>1921970</v>
      </c>
      <c r="L72" s="7">
        <v>1921970</v>
      </c>
      <c r="M72" s="7">
        <v>112681.5752147055</v>
      </c>
      <c r="N72" s="7">
        <v>1921970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98</v>
      </c>
      <c r="X72" s="8" t="s">
        <v>99</v>
      </c>
      <c r="Y72" s="8" t="s">
        <v>413</v>
      </c>
      <c r="Z72" s="8" t="s">
        <v>79</v>
      </c>
      <c r="AA72" s="8" t="s">
        <v>45</v>
      </c>
      <c r="AB72" s="8" t="s">
        <v>52</v>
      </c>
      <c r="AC72" s="7">
        <v>646143979</v>
      </c>
      <c r="AD72" s="10" t="s">
        <v>2791</v>
      </c>
      <c r="AE72" s="8" t="s">
        <v>44</v>
      </c>
      <c r="AF72" s="7">
        <v>646143979</v>
      </c>
      <c r="AG72" s="7">
        <v>11851656</v>
      </c>
      <c r="AH72" s="7">
        <v>11851656</v>
      </c>
      <c r="AI72" s="10" t="s">
        <v>2791</v>
      </c>
      <c r="AJ72" s="8" t="s">
        <v>44</v>
      </c>
    </row>
    <row r="73" spans="2:36" x14ac:dyDescent="0.3">
      <c r="B73" s="6">
        <v>0</v>
      </c>
      <c r="C73" s="10" t="s">
        <v>1341</v>
      </c>
      <c r="D73" s="10" t="s">
        <v>1641</v>
      </c>
      <c r="E73" s="7">
        <v>209053</v>
      </c>
      <c r="F73" s="7">
        <v>3702328.63</v>
      </c>
      <c r="G73" s="8" t="s">
        <v>5</v>
      </c>
      <c r="H73" s="7">
        <v>3702328.63</v>
      </c>
      <c r="I73" s="8" t="s">
        <v>928</v>
      </c>
      <c r="J73" s="7">
        <v>1.154486493761236</v>
      </c>
      <c r="K73" s="7">
        <v>3702328.63</v>
      </c>
      <c r="L73" s="7">
        <v>3702328.63</v>
      </c>
      <c r="M73" s="7">
        <v>210590.54566373141</v>
      </c>
      <c r="N73" s="7">
        <v>3702328.63</v>
      </c>
      <c r="O73" s="8" t="s">
        <v>5</v>
      </c>
      <c r="P73" s="8" t="s">
        <v>44</v>
      </c>
      <c r="Q73" s="8" t="s">
        <v>5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428</v>
      </c>
      <c r="X73" s="8" t="s">
        <v>164</v>
      </c>
      <c r="Y73" s="8" t="s">
        <v>165</v>
      </c>
      <c r="Z73" s="7">
        <v>2238800000</v>
      </c>
      <c r="AA73" s="8" t="s">
        <v>45</v>
      </c>
      <c r="AB73" s="8" t="s">
        <v>52</v>
      </c>
      <c r="AC73" s="7">
        <v>1093780</v>
      </c>
      <c r="AD73" s="10" t="s">
        <v>2791</v>
      </c>
      <c r="AE73" s="8" t="s">
        <v>44</v>
      </c>
      <c r="AF73" s="7">
        <v>1093780</v>
      </c>
      <c r="AG73" s="7">
        <v>11850027</v>
      </c>
      <c r="AH73" s="7">
        <v>11850027</v>
      </c>
      <c r="AI73" s="10" t="s">
        <v>2791</v>
      </c>
      <c r="AJ73" s="8" t="s">
        <v>44</v>
      </c>
    </row>
    <row r="74" spans="2:36" x14ac:dyDescent="0.3">
      <c r="B74" s="6">
        <v>0</v>
      </c>
      <c r="C74" s="10" t="s">
        <v>1342</v>
      </c>
      <c r="D74" s="10" t="s">
        <v>1642</v>
      </c>
      <c r="E74" s="7">
        <v>38523</v>
      </c>
      <c r="F74" s="7">
        <v>10134037.59419878</v>
      </c>
      <c r="G74" s="8" t="s">
        <v>5</v>
      </c>
      <c r="H74" s="7">
        <v>10134517.93</v>
      </c>
      <c r="I74" s="8" t="s">
        <v>929</v>
      </c>
      <c r="J74" s="7">
        <v>3.1600678110984148</v>
      </c>
      <c r="K74" s="7">
        <v>10134037.59419878</v>
      </c>
      <c r="L74" s="7">
        <v>10134037.59419878</v>
      </c>
      <c r="M74" s="7">
        <v>457394.62365249387</v>
      </c>
      <c r="N74" s="7">
        <v>10690902.964357</v>
      </c>
      <c r="O74" s="8" t="s">
        <v>135</v>
      </c>
      <c r="P74" s="8" t="s">
        <v>44</v>
      </c>
      <c r="Q74" s="8" t="s">
        <v>135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428</v>
      </c>
      <c r="X74" s="8" t="s">
        <v>155</v>
      </c>
      <c r="Y74" s="8" t="s">
        <v>252</v>
      </c>
      <c r="Z74" s="8" t="s">
        <v>930</v>
      </c>
      <c r="AA74" s="8" t="s">
        <v>45</v>
      </c>
      <c r="AB74" s="8" t="s">
        <v>52</v>
      </c>
      <c r="AC74" s="7">
        <v>1094409</v>
      </c>
      <c r="AD74" s="10" t="s">
        <v>2791</v>
      </c>
      <c r="AE74" s="8" t="s">
        <v>44</v>
      </c>
      <c r="AF74" s="7">
        <v>1094409</v>
      </c>
      <c r="AG74" s="7">
        <v>11850251</v>
      </c>
      <c r="AH74" s="7">
        <v>11850251</v>
      </c>
      <c r="AI74" s="10" t="s">
        <v>2791</v>
      </c>
      <c r="AJ74" s="8" t="s">
        <v>44</v>
      </c>
    </row>
    <row r="75" spans="2:36" x14ac:dyDescent="0.3">
      <c r="B75" s="6">
        <v>0</v>
      </c>
      <c r="C75" s="10" t="s">
        <v>1343</v>
      </c>
      <c r="D75" s="10" t="s">
        <v>1643</v>
      </c>
      <c r="E75" s="7">
        <v>49341</v>
      </c>
      <c r="F75" s="7">
        <v>3373614.7390701631</v>
      </c>
      <c r="G75" s="8" t="s">
        <v>5</v>
      </c>
      <c r="H75" s="7">
        <v>3371198.33</v>
      </c>
      <c r="I75" s="8" t="s">
        <v>931</v>
      </c>
      <c r="J75" s="7">
        <v>1.051984586092872</v>
      </c>
      <c r="K75" s="7">
        <v>3373614.7390701631</v>
      </c>
      <c r="L75" s="7">
        <v>3373614.7390701631</v>
      </c>
      <c r="M75" s="7">
        <v>413333.31114338321</v>
      </c>
      <c r="N75" s="7">
        <v>34854482.414036997</v>
      </c>
      <c r="O75" s="8" t="s">
        <v>150</v>
      </c>
      <c r="P75" s="8" t="s">
        <v>44</v>
      </c>
      <c r="Q75" s="8" t="s">
        <v>150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428</v>
      </c>
      <c r="X75" s="8" t="s">
        <v>463</v>
      </c>
      <c r="Y75" s="8" t="s">
        <v>464</v>
      </c>
      <c r="Z75" s="8" t="s">
        <v>932</v>
      </c>
      <c r="AA75" s="8" t="s">
        <v>45</v>
      </c>
      <c r="AB75" s="8" t="s">
        <v>52</v>
      </c>
      <c r="AC75" s="7">
        <v>399358346</v>
      </c>
      <c r="AD75" s="10" t="s">
        <v>2791</v>
      </c>
      <c r="AE75" s="8" t="s">
        <v>44</v>
      </c>
      <c r="AF75" s="7">
        <v>399358346</v>
      </c>
      <c r="AG75" s="7">
        <v>11851301</v>
      </c>
      <c r="AH75" s="7">
        <v>11851301</v>
      </c>
      <c r="AI75" s="10" t="s">
        <v>2791</v>
      </c>
      <c r="AJ75" s="8" t="s">
        <v>44</v>
      </c>
    </row>
    <row r="76" spans="2:36" x14ac:dyDescent="0.3">
      <c r="B76" s="6">
        <v>0</v>
      </c>
      <c r="C76" s="10" t="s">
        <v>1344</v>
      </c>
      <c r="D76" s="10" t="s">
        <v>1644</v>
      </c>
      <c r="E76" s="7">
        <v>-11800</v>
      </c>
      <c r="F76" s="7">
        <v>-84252.000199642905</v>
      </c>
      <c r="G76" s="8" t="s">
        <v>5</v>
      </c>
      <c r="H76" s="7">
        <v>-84252</v>
      </c>
      <c r="I76" s="7">
        <v>-84252</v>
      </c>
      <c r="J76" s="7">
        <v>-2.6272059026498859E-2</v>
      </c>
      <c r="K76" s="7">
        <v>1469751.3685900499</v>
      </c>
      <c r="L76" s="7">
        <v>-1469751.3685900499</v>
      </c>
      <c r="M76" s="7">
        <v>108523.9798623949</v>
      </c>
      <c r="N76" s="7">
        <v>-84252</v>
      </c>
      <c r="O76" s="8" t="s">
        <v>5</v>
      </c>
      <c r="P76" s="8" t="s">
        <v>44</v>
      </c>
      <c r="Q76" s="8" t="s">
        <v>5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159</v>
      </c>
      <c r="X76" s="8" t="s">
        <v>157</v>
      </c>
      <c r="Y76" s="8" t="s">
        <v>165</v>
      </c>
      <c r="Z76" s="8" t="s">
        <v>79</v>
      </c>
      <c r="AA76" s="8" t="s">
        <v>45</v>
      </c>
      <c r="AB76" s="8" t="s">
        <v>52</v>
      </c>
      <c r="AC76" s="7">
        <v>642456513</v>
      </c>
      <c r="AD76" s="10" t="s">
        <v>2791</v>
      </c>
      <c r="AE76" s="8" t="s">
        <v>44</v>
      </c>
      <c r="AF76" s="7">
        <v>642456513</v>
      </c>
      <c r="AG76" s="7">
        <v>11854348</v>
      </c>
      <c r="AH76" s="7">
        <v>11854348</v>
      </c>
      <c r="AI76" s="10" t="s">
        <v>2791</v>
      </c>
      <c r="AJ76" s="8" t="s">
        <v>44</v>
      </c>
    </row>
    <row r="77" spans="2:36" x14ac:dyDescent="0.3">
      <c r="B77" s="6">
        <v>0</v>
      </c>
      <c r="C77" s="10" t="s">
        <v>1345</v>
      </c>
      <c r="D77" s="10" t="s">
        <v>1645</v>
      </c>
      <c r="E77" s="7">
        <v>73443</v>
      </c>
      <c r="F77" s="7">
        <v>9037044.4492409173</v>
      </c>
      <c r="G77" s="8" t="s">
        <v>5</v>
      </c>
      <c r="H77" s="7">
        <v>9023009.4199999999</v>
      </c>
      <c r="I77" s="8" t="s">
        <v>933</v>
      </c>
      <c r="J77" s="7">
        <v>2.8179955921872288</v>
      </c>
      <c r="K77" s="7">
        <v>9037044.4492409173</v>
      </c>
      <c r="L77" s="7">
        <v>9037044.4492409173</v>
      </c>
      <c r="M77" s="7">
        <v>249832.9728736275</v>
      </c>
      <c r="N77" s="7">
        <v>9253818.0009636004</v>
      </c>
      <c r="O77" s="8" t="s">
        <v>107</v>
      </c>
      <c r="P77" s="8" t="s">
        <v>44</v>
      </c>
      <c r="Q77" s="8" t="s">
        <v>107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428</v>
      </c>
      <c r="X77" s="8" t="s">
        <v>620</v>
      </c>
      <c r="Y77" s="8" t="s">
        <v>524</v>
      </c>
      <c r="Z77" s="8" t="s">
        <v>934</v>
      </c>
      <c r="AA77" s="8" t="s">
        <v>45</v>
      </c>
      <c r="AB77" s="8" t="s">
        <v>52</v>
      </c>
      <c r="AC77" s="7">
        <v>1093654</v>
      </c>
      <c r="AD77" s="10" t="s">
        <v>2791</v>
      </c>
      <c r="AE77" s="8" t="s">
        <v>44</v>
      </c>
      <c r="AF77" s="7">
        <v>1093654</v>
      </c>
      <c r="AG77" s="7">
        <v>11850118</v>
      </c>
      <c r="AH77" s="7">
        <v>11850118</v>
      </c>
      <c r="AI77" s="10" t="s">
        <v>2791</v>
      </c>
      <c r="AJ77" s="8" t="s">
        <v>44</v>
      </c>
    </row>
    <row r="78" spans="2:36" x14ac:dyDescent="0.3">
      <c r="B78" s="6">
        <v>0</v>
      </c>
      <c r="C78" s="10" t="s">
        <v>1346</v>
      </c>
      <c r="D78" s="10" t="s">
        <v>1646</v>
      </c>
      <c r="E78" s="7">
        <v>8333</v>
      </c>
      <c r="F78" s="7">
        <v>984999.38385705475</v>
      </c>
      <c r="G78" s="8" t="s">
        <v>5</v>
      </c>
      <c r="H78" s="7">
        <v>985046.07</v>
      </c>
      <c r="I78" s="8" t="s">
        <v>935</v>
      </c>
      <c r="J78" s="7">
        <v>0.30714952633097531</v>
      </c>
      <c r="K78" s="7">
        <v>984999.38385705487</v>
      </c>
      <c r="L78" s="7">
        <v>984999.38385705487</v>
      </c>
      <c r="M78" s="7">
        <v>48854.640535439918</v>
      </c>
      <c r="N78" s="7">
        <v>1039125.099243</v>
      </c>
      <c r="O78" s="8" t="s">
        <v>135</v>
      </c>
      <c r="P78" s="8" t="s">
        <v>44</v>
      </c>
      <c r="Q78" s="8" t="s">
        <v>135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428</v>
      </c>
      <c r="X78" s="8" t="s">
        <v>155</v>
      </c>
      <c r="Y78" s="8" t="s">
        <v>252</v>
      </c>
      <c r="Z78" s="8" t="s">
        <v>936</v>
      </c>
      <c r="AA78" s="8" t="s">
        <v>45</v>
      </c>
      <c r="AB78" s="8" t="s">
        <v>52</v>
      </c>
      <c r="AC78" s="7">
        <v>21537855</v>
      </c>
      <c r="AD78" s="10" t="s">
        <v>2791</v>
      </c>
      <c r="AE78" s="8" t="s">
        <v>44</v>
      </c>
      <c r="AF78" s="7">
        <v>21537855</v>
      </c>
      <c r="AG78" s="7">
        <v>11850955</v>
      </c>
      <c r="AH78" s="7">
        <v>11850955</v>
      </c>
      <c r="AI78" s="10" t="s">
        <v>2791</v>
      </c>
      <c r="AJ78" s="8" t="s">
        <v>44</v>
      </c>
    </row>
    <row r="79" spans="2:36" x14ac:dyDescent="0.3">
      <c r="B79" s="6">
        <v>0</v>
      </c>
      <c r="C79" s="10" t="s">
        <v>1347</v>
      </c>
      <c r="D79" s="10" t="s">
        <v>1647</v>
      </c>
      <c r="E79" s="7">
        <v>87195</v>
      </c>
      <c r="F79" s="7">
        <v>9521534.963475462</v>
      </c>
      <c r="G79" s="8" t="s">
        <v>5</v>
      </c>
      <c r="H79" s="7">
        <v>9522647.3200000003</v>
      </c>
      <c r="I79" s="8" t="s">
        <v>937</v>
      </c>
      <c r="J79" s="7">
        <v>2.9690728764960559</v>
      </c>
      <c r="K79" s="7">
        <v>9521534.9634754602</v>
      </c>
      <c r="L79" s="7">
        <v>9521534.9634754602</v>
      </c>
      <c r="M79" s="7">
        <v>450518.37560521992</v>
      </c>
      <c r="N79" s="7">
        <v>70828498.501427993</v>
      </c>
      <c r="O79" s="8" t="s">
        <v>902</v>
      </c>
      <c r="P79" s="8" t="s">
        <v>44</v>
      </c>
      <c r="Q79" s="8" t="s">
        <v>902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428</v>
      </c>
      <c r="X79" s="8" t="s">
        <v>516</v>
      </c>
      <c r="Y79" s="8" t="s">
        <v>517</v>
      </c>
      <c r="Z79" s="8" t="s">
        <v>938</v>
      </c>
      <c r="AA79" s="8" t="s">
        <v>45</v>
      </c>
      <c r="AB79" s="8" t="s">
        <v>52</v>
      </c>
      <c r="AC79" s="7">
        <v>1093706</v>
      </c>
      <c r="AD79" s="10" t="s">
        <v>2791</v>
      </c>
      <c r="AE79" s="8" t="s">
        <v>44</v>
      </c>
      <c r="AF79" s="7">
        <v>1093706</v>
      </c>
      <c r="AG79" s="7">
        <v>11850085</v>
      </c>
      <c r="AH79" s="7">
        <v>11850085</v>
      </c>
      <c r="AI79" s="10" t="s">
        <v>2791</v>
      </c>
      <c r="AJ79" s="8" t="s">
        <v>44</v>
      </c>
    </row>
    <row r="80" spans="2:36" x14ac:dyDescent="0.3">
      <c r="B80" s="6">
        <v>0</v>
      </c>
      <c r="C80" s="10" t="s">
        <v>1348</v>
      </c>
      <c r="D80" s="10" t="s">
        <v>1648</v>
      </c>
      <c r="E80" s="7">
        <v>-44500</v>
      </c>
      <c r="F80" s="7">
        <v>-152545.40232974791</v>
      </c>
      <c r="G80" s="8" t="s">
        <v>5</v>
      </c>
      <c r="H80" s="7">
        <v>-152563.22</v>
      </c>
      <c r="I80" s="8" t="s">
        <v>939</v>
      </c>
      <c r="J80" s="7">
        <v>-4.7567794292498473E-2</v>
      </c>
      <c r="K80" s="7">
        <v>1952519.2558230141</v>
      </c>
      <c r="L80" s="7">
        <v>-1952519.2558230141</v>
      </c>
      <c r="M80" s="7">
        <v>153565.51653277499</v>
      </c>
      <c r="N80" s="7">
        <v>-1134749.974038</v>
      </c>
      <c r="O80" s="8" t="s">
        <v>902</v>
      </c>
      <c r="P80" s="8" t="s">
        <v>44</v>
      </c>
      <c r="Q80" s="8" t="s">
        <v>902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159</v>
      </c>
      <c r="X80" s="8" t="s">
        <v>516</v>
      </c>
      <c r="Y80" s="8" t="s">
        <v>517</v>
      </c>
      <c r="Z80" s="8" t="s">
        <v>79</v>
      </c>
      <c r="AA80" s="8" t="s">
        <v>45</v>
      </c>
      <c r="AB80" s="8" t="s">
        <v>52</v>
      </c>
      <c r="AC80" s="7">
        <v>640407642</v>
      </c>
      <c r="AD80" s="10" t="s">
        <v>2791</v>
      </c>
      <c r="AE80" s="8" t="s">
        <v>44</v>
      </c>
      <c r="AF80" s="7">
        <v>640407642</v>
      </c>
      <c r="AG80" s="7">
        <v>11854367</v>
      </c>
      <c r="AH80" s="7">
        <v>11854367</v>
      </c>
      <c r="AI80" s="10" t="s">
        <v>2791</v>
      </c>
      <c r="AJ80" s="8" t="s">
        <v>44</v>
      </c>
    </row>
    <row r="81" spans="2:36" x14ac:dyDescent="0.3">
      <c r="B81" s="6">
        <v>0</v>
      </c>
      <c r="C81" s="10" t="s">
        <v>1349</v>
      </c>
      <c r="D81" s="10" t="s">
        <v>1649</v>
      </c>
      <c r="E81" s="7">
        <v>100</v>
      </c>
      <c r="F81" s="7">
        <v>1932793.0233660401</v>
      </c>
      <c r="G81" s="8" t="s">
        <v>5</v>
      </c>
      <c r="H81" s="7">
        <v>1932884.63</v>
      </c>
      <c r="I81" s="8" t="s">
        <v>940</v>
      </c>
      <c r="J81" s="7">
        <v>0.60269729235571323</v>
      </c>
      <c r="K81" s="7">
        <v>9283905.1119017452</v>
      </c>
      <c r="L81" s="7">
        <v>-9283905.1119017452</v>
      </c>
      <c r="M81" s="7">
        <v>357618.32273138169</v>
      </c>
      <c r="N81" s="7">
        <v>2038999.9961870001</v>
      </c>
      <c r="O81" s="8" t="s">
        <v>135</v>
      </c>
      <c r="P81" s="8" t="s">
        <v>44</v>
      </c>
      <c r="Q81" s="8" t="s">
        <v>135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159</v>
      </c>
      <c r="X81" s="8" t="s">
        <v>155</v>
      </c>
      <c r="Y81" s="8" t="s">
        <v>252</v>
      </c>
      <c r="Z81" s="8" t="s">
        <v>79</v>
      </c>
      <c r="AA81" s="8" t="s">
        <v>45</v>
      </c>
      <c r="AB81" s="8" t="s">
        <v>52</v>
      </c>
      <c r="AC81" s="7">
        <v>645909101</v>
      </c>
      <c r="AD81" s="10" t="s">
        <v>2791</v>
      </c>
      <c r="AE81" s="8" t="s">
        <v>44</v>
      </c>
      <c r="AF81" s="7">
        <v>645909101</v>
      </c>
      <c r="AG81" s="7">
        <v>11854377</v>
      </c>
      <c r="AH81" s="7">
        <v>11854377</v>
      </c>
      <c r="AI81" s="10" t="s">
        <v>2791</v>
      </c>
      <c r="AJ81" s="8" t="s">
        <v>44</v>
      </c>
    </row>
    <row r="82" spans="2:36" x14ac:dyDescent="0.3">
      <c r="B82" s="6">
        <v>0</v>
      </c>
      <c r="C82" s="10" t="s">
        <v>1350</v>
      </c>
      <c r="D82" s="10" t="s">
        <v>1650</v>
      </c>
      <c r="E82" s="7">
        <v>1200000</v>
      </c>
      <c r="F82" s="7">
        <v>1117497.863013698</v>
      </c>
      <c r="G82" s="8" t="s">
        <v>5</v>
      </c>
      <c r="H82" s="7">
        <v>1117732.1100000001</v>
      </c>
      <c r="I82" s="8" t="s">
        <v>941</v>
      </c>
      <c r="J82" s="7">
        <v>0.34846614619846911</v>
      </c>
      <c r="K82" s="7">
        <v>1117497.863013698</v>
      </c>
      <c r="L82" s="7">
        <v>1117497.863013698</v>
      </c>
      <c r="M82" s="7">
        <v>13395.010111726269</v>
      </c>
      <c r="N82" s="7">
        <v>1117732.1100000001</v>
      </c>
      <c r="O82" s="8" t="s">
        <v>5</v>
      </c>
      <c r="P82" s="8" t="s">
        <v>44</v>
      </c>
      <c r="Q82" s="8" t="s">
        <v>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66</v>
      </c>
      <c r="X82" s="8" t="s">
        <v>164</v>
      </c>
      <c r="Y82" s="8" t="s">
        <v>165</v>
      </c>
      <c r="Z82" s="8" t="s">
        <v>79</v>
      </c>
      <c r="AA82" s="8" t="s">
        <v>45</v>
      </c>
      <c r="AB82" s="8" t="s">
        <v>52</v>
      </c>
      <c r="AC82" s="7">
        <v>523212211</v>
      </c>
      <c r="AD82" s="10" t="s">
        <v>2791</v>
      </c>
      <c r="AE82" s="8" t="s">
        <v>44</v>
      </c>
      <c r="AF82" s="7">
        <v>523212211</v>
      </c>
      <c r="AG82" s="7">
        <v>11853287</v>
      </c>
      <c r="AH82" s="7">
        <v>11853287</v>
      </c>
      <c r="AI82" s="10" t="s">
        <v>2791</v>
      </c>
      <c r="AJ82" s="8" t="s">
        <v>44</v>
      </c>
    </row>
    <row r="83" spans="2:36" x14ac:dyDescent="0.3">
      <c r="B83" s="6">
        <v>0</v>
      </c>
      <c r="C83" s="10" t="s">
        <v>1351</v>
      </c>
      <c r="D83" s="10" t="s">
        <v>1651</v>
      </c>
      <c r="E83" s="7">
        <v>2061</v>
      </c>
      <c r="F83" s="7">
        <v>1819863</v>
      </c>
      <c r="G83" s="8" t="s">
        <v>5</v>
      </c>
      <c r="H83" s="7">
        <v>1819863</v>
      </c>
      <c r="I83" s="7">
        <v>1819863</v>
      </c>
      <c r="J83" s="7">
        <v>0.5674826478047692</v>
      </c>
      <c r="K83" s="7">
        <v>1819863</v>
      </c>
      <c r="L83" s="7">
        <v>1819863</v>
      </c>
      <c r="M83" s="7">
        <v>75120.316944622493</v>
      </c>
      <c r="N83" s="7">
        <v>1819863</v>
      </c>
      <c r="O83" s="8" t="s">
        <v>5</v>
      </c>
      <c r="P83" s="8" t="s">
        <v>44</v>
      </c>
      <c r="Q83" s="8" t="s">
        <v>5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428</v>
      </c>
      <c r="X83" s="8" t="s">
        <v>164</v>
      </c>
      <c r="Y83" s="8" t="s">
        <v>165</v>
      </c>
      <c r="Z83" s="7">
        <v>2167560000</v>
      </c>
      <c r="AA83" s="8" t="s">
        <v>45</v>
      </c>
      <c r="AB83" s="8" t="s">
        <v>52</v>
      </c>
      <c r="AC83" s="7">
        <v>308254217</v>
      </c>
      <c r="AD83" s="10" t="s">
        <v>2791</v>
      </c>
      <c r="AE83" s="8" t="s">
        <v>44</v>
      </c>
      <c r="AF83" s="7">
        <v>308254217</v>
      </c>
      <c r="AG83" s="7">
        <v>11850259</v>
      </c>
      <c r="AH83" s="7">
        <v>11850259</v>
      </c>
      <c r="AI83" s="10" t="s">
        <v>2791</v>
      </c>
      <c r="AJ83" s="8" t="s">
        <v>44</v>
      </c>
    </row>
    <row r="84" spans="2:36" x14ac:dyDescent="0.3">
      <c r="B84" s="6">
        <v>0</v>
      </c>
      <c r="C84" s="10" t="s">
        <v>1352</v>
      </c>
      <c r="D84" s="10" t="s">
        <v>1652</v>
      </c>
      <c r="E84" s="7">
        <v>22798</v>
      </c>
      <c r="F84" s="7">
        <v>8068455.4053056911</v>
      </c>
      <c r="G84" s="8" t="s">
        <v>5</v>
      </c>
      <c r="H84" s="7">
        <v>8055924.6500000004</v>
      </c>
      <c r="I84" s="8" t="s">
        <v>942</v>
      </c>
      <c r="J84" s="7">
        <v>2.5159632549799489</v>
      </c>
      <c r="K84" s="7">
        <v>8068455.4053056911</v>
      </c>
      <c r="L84" s="7">
        <v>8068455.4053056911</v>
      </c>
      <c r="M84" s="7">
        <v>304519.45244890882</v>
      </c>
      <c r="N84" s="7">
        <v>8261995.2025469998</v>
      </c>
      <c r="O84" s="8" t="s">
        <v>107</v>
      </c>
      <c r="P84" s="8" t="s">
        <v>44</v>
      </c>
      <c r="Q84" s="8" t="s">
        <v>107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428</v>
      </c>
      <c r="X84" s="8" t="s">
        <v>620</v>
      </c>
      <c r="Y84" s="8" t="s">
        <v>524</v>
      </c>
      <c r="Z84" s="8" t="s">
        <v>943</v>
      </c>
      <c r="AA84" s="8" t="s">
        <v>45</v>
      </c>
      <c r="AB84" s="8" t="s">
        <v>52</v>
      </c>
      <c r="AC84" s="7">
        <v>1093645</v>
      </c>
      <c r="AD84" s="10" t="s">
        <v>2791</v>
      </c>
      <c r="AE84" s="8" t="s">
        <v>44</v>
      </c>
      <c r="AF84" s="7">
        <v>1093645</v>
      </c>
      <c r="AG84" s="7">
        <v>11851157</v>
      </c>
      <c r="AH84" s="7">
        <v>11851157</v>
      </c>
      <c r="AI84" s="10" t="s">
        <v>2791</v>
      </c>
      <c r="AJ84" s="8" t="s">
        <v>44</v>
      </c>
    </row>
    <row r="85" spans="2:36" x14ac:dyDescent="0.3">
      <c r="B85" s="6">
        <v>0</v>
      </c>
      <c r="C85" s="10" t="s">
        <v>1353</v>
      </c>
      <c r="D85" s="10" t="s">
        <v>1653</v>
      </c>
      <c r="E85" s="7">
        <v>64791</v>
      </c>
      <c r="F85" s="7">
        <v>6555553.3800000008</v>
      </c>
      <c r="G85" s="8" t="s">
        <v>5</v>
      </c>
      <c r="H85" s="7">
        <v>6555553.3799999999</v>
      </c>
      <c r="I85" s="8" t="s">
        <v>944</v>
      </c>
      <c r="J85" s="7">
        <v>2.044199365506032</v>
      </c>
      <c r="K85" s="7">
        <v>6555553.3800000008</v>
      </c>
      <c r="L85" s="7">
        <v>6555553.3800000008</v>
      </c>
      <c r="M85" s="7">
        <v>178515.7983392748</v>
      </c>
      <c r="N85" s="7">
        <v>6555553.3799999999</v>
      </c>
      <c r="O85" s="8" t="s">
        <v>5</v>
      </c>
      <c r="P85" s="8" t="s">
        <v>44</v>
      </c>
      <c r="Q85" s="8" t="s">
        <v>5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428</v>
      </c>
      <c r="X85" s="8" t="s">
        <v>164</v>
      </c>
      <c r="Y85" s="8" t="s">
        <v>165</v>
      </c>
      <c r="Z85" s="7">
        <v>127856320000</v>
      </c>
      <c r="AA85" s="8" t="s">
        <v>45</v>
      </c>
      <c r="AB85" s="8" t="s">
        <v>52</v>
      </c>
      <c r="AC85" s="7">
        <v>1093819</v>
      </c>
      <c r="AD85" s="10" t="s">
        <v>2791</v>
      </c>
      <c r="AE85" s="8" t="s">
        <v>44</v>
      </c>
      <c r="AF85" s="7">
        <v>1093819</v>
      </c>
      <c r="AG85" s="7">
        <v>11850206</v>
      </c>
      <c r="AH85" s="7">
        <v>11850206</v>
      </c>
      <c r="AI85" s="10" t="s">
        <v>2791</v>
      </c>
      <c r="AJ85" s="8" t="s">
        <v>44</v>
      </c>
    </row>
    <row r="86" spans="2:36" x14ac:dyDescent="0.3">
      <c r="B86" s="6">
        <v>0</v>
      </c>
      <c r="C86" s="10" t="s">
        <v>1354</v>
      </c>
      <c r="D86" s="10" t="s">
        <v>1654</v>
      </c>
      <c r="E86" s="7">
        <v>65196</v>
      </c>
      <c r="F86" s="7">
        <v>8977489.1999999993</v>
      </c>
      <c r="G86" s="8" t="s">
        <v>5</v>
      </c>
      <c r="H86" s="7">
        <v>8977489.1999999993</v>
      </c>
      <c r="I86" s="8" t="s">
        <v>945</v>
      </c>
      <c r="J86" s="7">
        <v>2.799424650017456</v>
      </c>
      <c r="K86" s="7">
        <v>8977489.1999999993</v>
      </c>
      <c r="L86" s="7">
        <v>8977489.1999999993</v>
      </c>
      <c r="M86" s="7">
        <v>458474.08733251708</v>
      </c>
      <c r="N86" s="7">
        <v>8977489.1999999993</v>
      </c>
      <c r="O86" s="8" t="s">
        <v>5</v>
      </c>
      <c r="P86" s="8" t="s">
        <v>44</v>
      </c>
      <c r="Q86" s="8" t="s">
        <v>5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428</v>
      </c>
      <c r="X86" s="8" t="s">
        <v>164</v>
      </c>
      <c r="Y86" s="8" t="s">
        <v>165</v>
      </c>
      <c r="Z86" s="7">
        <v>78355900000</v>
      </c>
      <c r="AA86" s="8" t="s">
        <v>45</v>
      </c>
      <c r="AB86" s="8" t="s">
        <v>52</v>
      </c>
      <c r="AC86" s="7">
        <v>1093838</v>
      </c>
      <c r="AD86" s="10" t="s">
        <v>2791</v>
      </c>
      <c r="AE86" s="8" t="s">
        <v>44</v>
      </c>
      <c r="AF86" s="7">
        <v>1093838</v>
      </c>
      <c r="AG86" s="7">
        <v>11850304</v>
      </c>
      <c r="AH86" s="7">
        <v>11850304</v>
      </c>
      <c r="AI86" s="10" t="s">
        <v>2791</v>
      </c>
      <c r="AJ86" s="8" t="s">
        <v>44</v>
      </c>
    </row>
    <row r="87" spans="2:36" x14ac:dyDescent="0.3">
      <c r="B87" s="6">
        <v>0</v>
      </c>
      <c r="C87" s="10" t="s">
        <v>1355</v>
      </c>
      <c r="D87" s="10" t="s">
        <v>1655</v>
      </c>
      <c r="E87" s="7">
        <v>389772</v>
      </c>
      <c r="F87" s="7">
        <v>10083401.640000001</v>
      </c>
      <c r="G87" s="8" t="s">
        <v>5</v>
      </c>
      <c r="H87" s="7">
        <v>10083401.640000001</v>
      </c>
      <c r="I87" s="8" t="s">
        <v>946</v>
      </c>
      <c r="J87" s="7">
        <v>3.1442781470617032</v>
      </c>
      <c r="K87" s="7">
        <v>10083401.640000001</v>
      </c>
      <c r="L87" s="7">
        <v>10083401.640000001</v>
      </c>
      <c r="M87" s="7">
        <v>534283.79343201523</v>
      </c>
      <c r="N87" s="7">
        <v>10083401.640000001</v>
      </c>
      <c r="O87" s="8" t="s">
        <v>5</v>
      </c>
      <c r="P87" s="8" t="s">
        <v>44</v>
      </c>
      <c r="Q87" s="8" t="s">
        <v>5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428</v>
      </c>
      <c r="X87" s="8" t="s">
        <v>178</v>
      </c>
      <c r="Y87" s="8" t="s">
        <v>179</v>
      </c>
      <c r="Z87" s="7">
        <v>194671600000</v>
      </c>
      <c r="AA87" s="8" t="s">
        <v>45</v>
      </c>
      <c r="AB87" s="8" t="s">
        <v>52</v>
      </c>
      <c r="AC87" s="7">
        <v>11496556</v>
      </c>
      <c r="AD87" s="10" t="s">
        <v>2791</v>
      </c>
      <c r="AE87" s="8" t="s">
        <v>44</v>
      </c>
      <c r="AF87" s="7">
        <v>11496556</v>
      </c>
      <c r="AG87" s="7">
        <v>11850138</v>
      </c>
      <c r="AH87" s="7">
        <v>11850138</v>
      </c>
      <c r="AI87" s="10" t="s">
        <v>2791</v>
      </c>
      <c r="AJ87" s="8" t="s">
        <v>44</v>
      </c>
    </row>
    <row r="88" spans="2:36" x14ac:dyDescent="0.3">
      <c r="B88" s="6">
        <v>0</v>
      </c>
      <c r="C88" s="10" t="s">
        <v>1356</v>
      </c>
      <c r="D88" s="10" t="s">
        <v>1656</v>
      </c>
      <c r="E88" s="7">
        <v>-44800</v>
      </c>
      <c r="F88" s="7">
        <v>-12543.999999999451</v>
      </c>
      <c r="G88" s="8" t="s">
        <v>5</v>
      </c>
      <c r="H88" s="7">
        <v>-12544</v>
      </c>
      <c r="I88" s="7">
        <v>-12544</v>
      </c>
      <c r="J88" s="7">
        <v>-3.9115594602795456E-3</v>
      </c>
      <c r="K88" s="7">
        <v>244742.7711891018</v>
      </c>
      <c r="L88" s="7">
        <v>244742.7711891018</v>
      </c>
      <c r="M88" s="7">
        <v>27014.938556773832</v>
      </c>
      <c r="N88" s="7">
        <v>-12544</v>
      </c>
      <c r="O88" s="8" t="s">
        <v>5</v>
      </c>
      <c r="P88" s="8" t="s">
        <v>44</v>
      </c>
      <c r="Q88" s="8" t="s">
        <v>5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159</v>
      </c>
      <c r="X88" s="8" t="s">
        <v>157</v>
      </c>
      <c r="Y88" s="8" t="s">
        <v>165</v>
      </c>
      <c r="Z88" s="8" t="s">
        <v>79</v>
      </c>
      <c r="AA88" s="8" t="s">
        <v>45</v>
      </c>
      <c r="AB88" s="8" t="s">
        <v>52</v>
      </c>
      <c r="AC88" s="7">
        <v>640408273</v>
      </c>
      <c r="AD88" s="10" t="s">
        <v>2791</v>
      </c>
      <c r="AE88" s="8" t="s">
        <v>44</v>
      </c>
      <c r="AF88" s="7">
        <v>640408273</v>
      </c>
      <c r="AG88" s="7">
        <v>11854382</v>
      </c>
      <c r="AH88" s="7">
        <v>11854382</v>
      </c>
      <c r="AI88" s="10" t="s">
        <v>2791</v>
      </c>
      <c r="AJ88" s="8" t="s">
        <v>44</v>
      </c>
    </row>
    <row r="89" spans="2:36" x14ac:dyDescent="0.3">
      <c r="B89" s="6">
        <v>0</v>
      </c>
      <c r="C89" s="10" t="s">
        <v>1357</v>
      </c>
      <c r="D89" s="10" t="s">
        <v>1657</v>
      </c>
      <c r="E89" s="7">
        <v>495024</v>
      </c>
      <c r="F89" s="7">
        <v>6426401.568</v>
      </c>
      <c r="G89" s="8" t="s">
        <v>5</v>
      </c>
      <c r="H89" s="7">
        <v>6426401.5700000003</v>
      </c>
      <c r="I89" s="8" t="s">
        <v>947</v>
      </c>
      <c r="J89" s="7">
        <v>2.0039263272374681</v>
      </c>
      <c r="K89" s="7">
        <v>6426401.568</v>
      </c>
      <c r="L89" s="7">
        <v>6426401.568</v>
      </c>
      <c r="M89" s="7">
        <v>468637.97360802349</v>
      </c>
      <c r="N89" s="7">
        <v>6426401.5700000003</v>
      </c>
      <c r="O89" s="8" t="s">
        <v>5</v>
      </c>
      <c r="P89" s="8" t="s">
        <v>44</v>
      </c>
      <c r="Q89" s="8" t="s">
        <v>5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428</v>
      </c>
      <c r="X89" s="8" t="s">
        <v>401</v>
      </c>
      <c r="Y89" s="8" t="s">
        <v>411</v>
      </c>
      <c r="Z89" s="8" t="s">
        <v>617</v>
      </c>
      <c r="AA89" s="8" t="s">
        <v>45</v>
      </c>
      <c r="AB89" s="8" t="s">
        <v>52</v>
      </c>
      <c r="AC89" s="7">
        <v>1094330</v>
      </c>
      <c r="AD89" s="10" t="s">
        <v>2791</v>
      </c>
      <c r="AE89" s="8" t="s">
        <v>44</v>
      </c>
      <c r="AF89" s="7">
        <v>1094330</v>
      </c>
      <c r="AG89" s="7">
        <v>11851187</v>
      </c>
      <c r="AH89" s="7">
        <v>11851187</v>
      </c>
      <c r="AI89" s="10" t="s">
        <v>2791</v>
      </c>
      <c r="AJ89" s="8" t="s">
        <v>44</v>
      </c>
    </row>
    <row r="90" spans="2:36" x14ac:dyDescent="0.3">
      <c r="B90" s="6">
        <v>0</v>
      </c>
      <c r="C90" s="10" t="s">
        <v>1358</v>
      </c>
      <c r="D90" s="10" t="s">
        <v>1658</v>
      </c>
      <c r="E90" s="7">
        <v>-3450</v>
      </c>
      <c r="F90" s="7">
        <v>-72450.002876922459</v>
      </c>
      <c r="G90" s="8" t="s">
        <v>5</v>
      </c>
      <c r="H90" s="7">
        <v>-72450</v>
      </c>
      <c r="I90" s="7">
        <v>-72450</v>
      </c>
      <c r="J90" s="7">
        <v>-2.259187612807069E-2</v>
      </c>
      <c r="K90" s="7">
        <v>1499452.690778137</v>
      </c>
      <c r="L90" s="7">
        <v>1499452.690778137</v>
      </c>
      <c r="M90" s="7">
        <v>161978.0166906185</v>
      </c>
      <c r="N90" s="7">
        <v>-72450</v>
      </c>
      <c r="O90" s="8" t="s">
        <v>5</v>
      </c>
      <c r="P90" s="8" t="s">
        <v>44</v>
      </c>
      <c r="Q90" s="8" t="s">
        <v>5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159</v>
      </c>
      <c r="X90" s="8" t="s">
        <v>156</v>
      </c>
      <c r="Y90" s="8" t="s">
        <v>156</v>
      </c>
      <c r="Z90" s="8" t="s">
        <v>79</v>
      </c>
      <c r="AA90" s="8" t="s">
        <v>45</v>
      </c>
      <c r="AB90" s="8" t="s">
        <v>52</v>
      </c>
      <c r="AC90" s="7">
        <v>630467197</v>
      </c>
      <c r="AD90" s="10" t="s">
        <v>2791</v>
      </c>
      <c r="AE90" s="8" t="s">
        <v>44</v>
      </c>
      <c r="AF90" s="7">
        <v>630467197</v>
      </c>
      <c r="AG90" s="7">
        <v>11854352</v>
      </c>
      <c r="AH90" s="7">
        <v>11854352</v>
      </c>
      <c r="AI90" s="10" t="s">
        <v>2791</v>
      </c>
      <c r="AJ90" s="8" t="s">
        <v>44</v>
      </c>
    </row>
    <row r="91" spans="2:36" x14ac:dyDescent="0.3">
      <c r="B91" s="6">
        <v>0</v>
      </c>
      <c r="C91" s="10" t="s">
        <v>1359</v>
      </c>
      <c r="D91" s="10" t="s">
        <v>1659</v>
      </c>
      <c r="E91" s="7">
        <v>2400</v>
      </c>
      <c r="F91" s="7">
        <v>312000.00000000157</v>
      </c>
      <c r="G91" s="8" t="s">
        <v>5</v>
      </c>
      <c r="H91" s="7">
        <v>312000</v>
      </c>
      <c r="I91" s="7">
        <v>312000</v>
      </c>
      <c r="J91" s="7">
        <v>9.7290063106447527E-2</v>
      </c>
      <c r="K91" s="7">
        <v>3619920.7687333599</v>
      </c>
      <c r="L91" s="7">
        <v>-3619920.7687333599</v>
      </c>
      <c r="M91" s="7">
        <v>129665.3034729983</v>
      </c>
      <c r="N91" s="7">
        <v>312000</v>
      </c>
      <c r="O91" s="8" t="s">
        <v>5</v>
      </c>
      <c r="P91" s="8" t="s">
        <v>44</v>
      </c>
      <c r="Q91" s="8" t="s">
        <v>5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159</v>
      </c>
      <c r="X91" s="8" t="s">
        <v>156</v>
      </c>
      <c r="Y91" s="8" t="s">
        <v>156</v>
      </c>
      <c r="Z91" s="8" t="s">
        <v>79</v>
      </c>
      <c r="AA91" s="8" t="s">
        <v>45</v>
      </c>
      <c r="AB91" s="8" t="s">
        <v>52</v>
      </c>
      <c r="AC91" s="7">
        <v>639856774</v>
      </c>
      <c r="AD91" s="10" t="s">
        <v>2791</v>
      </c>
      <c r="AE91" s="8" t="s">
        <v>44</v>
      </c>
      <c r="AF91" s="7">
        <v>639856774</v>
      </c>
      <c r="AG91" s="7">
        <v>11854334</v>
      </c>
      <c r="AH91" s="7">
        <v>11854334</v>
      </c>
      <c r="AI91" s="10" t="s">
        <v>2791</v>
      </c>
      <c r="AJ91" s="8" t="s">
        <v>44</v>
      </c>
    </row>
    <row r="92" spans="2:36" x14ac:dyDescent="0.3">
      <c r="B92" s="6">
        <v>0</v>
      </c>
      <c r="C92" s="10" t="s">
        <v>1360</v>
      </c>
      <c r="D92" s="10" t="s">
        <v>1660</v>
      </c>
      <c r="E92" s="7">
        <v>15700</v>
      </c>
      <c r="F92" s="7">
        <v>2700400</v>
      </c>
      <c r="G92" s="8" t="s">
        <v>5</v>
      </c>
      <c r="H92" s="7">
        <v>2700400</v>
      </c>
      <c r="I92" s="7">
        <v>2700400</v>
      </c>
      <c r="J92" s="7">
        <v>0.8420579692713126</v>
      </c>
      <c r="K92" s="7">
        <v>16522169.68282068</v>
      </c>
      <c r="L92" s="7">
        <v>-16522169.68282068</v>
      </c>
      <c r="M92" s="7">
        <v>664040.80442997743</v>
      </c>
      <c r="N92" s="7">
        <v>2700400</v>
      </c>
      <c r="O92" s="8" t="s">
        <v>5</v>
      </c>
      <c r="P92" s="8" t="s">
        <v>44</v>
      </c>
      <c r="Q92" s="8" t="s">
        <v>5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159</v>
      </c>
      <c r="X92" s="8" t="s">
        <v>156</v>
      </c>
      <c r="Y92" s="8" t="s">
        <v>156</v>
      </c>
      <c r="Z92" s="8" t="s">
        <v>79</v>
      </c>
      <c r="AA92" s="8" t="s">
        <v>45</v>
      </c>
      <c r="AB92" s="8" t="s">
        <v>52</v>
      </c>
      <c r="AC92" s="7">
        <v>645372951</v>
      </c>
      <c r="AD92" s="10" t="s">
        <v>2791</v>
      </c>
      <c r="AE92" s="8" t="s">
        <v>44</v>
      </c>
      <c r="AF92" s="7">
        <v>645372951</v>
      </c>
      <c r="AG92" s="7">
        <v>11854339</v>
      </c>
      <c r="AH92" s="7">
        <v>11854339</v>
      </c>
      <c r="AI92" s="10" t="s">
        <v>2791</v>
      </c>
      <c r="AJ92" s="8" t="s">
        <v>44</v>
      </c>
    </row>
    <row r="93" spans="2:36" x14ac:dyDescent="0.3">
      <c r="B93" s="6">
        <v>0</v>
      </c>
      <c r="C93" s="10" t="s">
        <v>1361</v>
      </c>
      <c r="D93" s="10" t="s">
        <v>1661</v>
      </c>
      <c r="E93" s="7">
        <v>-27650</v>
      </c>
      <c r="F93" s="7">
        <v>-157604.99999999971</v>
      </c>
      <c r="G93" s="8" t="s">
        <v>5</v>
      </c>
      <c r="H93" s="7">
        <v>-157605</v>
      </c>
      <c r="I93" s="7">
        <v>-157605</v>
      </c>
      <c r="J93" s="7">
        <v>-4.9145514089395999E-2</v>
      </c>
      <c r="K93" s="7">
        <v>2231614.7718546842</v>
      </c>
      <c r="L93" s="7">
        <v>2231614.7718546842</v>
      </c>
      <c r="M93" s="7">
        <v>159156.7149635673</v>
      </c>
      <c r="N93" s="7">
        <v>-157605</v>
      </c>
      <c r="O93" s="8" t="s">
        <v>5</v>
      </c>
      <c r="P93" s="8" t="s">
        <v>44</v>
      </c>
      <c r="Q93" s="8" t="s">
        <v>5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159</v>
      </c>
      <c r="X93" s="8" t="s">
        <v>156</v>
      </c>
      <c r="Y93" s="8" t="s">
        <v>156</v>
      </c>
      <c r="Z93" s="8" t="s">
        <v>79</v>
      </c>
      <c r="AA93" s="8" t="s">
        <v>45</v>
      </c>
      <c r="AB93" s="8" t="s">
        <v>52</v>
      </c>
      <c r="AC93" s="7">
        <v>635425989</v>
      </c>
      <c r="AD93" s="10" t="s">
        <v>2791</v>
      </c>
      <c r="AE93" s="8" t="s">
        <v>44</v>
      </c>
      <c r="AF93" s="7">
        <v>635425989</v>
      </c>
      <c r="AG93" s="7">
        <v>11854314</v>
      </c>
      <c r="AH93" s="7">
        <v>11854314</v>
      </c>
      <c r="AI93" s="10" t="s">
        <v>2791</v>
      </c>
      <c r="AJ93" s="8" t="s">
        <v>44</v>
      </c>
    </row>
    <row r="94" spans="2:36" x14ac:dyDescent="0.3">
      <c r="B94" s="6">
        <v>0</v>
      </c>
      <c r="C94" s="10" t="s">
        <v>1362</v>
      </c>
      <c r="D94" s="10" t="s">
        <v>1662</v>
      </c>
      <c r="E94" s="7">
        <v>2600000</v>
      </c>
      <c r="F94" s="7">
        <v>2584410.3287671078</v>
      </c>
      <c r="G94" s="8" t="s">
        <v>5</v>
      </c>
      <c r="H94" s="7">
        <v>2584811.0099999998</v>
      </c>
      <c r="I94" s="8" t="s">
        <v>948</v>
      </c>
      <c r="J94" s="7">
        <v>0.80588924352149183</v>
      </c>
      <c r="K94" s="7">
        <v>2584410.3287671078</v>
      </c>
      <c r="L94" s="7">
        <v>2584410.3287671078</v>
      </c>
      <c r="M94" s="7">
        <v>11305.52296944608</v>
      </c>
      <c r="N94" s="7">
        <v>2584811.0099999998</v>
      </c>
      <c r="O94" s="8" t="s">
        <v>5</v>
      </c>
      <c r="P94" s="8" t="s">
        <v>44</v>
      </c>
      <c r="Q94" s="8" t="s">
        <v>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66</v>
      </c>
      <c r="X94" s="8" t="s">
        <v>157</v>
      </c>
      <c r="Y94" s="8" t="s">
        <v>158</v>
      </c>
      <c r="Z94" s="8" t="s">
        <v>79</v>
      </c>
      <c r="AA94" s="8" t="s">
        <v>45</v>
      </c>
      <c r="AB94" s="8" t="s">
        <v>52</v>
      </c>
      <c r="AC94" s="7">
        <v>372029560</v>
      </c>
      <c r="AD94" s="10" t="s">
        <v>2791</v>
      </c>
      <c r="AE94" s="8" t="s">
        <v>44</v>
      </c>
      <c r="AF94" s="7">
        <v>372029560</v>
      </c>
      <c r="AG94" s="7">
        <v>11852784</v>
      </c>
      <c r="AH94" s="7">
        <v>11852784</v>
      </c>
      <c r="AI94" s="10" t="s">
        <v>2791</v>
      </c>
      <c r="AJ94" s="8" t="s">
        <v>44</v>
      </c>
    </row>
    <row r="95" spans="2:36" x14ac:dyDescent="0.3">
      <c r="B95" s="6">
        <v>0</v>
      </c>
      <c r="C95" s="10" t="s">
        <v>1363</v>
      </c>
      <c r="D95" s="10" t="s">
        <v>1663</v>
      </c>
      <c r="E95" s="7">
        <v>1400000</v>
      </c>
      <c r="F95" s="7">
        <v>1387790.082191776</v>
      </c>
      <c r="G95" s="8" t="s">
        <v>5</v>
      </c>
      <c r="H95" s="7">
        <v>1388120.9</v>
      </c>
      <c r="I95" s="8" t="s">
        <v>949</v>
      </c>
      <c r="J95" s="7">
        <v>0.43275059190685661</v>
      </c>
      <c r="K95" s="7">
        <v>1387790.082191776</v>
      </c>
      <c r="L95" s="7">
        <v>1387790.082191776</v>
      </c>
      <c r="M95" s="7">
        <v>10926.350163267751</v>
      </c>
      <c r="N95" s="7">
        <v>1388120.9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66</v>
      </c>
      <c r="X95" s="8" t="s">
        <v>157</v>
      </c>
      <c r="Y95" s="8" t="s">
        <v>158</v>
      </c>
      <c r="Z95" s="8" t="s">
        <v>79</v>
      </c>
      <c r="AA95" s="8" t="s">
        <v>45</v>
      </c>
      <c r="AB95" s="8" t="s">
        <v>52</v>
      </c>
      <c r="AC95" s="7">
        <v>537268558</v>
      </c>
      <c r="AD95" s="10" t="s">
        <v>2791</v>
      </c>
      <c r="AE95" s="8" t="s">
        <v>44</v>
      </c>
      <c r="AF95" s="7">
        <v>537268558</v>
      </c>
      <c r="AG95" s="7">
        <v>11853067</v>
      </c>
      <c r="AH95" s="7">
        <v>11853067</v>
      </c>
      <c r="AI95" s="10" t="s">
        <v>2791</v>
      </c>
      <c r="AJ95" s="8" t="s">
        <v>44</v>
      </c>
    </row>
    <row r="96" spans="2:36" x14ac:dyDescent="0.3">
      <c r="B96" s="6">
        <v>0</v>
      </c>
      <c r="C96" s="10" t="s">
        <v>1364</v>
      </c>
      <c r="D96" s="10" t="s">
        <v>1664</v>
      </c>
      <c r="E96" s="7">
        <v>184494</v>
      </c>
      <c r="F96" s="7">
        <v>8712729.1500000004</v>
      </c>
      <c r="G96" s="8" t="s">
        <v>5</v>
      </c>
      <c r="H96" s="7">
        <v>8712729.1500000004</v>
      </c>
      <c r="I96" s="8" t="s">
        <v>950</v>
      </c>
      <c r="J96" s="7">
        <v>2.7168652847207708</v>
      </c>
      <c r="K96" s="7">
        <v>8712729.1500000004</v>
      </c>
      <c r="L96" s="7">
        <v>8712729.1500000004</v>
      </c>
      <c r="M96" s="7">
        <v>400509.13880304678</v>
      </c>
      <c r="N96" s="7">
        <v>8712729.1500000004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428</v>
      </c>
      <c r="X96" s="8" t="s">
        <v>164</v>
      </c>
      <c r="Y96" s="8" t="s">
        <v>165</v>
      </c>
      <c r="Z96" s="7">
        <v>123246100000</v>
      </c>
      <c r="AA96" s="8" t="s">
        <v>45</v>
      </c>
      <c r="AB96" s="8" t="s">
        <v>52</v>
      </c>
      <c r="AC96" s="7">
        <v>1093812</v>
      </c>
      <c r="AD96" s="10" t="s">
        <v>2791</v>
      </c>
      <c r="AE96" s="8" t="s">
        <v>44</v>
      </c>
      <c r="AF96" s="7">
        <v>1093812</v>
      </c>
      <c r="AG96" s="7">
        <v>11850954</v>
      </c>
      <c r="AH96" s="7">
        <v>11850954</v>
      </c>
      <c r="AI96" s="10" t="s">
        <v>2791</v>
      </c>
      <c r="AJ96" s="8" t="s">
        <v>44</v>
      </c>
    </row>
    <row r="97" spans="2:36" x14ac:dyDescent="0.3">
      <c r="B97" s="6">
        <v>0</v>
      </c>
      <c r="C97" s="10" t="s">
        <v>1365</v>
      </c>
      <c r="D97" s="10" t="s">
        <v>1665</v>
      </c>
      <c r="E97" s="7">
        <v>4533000</v>
      </c>
      <c r="F97" s="7">
        <v>3327809.3618960511</v>
      </c>
      <c r="G97" s="8" t="s">
        <v>5</v>
      </c>
      <c r="H97" s="7">
        <v>3327967.12</v>
      </c>
      <c r="I97" s="8" t="s">
        <v>951</v>
      </c>
      <c r="J97" s="7">
        <v>1.0377012270035</v>
      </c>
      <c r="K97" s="7">
        <v>3327809.3618960511</v>
      </c>
      <c r="L97" s="7">
        <v>3327809.3618960511</v>
      </c>
      <c r="M97" s="7">
        <v>102842.627453439</v>
      </c>
      <c r="N97" s="7">
        <v>3510672.5148880002</v>
      </c>
      <c r="O97" s="8" t="s">
        <v>135</v>
      </c>
      <c r="P97" s="8" t="s">
        <v>44</v>
      </c>
      <c r="Q97" s="8" t="s">
        <v>135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422</v>
      </c>
      <c r="X97" s="8" t="s">
        <v>155</v>
      </c>
      <c r="Y97" s="8" t="s">
        <v>252</v>
      </c>
      <c r="Z97" s="8" t="s">
        <v>79</v>
      </c>
      <c r="AA97" s="8" t="s">
        <v>45</v>
      </c>
      <c r="AB97" s="8" t="s">
        <v>52</v>
      </c>
      <c r="AC97" s="7">
        <v>599668214</v>
      </c>
      <c r="AD97" s="10" t="s">
        <v>2791</v>
      </c>
      <c r="AE97" s="8" t="s">
        <v>44</v>
      </c>
      <c r="AF97" s="7">
        <v>599668214</v>
      </c>
      <c r="AG97" s="7">
        <v>11853249</v>
      </c>
      <c r="AH97" s="7">
        <v>11853249</v>
      </c>
      <c r="AI97" s="10" t="s">
        <v>2791</v>
      </c>
      <c r="AJ97" s="8" t="s">
        <v>44</v>
      </c>
    </row>
    <row r="98" spans="2:36" x14ac:dyDescent="0.3">
      <c r="B98" s="6">
        <v>0</v>
      </c>
      <c r="C98" s="10" t="s">
        <v>1366</v>
      </c>
      <c r="D98" s="10" t="s">
        <v>1666</v>
      </c>
      <c r="E98" s="7">
        <v>22698700</v>
      </c>
      <c r="F98" s="7">
        <v>20739408.159858</v>
      </c>
      <c r="G98" s="8" t="s">
        <v>5</v>
      </c>
      <c r="H98" s="7">
        <v>20742841.350000001</v>
      </c>
      <c r="I98" s="8" t="s">
        <v>952</v>
      </c>
      <c r="J98" s="7">
        <v>6.4671100277658553</v>
      </c>
      <c r="K98" s="7">
        <v>20739408.159858</v>
      </c>
      <c r="L98" s="7">
        <v>20739408.159858</v>
      </c>
      <c r="M98" s="7">
        <v>254378.9277318377</v>
      </c>
      <c r="N98" s="7">
        <v>21881623.339085001</v>
      </c>
      <c r="O98" s="8" t="s">
        <v>135</v>
      </c>
      <c r="P98" s="8" t="s">
        <v>44</v>
      </c>
      <c r="Q98" s="8" t="s">
        <v>135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66</v>
      </c>
      <c r="X98" s="8" t="s">
        <v>155</v>
      </c>
      <c r="Y98" s="8" t="s">
        <v>252</v>
      </c>
      <c r="Z98" s="8" t="s">
        <v>79</v>
      </c>
      <c r="AA98" s="8" t="s">
        <v>45</v>
      </c>
      <c r="AB98" s="8" t="s">
        <v>52</v>
      </c>
      <c r="AC98" s="7">
        <v>443022353</v>
      </c>
      <c r="AD98" s="10" t="s">
        <v>2791</v>
      </c>
      <c r="AE98" s="8" t="s">
        <v>44</v>
      </c>
      <c r="AF98" s="7">
        <v>443022353</v>
      </c>
      <c r="AG98" s="7">
        <v>11852591</v>
      </c>
      <c r="AH98" s="7">
        <v>11852591</v>
      </c>
      <c r="AI98" s="10" t="s">
        <v>2791</v>
      </c>
      <c r="AJ98" s="8" t="s">
        <v>44</v>
      </c>
    </row>
    <row r="99" spans="2:36" x14ac:dyDescent="0.3">
      <c r="B99" s="6">
        <v>0</v>
      </c>
      <c r="C99" s="10" t="s">
        <v>1367</v>
      </c>
      <c r="D99" s="10" t="s">
        <v>1667</v>
      </c>
      <c r="E99" s="7">
        <v>1800000</v>
      </c>
      <c r="F99" s="7">
        <v>1819209.698630135</v>
      </c>
      <c r="G99" s="8" t="s">
        <v>5</v>
      </c>
      <c r="H99" s="7">
        <v>1819668.33</v>
      </c>
      <c r="I99" s="8" t="s">
        <v>953</v>
      </c>
      <c r="J99" s="7">
        <v>0.56727893071662283</v>
      </c>
      <c r="K99" s="7">
        <v>1819209.698630135</v>
      </c>
      <c r="L99" s="7">
        <v>1819209.698630135</v>
      </c>
      <c r="M99" s="7">
        <v>11211.258648277289</v>
      </c>
      <c r="N99" s="7">
        <v>1819668.33</v>
      </c>
      <c r="O99" s="8" t="s">
        <v>5</v>
      </c>
      <c r="P99" s="8" t="s">
        <v>44</v>
      </c>
      <c r="Q99" s="8" t="s">
        <v>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66</v>
      </c>
      <c r="X99" s="8" t="s">
        <v>178</v>
      </c>
      <c r="Y99" s="8" t="s">
        <v>179</v>
      </c>
      <c r="Z99" s="8" t="s">
        <v>79</v>
      </c>
      <c r="AA99" s="8" t="s">
        <v>45</v>
      </c>
      <c r="AB99" s="8" t="s">
        <v>52</v>
      </c>
      <c r="AC99" s="7">
        <v>499825829</v>
      </c>
      <c r="AD99" s="10" t="s">
        <v>2791</v>
      </c>
      <c r="AE99" s="8" t="s">
        <v>44</v>
      </c>
      <c r="AF99" s="7">
        <v>499825829</v>
      </c>
      <c r="AG99" s="7">
        <v>11852902</v>
      </c>
      <c r="AH99" s="7">
        <v>11852902</v>
      </c>
      <c r="AI99" s="10" t="s">
        <v>2791</v>
      </c>
      <c r="AJ99" s="8" t="s">
        <v>44</v>
      </c>
    </row>
    <row r="100" spans="2:36" x14ac:dyDescent="0.3">
      <c r="B100" s="6">
        <v>0</v>
      </c>
      <c r="C100" s="10" t="s">
        <v>1368</v>
      </c>
      <c r="D100" s="10" t="s">
        <v>1668</v>
      </c>
      <c r="E100" s="7">
        <v>41465</v>
      </c>
      <c r="F100" s="7">
        <v>4387637.2813877435</v>
      </c>
      <c r="G100" s="8" t="s">
        <v>5</v>
      </c>
      <c r="H100" s="7">
        <v>4387845.25</v>
      </c>
      <c r="I100" s="8" t="s">
        <v>954</v>
      </c>
      <c r="J100" s="7">
        <v>1.368184320494914</v>
      </c>
      <c r="K100" s="7">
        <v>4387637.2813877426</v>
      </c>
      <c r="L100" s="7">
        <v>4387637.2813877426</v>
      </c>
      <c r="M100" s="7">
        <v>281378.76461584779</v>
      </c>
      <c r="N100" s="7">
        <v>4628737.954225</v>
      </c>
      <c r="O100" s="8" t="s">
        <v>135</v>
      </c>
      <c r="P100" s="8" t="s">
        <v>44</v>
      </c>
      <c r="Q100" s="8" t="s">
        <v>135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428</v>
      </c>
      <c r="X100" s="8" t="s">
        <v>155</v>
      </c>
      <c r="Y100" s="8" t="s">
        <v>252</v>
      </c>
      <c r="Z100" s="8" t="s">
        <v>955</v>
      </c>
      <c r="AA100" s="8" t="s">
        <v>45</v>
      </c>
      <c r="AB100" s="8" t="s">
        <v>52</v>
      </c>
      <c r="AC100" s="7">
        <v>492155425</v>
      </c>
      <c r="AD100" s="10" t="s">
        <v>2791</v>
      </c>
      <c r="AE100" s="8" t="s">
        <v>44</v>
      </c>
      <c r="AF100" s="7">
        <v>492155425</v>
      </c>
      <c r="AG100" s="7">
        <v>11850217</v>
      </c>
      <c r="AH100" s="7">
        <v>11850217</v>
      </c>
      <c r="AI100" s="10" t="s">
        <v>2791</v>
      </c>
      <c r="AJ100" s="8" t="s">
        <v>44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outlinePr summaryBelow="0"/>
  </sheetPr>
  <dimension ref="B7:AJ101"/>
  <sheetViews>
    <sheetView showGridLines="0" zoomScale="80" workbookViewId="0">
      <pane xSplit="3" ySplit="20" topLeftCell="D21" activePane="bottomRight" state="frozen"/>
      <selection pane="topRight"/>
      <selection pane="bottomLeft"/>
      <selection pane="bottomRight" activeCell="AI21" sqref="AI21"/>
    </sheetView>
  </sheetViews>
  <sheetFormatPr baseColWidth="10" defaultColWidth="8.88671875" defaultRowHeight="14.4" outlineLevelRow="1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52</v>
      </c>
    </row>
    <row r="11" spans="2:3" outlineLevel="1" x14ac:dyDescent="0.3">
      <c r="B11" s="3" t="s">
        <v>55</v>
      </c>
      <c r="C11" s="4" t="s">
        <v>264</v>
      </c>
    </row>
    <row r="12" spans="2:3" x14ac:dyDescent="0.3">
      <c r="B12" s="3" t="s">
        <v>57</v>
      </c>
      <c r="C12" s="4" t="s">
        <v>264</v>
      </c>
    </row>
    <row r="13" spans="2:3" x14ac:dyDescent="0.3">
      <c r="B13" s="3" t="s">
        <v>58</v>
      </c>
      <c r="C13" s="4" t="s">
        <v>264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62</v>
      </c>
    </row>
    <row r="20" spans="2:36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</row>
    <row r="21" spans="2:36" x14ac:dyDescent="0.3">
      <c r="B21" s="6">
        <v>-1</v>
      </c>
      <c r="C21" s="9" t="s">
        <v>63</v>
      </c>
      <c r="D21" s="8" t="s">
        <v>44</v>
      </c>
      <c r="E21" s="7">
        <v>112361694.3151</v>
      </c>
      <c r="F21" s="7">
        <v>316758166.96523511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456686253.16548312</v>
      </c>
      <c r="L21" s="7">
        <v>354247592.27628368</v>
      </c>
      <c r="M21" s="7">
        <v>7904259.0255464809</v>
      </c>
      <c r="N21" s="8" t="s">
        <v>44</v>
      </c>
      <c r="O21" s="8" t="s">
        <v>44</v>
      </c>
      <c r="P21" s="8" t="s">
        <v>44</v>
      </c>
      <c r="Q21" s="8" t="s">
        <v>44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52</v>
      </c>
      <c r="AC21" s="8" t="s">
        <v>44</v>
      </c>
      <c r="AD21" s="10" t="s">
        <v>2791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2791</v>
      </c>
      <c r="AJ21" s="8" t="s">
        <v>44</v>
      </c>
    </row>
    <row r="22" spans="2:36" x14ac:dyDescent="0.3">
      <c r="B22" s="6">
        <v>0</v>
      </c>
      <c r="C22" s="10" t="s">
        <v>1290</v>
      </c>
      <c r="D22" s="10" t="s">
        <v>1590</v>
      </c>
      <c r="E22" s="7">
        <v>33547</v>
      </c>
      <c r="F22" s="7">
        <v>10011306.499310611</v>
      </c>
      <c r="G22" s="8" t="s">
        <v>5</v>
      </c>
      <c r="H22" s="7">
        <v>10014639.470000001</v>
      </c>
      <c r="I22" s="8" t="s">
        <v>956</v>
      </c>
      <c r="J22" s="7">
        <v>3.1605519741530039</v>
      </c>
      <c r="K22" s="7">
        <v>10011306.499310611</v>
      </c>
      <c r="L22" s="7">
        <v>10011306.499310611</v>
      </c>
      <c r="M22" s="7">
        <v>450839.52565169951</v>
      </c>
      <c r="N22" s="7">
        <v>10528390.474811001</v>
      </c>
      <c r="O22" s="8" t="s">
        <v>135</v>
      </c>
      <c r="P22" s="8" t="s">
        <v>44</v>
      </c>
      <c r="Q22" s="8" t="s">
        <v>135</v>
      </c>
      <c r="R22" s="8" t="s">
        <v>44</v>
      </c>
      <c r="S22" s="10" t="s">
        <v>1890</v>
      </c>
      <c r="T22" s="10" t="s">
        <v>2190</v>
      </c>
      <c r="U22" s="10" t="s">
        <v>2490</v>
      </c>
      <c r="V22" s="8" t="s">
        <v>44</v>
      </c>
      <c r="W22" s="8" t="s">
        <v>428</v>
      </c>
      <c r="X22" s="8" t="s">
        <v>479</v>
      </c>
      <c r="Y22" s="8" t="s">
        <v>480</v>
      </c>
      <c r="Z22" s="7">
        <v>208199550000</v>
      </c>
      <c r="AA22" s="8" t="s">
        <v>45</v>
      </c>
      <c r="AB22" s="8" t="s">
        <v>52</v>
      </c>
      <c r="AC22" s="7">
        <v>486679286</v>
      </c>
      <c r="AD22" s="10" t="s">
        <v>2791</v>
      </c>
      <c r="AE22" s="8" t="s">
        <v>44</v>
      </c>
      <c r="AF22" s="7">
        <v>486679286</v>
      </c>
      <c r="AG22" s="7">
        <v>11834886</v>
      </c>
      <c r="AH22" s="7">
        <v>11834886</v>
      </c>
      <c r="AI22" s="10" t="s">
        <v>2791</v>
      </c>
      <c r="AJ22" s="8" t="s">
        <v>44</v>
      </c>
    </row>
    <row r="23" spans="2:36" x14ac:dyDescent="0.3">
      <c r="B23" s="6">
        <v>0</v>
      </c>
      <c r="C23" s="10" t="s">
        <v>1291</v>
      </c>
      <c r="D23" s="10" t="s">
        <v>1591</v>
      </c>
      <c r="E23" s="7">
        <v>68607</v>
      </c>
      <c r="F23" s="7">
        <v>11226849.48</v>
      </c>
      <c r="G23" s="8" t="s">
        <v>5</v>
      </c>
      <c r="H23" s="7">
        <v>11226849.48</v>
      </c>
      <c r="I23" s="8" t="s">
        <v>957</v>
      </c>
      <c r="J23" s="7">
        <v>3.544296769854768</v>
      </c>
      <c r="K23" s="7">
        <v>11226849.48</v>
      </c>
      <c r="L23" s="7">
        <v>11226849.48</v>
      </c>
      <c r="M23" s="7">
        <v>324701.2901627979</v>
      </c>
      <c r="N23" s="7">
        <v>11226849.48</v>
      </c>
      <c r="O23" s="8" t="s">
        <v>5</v>
      </c>
      <c r="P23" s="8" t="s">
        <v>44</v>
      </c>
      <c r="Q23" s="8" t="s">
        <v>5</v>
      </c>
      <c r="R23" s="8" t="s">
        <v>44</v>
      </c>
      <c r="S23" s="10" t="s">
        <v>1891</v>
      </c>
      <c r="T23" s="10" t="s">
        <v>2191</v>
      </c>
      <c r="U23" s="10" t="s">
        <v>2491</v>
      </c>
      <c r="V23" s="8" t="s">
        <v>44</v>
      </c>
      <c r="W23" s="8" t="s">
        <v>428</v>
      </c>
      <c r="X23" s="8" t="s">
        <v>164</v>
      </c>
      <c r="Y23" s="8" t="s">
        <v>165</v>
      </c>
      <c r="Z23" s="7">
        <v>77788920000</v>
      </c>
      <c r="AA23" s="8" t="s">
        <v>45</v>
      </c>
      <c r="AB23" s="8" t="s">
        <v>52</v>
      </c>
      <c r="AC23" s="7">
        <v>1093808</v>
      </c>
      <c r="AD23" s="10" t="s">
        <v>2791</v>
      </c>
      <c r="AE23" s="8" t="s">
        <v>44</v>
      </c>
      <c r="AF23" s="7">
        <v>1093808</v>
      </c>
      <c r="AG23" s="7">
        <v>11834854</v>
      </c>
      <c r="AH23" s="7">
        <v>11834854</v>
      </c>
      <c r="AI23" s="10" t="s">
        <v>2791</v>
      </c>
      <c r="AJ23" s="8" t="s">
        <v>44</v>
      </c>
    </row>
    <row r="24" spans="2:36" x14ac:dyDescent="0.3">
      <c r="B24" s="6">
        <v>0</v>
      </c>
      <c r="C24" s="10" t="s">
        <v>1292</v>
      </c>
      <c r="D24" s="10" t="s">
        <v>1592</v>
      </c>
      <c r="E24" s="7">
        <v>89657</v>
      </c>
      <c r="F24" s="7">
        <v>9265154.3800000008</v>
      </c>
      <c r="G24" s="8" t="s">
        <v>5</v>
      </c>
      <c r="H24" s="7">
        <v>9265154.3800000008</v>
      </c>
      <c r="I24" s="8" t="s">
        <v>958</v>
      </c>
      <c r="J24" s="7">
        <v>2.9249930534598891</v>
      </c>
      <c r="K24" s="7">
        <v>9265154.3800000008</v>
      </c>
      <c r="L24" s="7">
        <v>9265154.3800000008</v>
      </c>
      <c r="M24" s="7">
        <v>761690.62079832645</v>
      </c>
      <c r="N24" s="7">
        <v>9265154.3800000008</v>
      </c>
      <c r="O24" s="8" t="s">
        <v>5</v>
      </c>
      <c r="P24" s="8" t="s">
        <v>44</v>
      </c>
      <c r="Q24" s="8" t="s">
        <v>5</v>
      </c>
      <c r="R24" s="8" t="s">
        <v>44</v>
      </c>
      <c r="S24" s="10" t="s">
        <v>1892</v>
      </c>
      <c r="T24" s="10" t="s">
        <v>2192</v>
      </c>
      <c r="U24" s="10" t="s">
        <v>2492</v>
      </c>
      <c r="V24" s="8" t="s">
        <v>44</v>
      </c>
      <c r="W24" s="8" t="s">
        <v>428</v>
      </c>
      <c r="X24" s="8" t="s">
        <v>164</v>
      </c>
      <c r="Y24" s="8" t="s">
        <v>411</v>
      </c>
      <c r="Z24" s="7">
        <v>81365300000</v>
      </c>
      <c r="AA24" s="8" t="s">
        <v>45</v>
      </c>
      <c r="AB24" s="8" t="s">
        <v>52</v>
      </c>
      <c r="AC24" s="7">
        <v>11256178</v>
      </c>
      <c r="AD24" s="10" t="s">
        <v>2791</v>
      </c>
      <c r="AE24" s="8" t="s">
        <v>44</v>
      </c>
      <c r="AF24" s="7">
        <v>11256178</v>
      </c>
      <c r="AG24" s="7">
        <v>11834941</v>
      </c>
      <c r="AH24" s="7">
        <v>11834941</v>
      </c>
      <c r="AI24" s="10" t="s">
        <v>2791</v>
      </c>
      <c r="AJ24" s="8" t="s">
        <v>44</v>
      </c>
    </row>
    <row r="25" spans="2:36" x14ac:dyDescent="0.3">
      <c r="B25" s="6">
        <v>0</v>
      </c>
      <c r="C25" s="10" t="s">
        <v>1293</v>
      </c>
      <c r="D25" s="10" t="s">
        <v>1593</v>
      </c>
      <c r="E25" s="7">
        <v>3218</v>
      </c>
      <c r="F25" s="7">
        <v>7253466.5525602624</v>
      </c>
      <c r="G25" s="8" t="s">
        <v>5</v>
      </c>
      <c r="H25" s="7">
        <v>7255881.3799999999</v>
      </c>
      <c r="I25" s="8" t="s">
        <v>959</v>
      </c>
      <c r="J25" s="7">
        <v>2.2899067203392258</v>
      </c>
      <c r="K25" s="7">
        <v>7253466.5525602615</v>
      </c>
      <c r="L25" s="7">
        <v>7253466.5525602615</v>
      </c>
      <c r="M25" s="7">
        <v>290954.48570776242</v>
      </c>
      <c r="N25" s="7">
        <v>7628108.0947939996</v>
      </c>
      <c r="O25" s="8" t="s">
        <v>135</v>
      </c>
      <c r="P25" s="8" t="s">
        <v>44</v>
      </c>
      <c r="Q25" s="8" t="s">
        <v>135</v>
      </c>
      <c r="R25" s="8" t="s">
        <v>44</v>
      </c>
      <c r="S25" s="10" t="s">
        <v>1893</v>
      </c>
      <c r="T25" s="10" t="s">
        <v>2193</v>
      </c>
      <c r="U25" s="10" t="s">
        <v>2493</v>
      </c>
      <c r="V25" s="8" t="s">
        <v>44</v>
      </c>
      <c r="W25" s="8" t="s">
        <v>428</v>
      </c>
      <c r="X25" s="8" t="s">
        <v>155</v>
      </c>
      <c r="Y25" s="8" t="s">
        <v>252</v>
      </c>
      <c r="Z25" s="8" t="s">
        <v>960</v>
      </c>
      <c r="AA25" s="8" t="s">
        <v>45</v>
      </c>
      <c r="AB25" s="8" t="s">
        <v>52</v>
      </c>
      <c r="AC25" s="7">
        <v>1094373</v>
      </c>
      <c r="AD25" s="10" t="s">
        <v>2791</v>
      </c>
      <c r="AE25" s="8" t="s">
        <v>44</v>
      </c>
      <c r="AF25" s="7">
        <v>1094373</v>
      </c>
      <c r="AG25" s="7">
        <v>11834892</v>
      </c>
      <c r="AH25" s="7">
        <v>11834892</v>
      </c>
      <c r="AI25" s="10" t="s">
        <v>2791</v>
      </c>
      <c r="AJ25" s="8" t="s">
        <v>44</v>
      </c>
    </row>
    <row r="26" spans="2:36" x14ac:dyDescent="0.3">
      <c r="B26" s="6">
        <v>0</v>
      </c>
      <c r="C26" s="10" t="s">
        <v>1294</v>
      </c>
      <c r="D26" s="10" t="s">
        <v>1594</v>
      </c>
      <c r="E26" s="7">
        <v>46891</v>
      </c>
      <c r="F26" s="7">
        <v>7296384.9569723764</v>
      </c>
      <c r="G26" s="8" t="s">
        <v>5</v>
      </c>
      <c r="H26" s="7">
        <v>7298814.0800000001</v>
      </c>
      <c r="I26" s="8" t="s">
        <v>961</v>
      </c>
      <c r="J26" s="7">
        <v>2.3034559856425649</v>
      </c>
      <c r="K26" s="7">
        <v>7296384.9569723764</v>
      </c>
      <c r="L26" s="7">
        <v>7296384.9569723764</v>
      </c>
      <c r="M26" s="7">
        <v>268891.92037115031</v>
      </c>
      <c r="N26" s="7">
        <v>7673243.2423040001</v>
      </c>
      <c r="O26" s="8" t="s">
        <v>135</v>
      </c>
      <c r="P26" s="8" t="s">
        <v>44</v>
      </c>
      <c r="Q26" s="8" t="s">
        <v>135</v>
      </c>
      <c r="R26" s="8" t="s">
        <v>44</v>
      </c>
      <c r="S26" s="10" t="s">
        <v>1894</v>
      </c>
      <c r="T26" s="10" t="s">
        <v>2194</v>
      </c>
      <c r="U26" s="10" t="s">
        <v>2494</v>
      </c>
      <c r="V26" s="8" t="s">
        <v>44</v>
      </c>
      <c r="W26" s="8" t="s">
        <v>428</v>
      </c>
      <c r="X26" s="8" t="s">
        <v>155</v>
      </c>
      <c r="Y26" s="8" t="s">
        <v>252</v>
      </c>
      <c r="Z26" s="8" t="s">
        <v>962</v>
      </c>
      <c r="AA26" s="8" t="s">
        <v>45</v>
      </c>
      <c r="AB26" s="8" t="s">
        <v>52</v>
      </c>
      <c r="AC26" s="7">
        <v>1094377</v>
      </c>
      <c r="AD26" s="10" t="s">
        <v>2791</v>
      </c>
      <c r="AE26" s="8" t="s">
        <v>44</v>
      </c>
      <c r="AF26" s="7">
        <v>1094377</v>
      </c>
      <c r="AG26" s="7">
        <v>11834919</v>
      </c>
      <c r="AH26" s="7">
        <v>11834919</v>
      </c>
      <c r="AI26" s="10" t="s">
        <v>2791</v>
      </c>
      <c r="AJ26" s="8" t="s">
        <v>44</v>
      </c>
    </row>
    <row r="27" spans="2:36" x14ac:dyDescent="0.3">
      <c r="B27" s="6">
        <v>0</v>
      </c>
      <c r="C27" s="10" t="s">
        <v>1295</v>
      </c>
      <c r="D27" s="10" t="s">
        <v>1595</v>
      </c>
      <c r="E27" s="7">
        <v>19021</v>
      </c>
      <c r="F27" s="7">
        <v>10436822.699999999</v>
      </c>
      <c r="G27" s="8" t="s">
        <v>5</v>
      </c>
      <c r="H27" s="7">
        <v>10436822.699999999</v>
      </c>
      <c r="I27" s="8" t="s">
        <v>963</v>
      </c>
      <c r="J27" s="7">
        <v>3.2948866954219578</v>
      </c>
      <c r="K27" s="7">
        <v>10436822.699999999</v>
      </c>
      <c r="L27" s="7">
        <v>10436822.699999999</v>
      </c>
      <c r="M27" s="7">
        <v>727282.15226994443</v>
      </c>
      <c r="N27" s="7">
        <v>10436822.699999999</v>
      </c>
      <c r="O27" s="8" t="s">
        <v>5</v>
      </c>
      <c r="P27" s="8" t="s">
        <v>44</v>
      </c>
      <c r="Q27" s="8" t="s">
        <v>5</v>
      </c>
      <c r="R27" s="8" t="s">
        <v>44</v>
      </c>
      <c r="S27" s="10" t="s">
        <v>1895</v>
      </c>
      <c r="T27" s="10" t="s">
        <v>2195</v>
      </c>
      <c r="U27" s="10" t="s">
        <v>2495</v>
      </c>
      <c r="V27" s="8" t="s">
        <v>44</v>
      </c>
      <c r="W27" s="8" t="s">
        <v>428</v>
      </c>
      <c r="X27" s="8" t="s">
        <v>401</v>
      </c>
      <c r="Y27" s="8" t="s">
        <v>411</v>
      </c>
      <c r="Z27" s="7">
        <v>223032980000</v>
      </c>
      <c r="AA27" s="8" t="s">
        <v>45</v>
      </c>
      <c r="AB27" s="8" t="s">
        <v>52</v>
      </c>
      <c r="AC27" s="7">
        <v>57691684</v>
      </c>
      <c r="AD27" s="10" t="s">
        <v>2791</v>
      </c>
      <c r="AE27" s="8" t="s">
        <v>44</v>
      </c>
      <c r="AF27" s="7">
        <v>57691684</v>
      </c>
      <c r="AG27" s="7">
        <v>11835889</v>
      </c>
      <c r="AH27" s="7">
        <v>11835889</v>
      </c>
      <c r="AI27" s="10" t="s">
        <v>2791</v>
      </c>
      <c r="AJ27" s="8" t="s">
        <v>44</v>
      </c>
    </row>
    <row r="28" spans="2:36" x14ac:dyDescent="0.3">
      <c r="B28" s="6">
        <v>0</v>
      </c>
      <c r="C28" s="10" t="s">
        <v>1296</v>
      </c>
      <c r="D28" s="10" t="s">
        <v>1596</v>
      </c>
      <c r="E28" s="7">
        <v>20000</v>
      </c>
      <c r="F28" s="7">
        <v>2001000</v>
      </c>
      <c r="G28" s="8" t="s">
        <v>5</v>
      </c>
      <c r="H28" s="7">
        <v>2001000</v>
      </c>
      <c r="I28" s="7">
        <v>2001000</v>
      </c>
      <c r="J28" s="7">
        <v>0.63171220466735889</v>
      </c>
      <c r="K28" s="7">
        <v>2001000</v>
      </c>
      <c r="L28" s="7">
        <v>2001000</v>
      </c>
      <c r="M28" s="7">
        <v>15077.27849516473</v>
      </c>
      <c r="N28" s="7">
        <v>2001000</v>
      </c>
      <c r="O28" s="8" t="s">
        <v>5</v>
      </c>
      <c r="P28" s="8" t="s">
        <v>44</v>
      </c>
      <c r="Q28" s="8" t="s">
        <v>5</v>
      </c>
      <c r="R28" s="8" t="s">
        <v>44</v>
      </c>
      <c r="S28" s="10" t="s">
        <v>1896</v>
      </c>
      <c r="T28" s="10" t="s">
        <v>2196</v>
      </c>
      <c r="U28" s="10" t="s">
        <v>2496</v>
      </c>
      <c r="V28" s="8" t="s">
        <v>44</v>
      </c>
      <c r="W28" s="8" t="s">
        <v>98</v>
      </c>
      <c r="X28" s="8" t="s">
        <v>164</v>
      </c>
      <c r="Y28" s="8" t="s">
        <v>165</v>
      </c>
      <c r="Z28" s="8" t="s">
        <v>79</v>
      </c>
      <c r="AA28" s="8" t="s">
        <v>45</v>
      </c>
      <c r="AB28" s="8" t="s">
        <v>52</v>
      </c>
      <c r="AC28" s="7">
        <v>588427155</v>
      </c>
      <c r="AD28" s="10" t="s">
        <v>2791</v>
      </c>
      <c r="AE28" s="8" t="s">
        <v>44</v>
      </c>
      <c r="AF28" s="7">
        <v>588427155</v>
      </c>
      <c r="AG28" s="7">
        <v>11836381</v>
      </c>
      <c r="AH28" s="7">
        <v>11836381</v>
      </c>
      <c r="AI28" s="10" t="s">
        <v>2791</v>
      </c>
      <c r="AJ28" s="8" t="s">
        <v>44</v>
      </c>
    </row>
    <row r="29" spans="2:36" x14ac:dyDescent="0.3">
      <c r="B29" s="6">
        <v>0</v>
      </c>
      <c r="C29" s="10" t="s">
        <v>1297</v>
      </c>
      <c r="D29" s="10" t="s">
        <v>1597</v>
      </c>
      <c r="E29" s="7">
        <v>219443</v>
      </c>
      <c r="F29" s="7">
        <v>10853650.779999999</v>
      </c>
      <c r="G29" s="8" t="s">
        <v>5</v>
      </c>
      <c r="H29" s="7">
        <v>10853650.779999999</v>
      </c>
      <c r="I29" s="8" t="s">
        <v>964</v>
      </c>
      <c r="J29" s="7">
        <v>3.4264785921656169</v>
      </c>
      <c r="K29" s="7">
        <v>10853650.779999999</v>
      </c>
      <c r="L29" s="7">
        <v>10853650.779999999</v>
      </c>
      <c r="M29" s="7">
        <v>780760.82751547359</v>
      </c>
      <c r="N29" s="7">
        <v>10853650.779999999</v>
      </c>
      <c r="O29" s="8" t="s">
        <v>5</v>
      </c>
      <c r="P29" s="8" t="s">
        <v>44</v>
      </c>
      <c r="Q29" s="8" t="s">
        <v>5</v>
      </c>
      <c r="R29" s="8" t="s">
        <v>44</v>
      </c>
      <c r="S29" s="10" t="s">
        <v>1897</v>
      </c>
      <c r="T29" s="10" t="s">
        <v>2197</v>
      </c>
      <c r="U29" s="10" t="s">
        <v>2497</v>
      </c>
      <c r="V29" s="8" t="s">
        <v>44</v>
      </c>
      <c r="W29" s="8" t="s">
        <v>428</v>
      </c>
      <c r="X29" s="8" t="s">
        <v>164</v>
      </c>
      <c r="Y29" s="8" t="s">
        <v>165</v>
      </c>
      <c r="Z29" s="7">
        <v>61050040000</v>
      </c>
      <c r="AA29" s="8" t="s">
        <v>45</v>
      </c>
      <c r="AB29" s="8" t="s">
        <v>52</v>
      </c>
      <c r="AC29" s="7">
        <v>1093857</v>
      </c>
      <c r="AD29" s="10" t="s">
        <v>2791</v>
      </c>
      <c r="AE29" s="8" t="s">
        <v>44</v>
      </c>
      <c r="AF29" s="7">
        <v>1093857</v>
      </c>
      <c r="AG29" s="7">
        <v>11836086</v>
      </c>
      <c r="AH29" s="7">
        <v>11836086</v>
      </c>
      <c r="AI29" s="10" t="s">
        <v>2791</v>
      </c>
      <c r="AJ29" s="8" t="s">
        <v>44</v>
      </c>
    </row>
    <row r="30" spans="2:36" x14ac:dyDescent="0.3">
      <c r="B30" s="6">
        <v>0</v>
      </c>
      <c r="C30" s="10" t="s">
        <v>1298</v>
      </c>
      <c r="D30" s="10" t="s">
        <v>1598</v>
      </c>
      <c r="E30" s="7">
        <v>1300000</v>
      </c>
      <c r="F30" s="7">
        <v>1361979.436404909</v>
      </c>
      <c r="G30" s="8" t="s">
        <v>5</v>
      </c>
      <c r="H30" s="7">
        <v>1362161.9</v>
      </c>
      <c r="I30" s="8" t="s">
        <v>965</v>
      </c>
      <c r="J30" s="7">
        <v>0.42997452897698762</v>
      </c>
      <c r="K30" s="7">
        <v>1361979.436404909</v>
      </c>
      <c r="L30" s="7">
        <v>1361979.436404909</v>
      </c>
      <c r="M30" s="7">
        <v>221.2379589777249</v>
      </c>
      <c r="N30" s="7">
        <v>1362161.9</v>
      </c>
      <c r="O30" s="8" t="s">
        <v>5</v>
      </c>
      <c r="P30" s="8" t="s">
        <v>44</v>
      </c>
      <c r="Q30" s="8" t="s">
        <v>5</v>
      </c>
      <c r="R30" s="8" t="s">
        <v>44</v>
      </c>
      <c r="S30" s="10" t="s">
        <v>1898</v>
      </c>
      <c r="T30" s="10" t="s">
        <v>2198</v>
      </c>
      <c r="U30" s="10" t="s">
        <v>2498</v>
      </c>
      <c r="V30" s="8" t="s">
        <v>44</v>
      </c>
      <c r="W30" s="8" t="s">
        <v>66</v>
      </c>
      <c r="X30" s="8" t="s">
        <v>76</v>
      </c>
      <c r="Y30" s="8" t="s">
        <v>77</v>
      </c>
      <c r="Z30" s="8" t="s">
        <v>79</v>
      </c>
      <c r="AA30" s="8" t="s">
        <v>45</v>
      </c>
      <c r="AB30" s="8" t="s">
        <v>52</v>
      </c>
      <c r="AC30" s="7">
        <v>582145934</v>
      </c>
      <c r="AD30" s="10" t="s">
        <v>2791</v>
      </c>
      <c r="AE30" s="8" t="s">
        <v>44</v>
      </c>
      <c r="AF30" s="7">
        <v>582145934</v>
      </c>
      <c r="AG30" s="7">
        <v>11838114</v>
      </c>
      <c r="AH30" s="7">
        <v>11838114</v>
      </c>
      <c r="AI30" s="10" t="s">
        <v>2791</v>
      </c>
      <c r="AJ30" s="8" t="s">
        <v>44</v>
      </c>
    </row>
    <row r="31" spans="2:36" x14ac:dyDescent="0.3">
      <c r="B31" s="6">
        <v>0</v>
      </c>
      <c r="C31" s="10" t="s">
        <v>1299</v>
      </c>
      <c r="D31" s="10" t="s">
        <v>1599</v>
      </c>
      <c r="E31" s="7">
        <v>53730</v>
      </c>
      <c r="F31" s="7">
        <v>10536453</v>
      </c>
      <c r="G31" s="8" t="s">
        <v>5</v>
      </c>
      <c r="H31" s="7">
        <v>10536453</v>
      </c>
      <c r="I31" s="7">
        <v>10536453</v>
      </c>
      <c r="J31" s="7">
        <v>3.3263398070984551</v>
      </c>
      <c r="K31" s="7">
        <v>10536453</v>
      </c>
      <c r="L31" s="7">
        <v>10536453</v>
      </c>
      <c r="M31" s="7">
        <v>620519.05130125384</v>
      </c>
      <c r="N31" s="7">
        <v>10536453</v>
      </c>
      <c r="O31" s="8" t="s">
        <v>5</v>
      </c>
      <c r="P31" s="8" t="s">
        <v>44</v>
      </c>
      <c r="Q31" s="8" t="s">
        <v>5</v>
      </c>
      <c r="R31" s="8" t="s">
        <v>44</v>
      </c>
      <c r="S31" s="10" t="s">
        <v>1899</v>
      </c>
      <c r="T31" s="10" t="s">
        <v>2199</v>
      </c>
      <c r="U31" s="10" t="s">
        <v>2499</v>
      </c>
      <c r="V31" s="8" t="s">
        <v>44</v>
      </c>
      <c r="W31" s="8" t="s">
        <v>428</v>
      </c>
      <c r="X31" s="8" t="s">
        <v>164</v>
      </c>
      <c r="Y31" s="8" t="s">
        <v>165</v>
      </c>
      <c r="Z31" s="8" t="s">
        <v>898</v>
      </c>
      <c r="AA31" s="8" t="s">
        <v>45</v>
      </c>
      <c r="AB31" s="8" t="s">
        <v>52</v>
      </c>
      <c r="AC31" s="7">
        <v>1093843</v>
      </c>
      <c r="AD31" s="10" t="s">
        <v>2791</v>
      </c>
      <c r="AE31" s="8" t="s">
        <v>44</v>
      </c>
      <c r="AF31" s="7">
        <v>1093843</v>
      </c>
      <c r="AG31" s="7">
        <v>11835888</v>
      </c>
      <c r="AH31" s="7">
        <v>11835888</v>
      </c>
      <c r="AI31" s="10" t="s">
        <v>2791</v>
      </c>
      <c r="AJ31" s="8" t="s">
        <v>44</v>
      </c>
    </row>
    <row r="32" spans="2:36" x14ac:dyDescent="0.3">
      <c r="B32" s="6">
        <v>0</v>
      </c>
      <c r="C32" s="10" t="s">
        <v>1300</v>
      </c>
      <c r="D32" s="10" t="s">
        <v>1600</v>
      </c>
      <c r="E32" s="7">
        <v>17055</v>
      </c>
      <c r="F32" s="7">
        <v>9977175</v>
      </c>
      <c r="G32" s="8" t="s">
        <v>5</v>
      </c>
      <c r="H32" s="7">
        <v>9977175</v>
      </c>
      <c r="I32" s="7">
        <v>9977175</v>
      </c>
      <c r="J32" s="7">
        <v>3.149776719441308</v>
      </c>
      <c r="K32" s="7">
        <v>9977175</v>
      </c>
      <c r="L32" s="7">
        <v>9977175</v>
      </c>
      <c r="M32" s="7">
        <v>572047.32397959218</v>
      </c>
      <c r="N32" s="7">
        <v>9977175</v>
      </c>
      <c r="O32" s="8" t="s">
        <v>5</v>
      </c>
      <c r="P32" s="8" t="s">
        <v>44</v>
      </c>
      <c r="Q32" s="8" t="s">
        <v>5</v>
      </c>
      <c r="R32" s="8" t="s">
        <v>44</v>
      </c>
      <c r="S32" s="10" t="s">
        <v>1900</v>
      </c>
      <c r="T32" s="10" t="s">
        <v>2200</v>
      </c>
      <c r="U32" s="10" t="s">
        <v>2500</v>
      </c>
      <c r="V32" s="8" t="s">
        <v>44</v>
      </c>
      <c r="W32" s="8" t="s">
        <v>428</v>
      </c>
      <c r="X32" s="8" t="s">
        <v>164</v>
      </c>
      <c r="Y32" s="8" t="s">
        <v>165</v>
      </c>
      <c r="Z32" s="7">
        <v>105596900000</v>
      </c>
      <c r="AA32" s="8" t="s">
        <v>45</v>
      </c>
      <c r="AB32" s="8" t="s">
        <v>52</v>
      </c>
      <c r="AC32" s="7">
        <v>1093853</v>
      </c>
      <c r="AD32" s="10" t="s">
        <v>2791</v>
      </c>
      <c r="AE32" s="8" t="s">
        <v>44</v>
      </c>
      <c r="AF32" s="7">
        <v>1093853</v>
      </c>
      <c r="AG32" s="7">
        <v>11834943</v>
      </c>
      <c r="AH32" s="7">
        <v>11834943</v>
      </c>
      <c r="AI32" s="10" t="s">
        <v>2791</v>
      </c>
      <c r="AJ32" s="8" t="s">
        <v>44</v>
      </c>
    </row>
    <row r="33" spans="2:36" x14ac:dyDescent="0.3">
      <c r="B33" s="6">
        <v>0</v>
      </c>
      <c r="C33" s="10" t="s">
        <v>1301</v>
      </c>
      <c r="D33" s="10" t="s">
        <v>1601</v>
      </c>
      <c r="E33" s="7">
        <v>162463</v>
      </c>
      <c r="F33" s="7">
        <v>9029693.5399999991</v>
      </c>
      <c r="G33" s="8" t="s">
        <v>5</v>
      </c>
      <c r="H33" s="7">
        <v>9029693.5399999991</v>
      </c>
      <c r="I33" s="8" t="s">
        <v>966</v>
      </c>
      <c r="J33" s="7">
        <v>2.8506584775732171</v>
      </c>
      <c r="K33" s="7">
        <v>9029693.5399999991</v>
      </c>
      <c r="L33" s="7">
        <v>9029693.5399999991</v>
      </c>
      <c r="M33" s="7">
        <v>605044.43878086563</v>
      </c>
      <c r="N33" s="7">
        <v>9029693.5399999991</v>
      </c>
      <c r="O33" s="8" t="s">
        <v>5</v>
      </c>
      <c r="P33" s="8" t="s">
        <v>44</v>
      </c>
      <c r="Q33" s="8" t="s">
        <v>5</v>
      </c>
      <c r="R33" s="8" t="s">
        <v>44</v>
      </c>
      <c r="S33" s="10" t="s">
        <v>1901</v>
      </c>
      <c r="T33" s="10" t="s">
        <v>2201</v>
      </c>
      <c r="U33" s="10" t="s">
        <v>2501</v>
      </c>
      <c r="V33" s="8" t="s">
        <v>44</v>
      </c>
      <c r="W33" s="8" t="s">
        <v>428</v>
      </c>
      <c r="X33" s="8" t="s">
        <v>164</v>
      </c>
      <c r="Y33" s="8" t="s">
        <v>165</v>
      </c>
      <c r="Z33" s="7">
        <v>29124900000</v>
      </c>
      <c r="AA33" s="8" t="s">
        <v>45</v>
      </c>
      <c r="AB33" s="8" t="s">
        <v>52</v>
      </c>
      <c r="AC33" s="7">
        <v>1093842</v>
      </c>
      <c r="AD33" s="10" t="s">
        <v>2791</v>
      </c>
      <c r="AE33" s="8" t="s">
        <v>44</v>
      </c>
      <c r="AF33" s="7">
        <v>1093842</v>
      </c>
      <c r="AG33" s="7">
        <v>11834990</v>
      </c>
      <c r="AH33" s="7">
        <v>11834990</v>
      </c>
      <c r="AI33" s="10" t="s">
        <v>2791</v>
      </c>
      <c r="AJ33" s="8" t="s">
        <v>44</v>
      </c>
    </row>
    <row r="34" spans="2:36" x14ac:dyDescent="0.3">
      <c r="B34" s="6">
        <v>0</v>
      </c>
      <c r="C34" s="10" t="s">
        <v>1302</v>
      </c>
      <c r="D34" s="10" t="s">
        <v>1602</v>
      </c>
      <c r="E34" s="7">
        <v>508039</v>
      </c>
      <c r="F34" s="7">
        <v>8996354.6119999997</v>
      </c>
      <c r="G34" s="8" t="s">
        <v>5</v>
      </c>
      <c r="H34" s="7">
        <v>8996354.6099999994</v>
      </c>
      <c r="I34" s="8" t="s">
        <v>967</v>
      </c>
      <c r="J34" s="7">
        <v>2.840133436239821</v>
      </c>
      <c r="K34" s="7">
        <v>8996354.6119999997</v>
      </c>
      <c r="L34" s="7">
        <v>8996354.6119999997</v>
      </c>
      <c r="M34" s="7">
        <v>427525.9418787905</v>
      </c>
      <c r="N34" s="7">
        <v>8996354.6099999994</v>
      </c>
      <c r="O34" s="8" t="s">
        <v>5</v>
      </c>
      <c r="P34" s="8" t="s">
        <v>44</v>
      </c>
      <c r="Q34" s="8" t="s">
        <v>5</v>
      </c>
      <c r="R34" s="8" t="s">
        <v>44</v>
      </c>
      <c r="S34" s="10" t="s">
        <v>1902</v>
      </c>
      <c r="T34" s="10" t="s">
        <v>2202</v>
      </c>
      <c r="U34" s="10" t="s">
        <v>2502</v>
      </c>
      <c r="V34" s="8" t="s">
        <v>44</v>
      </c>
      <c r="W34" s="8" t="s">
        <v>428</v>
      </c>
      <c r="X34" s="8" t="s">
        <v>157</v>
      </c>
      <c r="Y34" s="8" t="s">
        <v>158</v>
      </c>
      <c r="Z34" s="7">
        <v>88300210000</v>
      </c>
      <c r="AA34" s="8" t="s">
        <v>45</v>
      </c>
      <c r="AB34" s="8" t="s">
        <v>52</v>
      </c>
      <c r="AC34" s="7">
        <v>1093665</v>
      </c>
      <c r="AD34" s="10" t="s">
        <v>2791</v>
      </c>
      <c r="AE34" s="8" t="s">
        <v>44</v>
      </c>
      <c r="AF34" s="7">
        <v>1093665</v>
      </c>
      <c r="AG34" s="7">
        <v>11834733</v>
      </c>
      <c r="AH34" s="7">
        <v>11834733</v>
      </c>
      <c r="AI34" s="10" t="s">
        <v>2791</v>
      </c>
      <c r="AJ34" s="8" t="s">
        <v>44</v>
      </c>
    </row>
    <row r="35" spans="2:36" x14ac:dyDescent="0.3">
      <c r="B35" s="6">
        <v>0</v>
      </c>
      <c r="C35" s="10" t="s">
        <v>1303</v>
      </c>
      <c r="D35" s="10" t="s">
        <v>1603</v>
      </c>
      <c r="E35" s="7">
        <v>12500</v>
      </c>
      <c r="F35" s="7">
        <v>1210250</v>
      </c>
      <c r="G35" s="8" t="s">
        <v>5</v>
      </c>
      <c r="H35" s="7">
        <v>1210250</v>
      </c>
      <c r="I35" s="7">
        <v>1210250</v>
      </c>
      <c r="J35" s="7">
        <v>0.38207381094386361</v>
      </c>
      <c r="K35" s="7">
        <v>1210250</v>
      </c>
      <c r="L35" s="7">
        <v>1210250</v>
      </c>
      <c r="M35" s="7">
        <v>42260.10023014828</v>
      </c>
      <c r="N35" s="7">
        <v>1210250</v>
      </c>
      <c r="O35" s="8" t="s">
        <v>5</v>
      </c>
      <c r="P35" s="8" t="s">
        <v>44</v>
      </c>
      <c r="Q35" s="8" t="s">
        <v>5</v>
      </c>
      <c r="R35" s="8" t="s">
        <v>44</v>
      </c>
      <c r="S35" s="10" t="s">
        <v>1903</v>
      </c>
      <c r="T35" s="10" t="s">
        <v>2203</v>
      </c>
      <c r="U35" s="10" t="s">
        <v>2503</v>
      </c>
      <c r="V35" s="8" t="s">
        <v>44</v>
      </c>
      <c r="W35" s="8" t="s">
        <v>98</v>
      </c>
      <c r="X35" s="8" t="s">
        <v>99</v>
      </c>
      <c r="Y35" s="8" t="s">
        <v>79</v>
      </c>
      <c r="Z35" s="8" t="s">
        <v>79</v>
      </c>
      <c r="AA35" s="8" t="s">
        <v>45</v>
      </c>
      <c r="AB35" s="8" t="s">
        <v>52</v>
      </c>
      <c r="AC35" s="7">
        <v>623886467</v>
      </c>
      <c r="AD35" s="10" t="s">
        <v>2791</v>
      </c>
      <c r="AE35" s="8" t="s">
        <v>44</v>
      </c>
      <c r="AF35" s="7">
        <v>623886467</v>
      </c>
      <c r="AG35" s="7">
        <v>11836488</v>
      </c>
      <c r="AH35" s="7">
        <v>11836488</v>
      </c>
      <c r="AI35" s="10" t="s">
        <v>2791</v>
      </c>
      <c r="AJ35" s="8" t="s">
        <v>44</v>
      </c>
    </row>
    <row r="36" spans="2:36" x14ac:dyDescent="0.3">
      <c r="B36" s="6">
        <v>0</v>
      </c>
      <c r="C36" s="10" t="s">
        <v>1304</v>
      </c>
      <c r="D36" s="10" t="s">
        <v>1604</v>
      </c>
      <c r="E36" s="7">
        <v>48700</v>
      </c>
      <c r="F36" s="7">
        <v>3277997</v>
      </c>
      <c r="G36" s="8" t="s">
        <v>5</v>
      </c>
      <c r="H36" s="7">
        <v>3277997</v>
      </c>
      <c r="I36" s="7">
        <v>3277997</v>
      </c>
      <c r="J36" s="7">
        <v>1.0348579269180349</v>
      </c>
      <c r="K36" s="7">
        <v>3277997.0000000009</v>
      </c>
      <c r="L36" s="7">
        <v>3277997.0000000009</v>
      </c>
      <c r="M36" s="7">
        <v>166740.17275572661</v>
      </c>
      <c r="N36" s="7">
        <v>3277997</v>
      </c>
      <c r="O36" s="8" t="s">
        <v>5</v>
      </c>
      <c r="P36" s="8" t="s">
        <v>44</v>
      </c>
      <c r="Q36" s="8" t="s">
        <v>5</v>
      </c>
      <c r="R36" s="8" t="s">
        <v>44</v>
      </c>
      <c r="S36" s="10" t="s">
        <v>1904</v>
      </c>
      <c r="T36" s="10" t="s">
        <v>2204</v>
      </c>
      <c r="U36" s="10" t="s">
        <v>2504</v>
      </c>
      <c r="V36" s="8" t="s">
        <v>44</v>
      </c>
      <c r="W36" s="8" t="s">
        <v>98</v>
      </c>
      <c r="X36" s="8" t="s">
        <v>99</v>
      </c>
      <c r="Y36" s="8" t="s">
        <v>79</v>
      </c>
      <c r="Z36" s="8" t="s">
        <v>79</v>
      </c>
      <c r="AA36" s="8" t="s">
        <v>45</v>
      </c>
      <c r="AB36" s="8" t="s">
        <v>52</v>
      </c>
      <c r="AC36" s="7">
        <v>509045482</v>
      </c>
      <c r="AD36" s="10" t="s">
        <v>2791</v>
      </c>
      <c r="AE36" s="8" t="s">
        <v>44</v>
      </c>
      <c r="AF36" s="7">
        <v>509045482</v>
      </c>
      <c r="AG36" s="7">
        <v>11836407</v>
      </c>
      <c r="AH36" s="7">
        <v>11836407</v>
      </c>
      <c r="AI36" s="10" t="s">
        <v>2791</v>
      </c>
      <c r="AJ36" s="8" t="s">
        <v>44</v>
      </c>
    </row>
    <row r="37" spans="2:36" x14ac:dyDescent="0.3">
      <c r="B37" s="6">
        <v>0</v>
      </c>
      <c r="C37" s="10" t="s">
        <v>1305</v>
      </c>
      <c r="D37" s="10" t="s">
        <v>1605</v>
      </c>
      <c r="E37" s="7">
        <v>35400</v>
      </c>
      <c r="F37" s="7">
        <v>7802160</v>
      </c>
      <c r="G37" s="8" t="s">
        <v>5</v>
      </c>
      <c r="H37" s="7">
        <v>7802160</v>
      </c>
      <c r="I37" s="7">
        <v>7802160</v>
      </c>
      <c r="J37" s="7">
        <v>2.4631282832421189</v>
      </c>
      <c r="K37" s="7">
        <v>7802160</v>
      </c>
      <c r="L37" s="7">
        <v>7802160</v>
      </c>
      <c r="M37" s="7">
        <v>306241.88526543678</v>
      </c>
      <c r="N37" s="7">
        <v>7802160</v>
      </c>
      <c r="O37" s="8" t="s">
        <v>5</v>
      </c>
      <c r="P37" s="8" t="s">
        <v>44</v>
      </c>
      <c r="Q37" s="8" t="s">
        <v>5</v>
      </c>
      <c r="R37" s="8" t="s">
        <v>44</v>
      </c>
      <c r="S37" s="10" t="s">
        <v>1905</v>
      </c>
      <c r="T37" s="10" t="s">
        <v>2205</v>
      </c>
      <c r="U37" s="10" t="s">
        <v>2505</v>
      </c>
      <c r="V37" s="8" t="s">
        <v>44</v>
      </c>
      <c r="W37" s="8" t="s">
        <v>98</v>
      </c>
      <c r="X37" s="8" t="s">
        <v>99</v>
      </c>
      <c r="Y37" s="8" t="s">
        <v>79</v>
      </c>
      <c r="Z37" s="8" t="s">
        <v>79</v>
      </c>
      <c r="AA37" s="8" t="s">
        <v>45</v>
      </c>
      <c r="AB37" s="8" t="s">
        <v>52</v>
      </c>
      <c r="AC37" s="7">
        <v>20807362</v>
      </c>
      <c r="AD37" s="10" t="s">
        <v>2791</v>
      </c>
      <c r="AE37" s="8" t="s">
        <v>44</v>
      </c>
      <c r="AF37" s="7">
        <v>20807362</v>
      </c>
      <c r="AG37" s="7">
        <v>11836454</v>
      </c>
      <c r="AH37" s="7">
        <v>11836454</v>
      </c>
      <c r="AI37" s="10" t="s">
        <v>2791</v>
      </c>
      <c r="AJ37" s="8" t="s">
        <v>44</v>
      </c>
    </row>
    <row r="38" spans="2:36" x14ac:dyDescent="0.3">
      <c r="B38" s="6">
        <v>0</v>
      </c>
      <c r="C38" s="10" t="s">
        <v>1306</v>
      </c>
      <c r="D38" s="10" t="s">
        <v>1606</v>
      </c>
      <c r="E38" s="7">
        <v>72200</v>
      </c>
      <c r="F38" s="7">
        <v>8146326</v>
      </c>
      <c r="G38" s="8" t="s">
        <v>5</v>
      </c>
      <c r="H38" s="7">
        <v>8146326</v>
      </c>
      <c r="I38" s="7">
        <v>8146326</v>
      </c>
      <c r="J38" s="7">
        <v>2.5717808882553861</v>
      </c>
      <c r="K38" s="7">
        <v>6416141.1559224864</v>
      </c>
      <c r="L38" s="7">
        <v>6416141.1559224864</v>
      </c>
      <c r="M38" s="7">
        <v>77288.124231824782</v>
      </c>
      <c r="N38" s="7">
        <v>8146326</v>
      </c>
      <c r="O38" s="8" t="s">
        <v>5</v>
      </c>
      <c r="P38" s="8" t="s">
        <v>44</v>
      </c>
      <c r="Q38" s="8" t="s">
        <v>5</v>
      </c>
      <c r="R38" s="8" t="s">
        <v>44</v>
      </c>
      <c r="S38" s="10" t="s">
        <v>1906</v>
      </c>
      <c r="T38" s="10" t="s">
        <v>2206</v>
      </c>
      <c r="U38" s="10" t="s">
        <v>2506</v>
      </c>
      <c r="V38" s="8" t="s">
        <v>44</v>
      </c>
      <c r="W38" s="8" t="s">
        <v>98</v>
      </c>
      <c r="X38" s="8" t="s">
        <v>99</v>
      </c>
      <c r="Y38" s="8" t="s">
        <v>79</v>
      </c>
      <c r="Z38" s="8" t="s">
        <v>79</v>
      </c>
      <c r="AA38" s="8" t="s">
        <v>45</v>
      </c>
      <c r="AB38" s="8" t="s">
        <v>52</v>
      </c>
      <c r="AC38" s="7">
        <v>113974289</v>
      </c>
      <c r="AD38" s="10" t="s">
        <v>2791</v>
      </c>
      <c r="AE38" s="8" t="s">
        <v>44</v>
      </c>
      <c r="AF38" s="7">
        <v>113974289</v>
      </c>
      <c r="AG38" s="7">
        <v>11836447</v>
      </c>
      <c r="AH38" s="7">
        <v>11836447</v>
      </c>
      <c r="AI38" s="10" t="s">
        <v>2791</v>
      </c>
      <c r="AJ38" s="8" t="s">
        <v>44</v>
      </c>
    </row>
    <row r="39" spans="2:36" x14ac:dyDescent="0.3">
      <c r="B39" s="6">
        <v>0</v>
      </c>
      <c r="C39" s="10" t="s">
        <v>1307</v>
      </c>
      <c r="D39" s="10" t="s">
        <v>1607</v>
      </c>
      <c r="E39" s="7">
        <v>56099</v>
      </c>
      <c r="F39" s="7">
        <v>8495146.7908119503</v>
      </c>
      <c r="G39" s="8" t="s">
        <v>5</v>
      </c>
      <c r="H39" s="7">
        <v>8495165.8800000008</v>
      </c>
      <c r="I39" s="8" t="s">
        <v>968</v>
      </c>
      <c r="J39" s="7">
        <v>2.681903002597029</v>
      </c>
      <c r="K39" s="7">
        <v>8495146.7908119485</v>
      </c>
      <c r="L39" s="7">
        <v>8495146.7908119485</v>
      </c>
      <c r="M39" s="7">
        <v>475836.00596549321</v>
      </c>
      <c r="N39" s="7">
        <v>63223573.028724</v>
      </c>
      <c r="O39" s="8" t="s">
        <v>902</v>
      </c>
      <c r="P39" s="8" t="s">
        <v>44</v>
      </c>
      <c r="Q39" s="8" t="s">
        <v>902</v>
      </c>
      <c r="R39" s="8" t="s">
        <v>44</v>
      </c>
      <c r="S39" s="10" t="s">
        <v>1907</v>
      </c>
      <c r="T39" s="10" t="s">
        <v>2207</v>
      </c>
      <c r="U39" s="10" t="s">
        <v>2507</v>
      </c>
      <c r="V39" s="8" t="s">
        <v>44</v>
      </c>
      <c r="W39" s="8" t="s">
        <v>428</v>
      </c>
      <c r="X39" s="8" t="s">
        <v>516</v>
      </c>
      <c r="Y39" s="8" t="s">
        <v>517</v>
      </c>
      <c r="Z39" s="8" t="s">
        <v>969</v>
      </c>
      <c r="AA39" s="8" t="s">
        <v>45</v>
      </c>
      <c r="AB39" s="8" t="s">
        <v>52</v>
      </c>
      <c r="AC39" s="7">
        <v>205818026</v>
      </c>
      <c r="AD39" s="10" t="s">
        <v>2791</v>
      </c>
      <c r="AE39" s="8" t="s">
        <v>44</v>
      </c>
      <c r="AF39" s="7">
        <v>205818026</v>
      </c>
      <c r="AG39" s="7">
        <v>11835114</v>
      </c>
      <c r="AH39" s="7">
        <v>11835114</v>
      </c>
      <c r="AI39" s="10" t="s">
        <v>2791</v>
      </c>
      <c r="AJ39" s="8" t="s">
        <v>44</v>
      </c>
    </row>
    <row r="40" spans="2:36" x14ac:dyDescent="0.3">
      <c r="B40" s="6">
        <v>0</v>
      </c>
      <c r="C40" s="10" t="s">
        <v>1308</v>
      </c>
      <c r="D40" s="10" t="s">
        <v>1608</v>
      </c>
      <c r="E40" s="7">
        <v>-587363.55615600001</v>
      </c>
      <c r="F40" s="7">
        <v>-574871.282692443</v>
      </c>
      <c r="G40" s="8" t="s">
        <v>5</v>
      </c>
      <c r="H40" s="7">
        <v>-575620.89</v>
      </c>
      <c r="I40" s="8" t="s">
        <v>970</v>
      </c>
      <c r="J40" s="7">
        <v>-0.18148585976491541</v>
      </c>
      <c r="K40" s="7">
        <v>574871.282692443</v>
      </c>
      <c r="L40" s="7">
        <v>-574871.282692443</v>
      </c>
      <c r="M40" s="7">
        <v>5953.255167954675</v>
      </c>
      <c r="N40" s="7">
        <v>-587363.55615600001</v>
      </c>
      <c r="O40" s="8" t="s">
        <v>107</v>
      </c>
      <c r="P40" s="8" t="s">
        <v>44</v>
      </c>
      <c r="Q40" s="8" t="s">
        <v>107</v>
      </c>
      <c r="R40" s="8" t="s">
        <v>44</v>
      </c>
      <c r="S40" s="10" t="s">
        <v>1908</v>
      </c>
      <c r="T40" s="10" t="s">
        <v>2208</v>
      </c>
      <c r="U40" s="10" t="s">
        <v>2508</v>
      </c>
      <c r="V40" s="8" t="s">
        <v>44</v>
      </c>
      <c r="W40" s="8" t="s">
        <v>102</v>
      </c>
      <c r="X40" s="8" t="s">
        <v>79</v>
      </c>
      <c r="Y40" s="8" t="s">
        <v>79</v>
      </c>
      <c r="Z40" s="8" t="s">
        <v>79</v>
      </c>
      <c r="AA40" s="8" t="s">
        <v>45</v>
      </c>
      <c r="AB40" s="8" t="s">
        <v>52</v>
      </c>
      <c r="AC40" s="7">
        <v>129</v>
      </c>
      <c r="AD40" s="10" t="s">
        <v>2791</v>
      </c>
      <c r="AE40" s="8" t="s">
        <v>44</v>
      </c>
      <c r="AF40" s="7">
        <v>129</v>
      </c>
      <c r="AG40" s="7">
        <v>11839394</v>
      </c>
      <c r="AH40" s="7">
        <v>11839394</v>
      </c>
      <c r="AI40" s="10" t="s">
        <v>2791</v>
      </c>
      <c r="AJ40" s="8" t="s">
        <v>44</v>
      </c>
    </row>
    <row r="41" spans="2:36" x14ac:dyDescent="0.3">
      <c r="B41" s="6">
        <v>0</v>
      </c>
      <c r="C41" s="10" t="s">
        <v>1309</v>
      </c>
      <c r="D41" s="10" t="s">
        <v>1609</v>
      </c>
      <c r="E41" s="7">
        <v>1156575.0224570001</v>
      </c>
      <c r="F41" s="7">
        <v>155405.24086417639</v>
      </c>
      <c r="G41" s="8" t="s">
        <v>5</v>
      </c>
      <c r="H41" s="7">
        <v>155405.59</v>
      </c>
      <c r="I41" s="8" t="s">
        <v>971</v>
      </c>
      <c r="J41" s="7">
        <v>4.9061163080045399E-2</v>
      </c>
      <c r="K41" s="7">
        <v>155405.24086417639</v>
      </c>
      <c r="L41" s="7">
        <v>155405.24086417639</v>
      </c>
      <c r="M41" s="7">
        <v>54.547943829581492</v>
      </c>
      <c r="N41" s="7">
        <v>1156575.0224570001</v>
      </c>
      <c r="O41" s="8" t="s">
        <v>902</v>
      </c>
      <c r="P41" s="8" t="s">
        <v>44</v>
      </c>
      <c r="Q41" s="8" t="s">
        <v>902</v>
      </c>
      <c r="R41" s="8" t="s">
        <v>44</v>
      </c>
      <c r="S41" s="10" t="s">
        <v>1909</v>
      </c>
      <c r="T41" s="10" t="s">
        <v>2209</v>
      </c>
      <c r="U41" s="10" t="s">
        <v>2509</v>
      </c>
      <c r="V41" s="8" t="s">
        <v>44</v>
      </c>
      <c r="W41" s="8" t="s">
        <v>102</v>
      </c>
      <c r="X41" s="8" t="s">
        <v>79</v>
      </c>
      <c r="Y41" s="8" t="s">
        <v>79</v>
      </c>
      <c r="Z41" s="8" t="s">
        <v>79</v>
      </c>
      <c r="AA41" s="8" t="s">
        <v>45</v>
      </c>
      <c r="AB41" s="8" t="s">
        <v>52</v>
      </c>
      <c r="AC41" s="7">
        <v>142</v>
      </c>
      <c r="AD41" s="10" t="s">
        <v>2791</v>
      </c>
      <c r="AE41" s="8" t="s">
        <v>44</v>
      </c>
      <c r="AF41" s="7">
        <v>142</v>
      </c>
      <c r="AG41" s="7">
        <v>11839136</v>
      </c>
      <c r="AH41" s="7">
        <v>11839136</v>
      </c>
      <c r="AI41" s="10" t="s">
        <v>2791</v>
      </c>
      <c r="AJ41" s="8" t="s">
        <v>44</v>
      </c>
    </row>
    <row r="42" spans="2:36" x14ac:dyDescent="0.3">
      <c r="B42" s="6">
        <v>0</v>
      </c>
      <c r="C42" s="10" t="s">
        <v>1310</v>
      </c>
      <c r="D42" s="10" t="s">
        <v>1610</v>
      </c>
      <c r="E42" s="7">
        <v>4349275.8899999997</v>
      </c>
      <c r="F42" s="7">
        <v>119961.38089660939</v>
      </c>
      <c r="G42" s="8" t="s">
        <v>5</v>
      </c>
      <c r="H42" s="7">
        <v>4349275.8899999997</v>
      </c>
      <c r="I42" s="8" t="s">
        <v>972</v>
      </c>
      <c r="J42" s="7">
        <v>3.7871598401368257E-2</v>
      </c>
      <c r="K42" s="7">
        <v>119961.38089660939</v>
      </c>
      <c r="L42" s="7">
        <v>119961.38089660939</v>
      </c>
      <c r="M42" s="7">
        <v>1380.161211262224</v>
      </c>
      <c r="N42" s="7">
        <v>4349275.8899999997</v>
      </c>
      <c r="O42" s="8" t="s">
        <v>5</v>
      </c>
      <c r="P42" s="8" t="s">
        <v>44</v>
      </c>
      <c r="Q42" s="8" t="s">
        <v>5</v>
      </c>
      <c r="R42" s="8" t="s">
        <v>44</v>
      </c>
      <c r="S42" s="10" t="s">
        <v>1910</v>
      </c>
      <c r="T42" s="10" t="s">
        <v>2210</v>
      </c>
      <c r="U42" s="10" t="s">
        <v>2510</v>
      </c>
      <c r="V42" s="8" t="s">
        <v>44</v>
      </c>
      <c r="W42" s="8" t="s">
        <v>102</v>
      </c>
      <c r="X42" s="8" t="s">
        <v>79</v>
      </c>
      <c r="Y42" s="8" t="s">
        <v>79</v>
      </c>
      <c r="Z42" s="8" t="s">
        <v>79</v>
      </c>
      <c r="AA42" s="8" t="s">
        <v>45</v>
      </c>
      <c r="AB42" s="8" t="s">
        <v>52</v>
      </c>
      <c r="AC42" s="7">
        <v>149</v>
      </c>
      <c r="AD42" s="10" t="s">
        <v>2791</v>
      </c>
      <c r="AE42" s="8" t="s">
        <v>44</v>
      </c>
      <c r="AF42" s="7">
        <v>149</v>
      </c>
      <c r="AG42" s="7">
        <v>11839351</v>
      </c>
      <c r="AH42" s="7">
        <v>11839351</v>
      </c>
      <c r="AI42" s="10" t="s">
        <v>2791</v>
      </c>
      <c r="AJ42" s="8" t="s">
        <v>44</v>
      </c>
    </row>
    <row r="43" spans="2:36" x14ac:dyDescent="0.3">
      <c r="B43" s="6">
        <v>0</v>
      </c>
      <c r="C43" s="10" t="s">
        <v>1311</v>
      </c>
      <c r="D43" s="10" t="s">
        <v>1611</v>
      </c>
      <c r="E43" s="7">
        <v>0</v>
      </c>
      <c r="F43" s="7">
        <v>0</v>
      </c>
      <c r="G43" s="8" t="s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8" t="s">
        <v>114</v>
      </c>
      <c r="P43" s="8" t="s">
        <v>44</v>
      </c>
      <c r="Q43" s="8" t="s">
        <v>114</v>
      </c>
      <c r="R43" s="8" t="s">
        <v>44</v>
      </c>
      <c r="S43" s="10" t="s">
        <v>1911</v>
      </c>
      <c r="T43" s="10" t="s">
        <v>2211</v>
      </c>
      <c r="U43" s="10" t="s">
        <v>2511</v>
      </c>
      <c r="V43" s="8" t="s">
        <v>44</v>
      </c>
      <c r="W43" s="8" t="s">
        <v>102</v>
      </c>
      <c r="X43" s="8" t="s">
        <v>79</v>
      </c>
      <c r="Y43" s="8" t="s">
        <v>79</v>
      </c>
      <c r="Z43" s="8" t="s">
        <v>79</v>
      </c>
      <c r="AA43" s="8" t="s">
        <v>45</v>
      </c>
      <c r="AB43" s="8" t="s">
        <v>52</v>
      </c>
      <c r="AC43" s="7">
        <v>152</v>
      </c>
      <c r="AD43" s="10" t="s">
        <v>2791</v>
      </c>
      <c r="AE43" s="8" t="s">
        <v>44</v>
      </c>
      <c r="AF43" s="7">
        <v>152</v>
      </c>
      <c r="AG43" s="7">
        <v>11839406</v>
      </c>
      <c r="AH43" s="7">
        <v>11839406</v>
      </c>
      <c r="AI43" s="10" t="s">
        <v>2791</v>
      </c>
      <c r="AJ43" s="8" t="s">
        <v>44</v>
      </c>
    </row>
    <row r="44" spans="2:36" x14ac:dyDescent="0.3">
      <c r="B44" s="6">
        <v>0</v>
      </c>
      <c r="C44" s="10" t="s">
        <v>1312</v>
      </c>
      <c r="D44" s="10" t="s">
        <v>1612</v>
      </c>
      <c r="E44" s="7">
        <v>-649798.98</v>
      </c>
      <c r="F44" s="7">
        <v>-649798.98</v>
      </c>
      <c r="G44" s="8" t="s">
        <v>5</v>
      </c>
      <c r="H44" s="7">
        <v>-649798.98</v>
      </c>
      <c r="I44" s="8" t="s">
        <v>973</v>
      </c>
      <c r="J44" s="7">
        <v>-0.20514040292173971</v>
      </c>
      <c r="K44" s="7">
        <v>649798.98</v>
      </c>
      <c r="L44" s="7">
        <v>-649798.98</v>
      </c>
      <c r="M44" s="7">
        <v>0</v>
      </c>
      <c r="N44" s="7">
        <v>-649798.98</v>
      </c>
      <c r="O44" s="8" t="s">
        <v>5</v>
      </c>
      <c r="P44" s="8" t="s">
        <v>44</v>
      </c>
      <c r="Q44" s="8" t="s">
        <v>5</v>
      </c>
      <c r="R44" s="8" t="s">
        <v>44</v>
      </c>
      <c r="S44" s="10" t="s">
        <v>1912</v>
      </c>
      <c r="T44" s="10" t="s">
        <v>2212</v>
      </c>
      <c r="U44" s="10" t="s">
        <v>2512</v>
      </c>
      <c r="V44" s="8" t="s">
        <v>44</v>
      </c>
      <c r="W44" s="8" t="s">
        <v>102</v>
      </c>
      <c r="X44" s="8" t="s">
        <v>79</v>
      </c>
      <c r="Y44" s="8" t="s">
        <v>79</v>
      </c>
      <c r="Z44" s="8" t="s">
        <v>79</v>
      </c>
      <c r="AA44" s="8" t="s">
        <v>45</v>
      </c>
      <c r="AB44" s="8" t="s">
        <v>52</v>
      </c>
      <c r="AC44" s="7">
        <v>165694235</v>
      </c>
      <c r="AD44" s="10" t="s">
        <v>2791</v>
      </c>
      <c r="AE44" s="8" t="s">
        <v>44</v>
      </c>
      <c r="AF44" s="7">
        <v>165694235</v>
      </c>
      <c r="AG44" s="7">
        <v>11839383</v>
      </c>
      <c r="AH44" s="7">
        <v>11839383</v>
      </c>
      <c r="AI44" s="10" t="s">
        <v>2791</v>
      </c>
      <c r="AJ44" s="8" t="s">
        <v>44</v>
      </c>
    </row>
    <row r="45" spans="2:36" x14ac:dyDescent="0.3">
      <c r="B45" s="6">
        <v>0</v>
      </c>
      <c r="C45" s="10" t="s">
        <v>1313</v>
      </c>
      <c r="D45" s="10" t="s">
        <v>1613</v>
      </c>
      <c r="E45" s="7">
        <v>-291947.75</v>
      </c>
      <c r="F45" s="7">
        <v>-291947.75</v>
      </c>
      <c r="G45" s="8" t="s">
        <v>5</v>
      </c>
      <c r="H45" s="7">
        <v>-291947.75</v>
      </c>
      <c r="I45" s="8" t="s">
        <v>974</v>
      </c>
      <c r="J45" s="7">
        <v>-9.2167394702736091E-2</v>
      </c>
      <c r="K45" s="7">
        <v>291947.75</v>
      </c>
      <c r="L45" s="7">
        <v>-291947.75</v>
      </c>
      <c r="M45" s="7">
        <v>0</v>
      </c>
      <c r="N45" s="7">
        <v>-291947.75</v>
      </c>
      <c r="O45" s="8" t="s">
        <v>5</v>
      </c>
      <c r="P45" s="8" t="s">
        <v>44</v>
      </c>
      <c r="Q45" s="8" t="s">
        <v>5</v>
      </c>
      <c r="R45" s="8" t="s">
        <v>44</v>
      </c>
      <c r="S45" s="10" t="s">
        <v>1913</v>
      </c>
      <c r="T45" s="10" t="s">
        <v>2213</v>
      </c>
      <c r="U45" s="10" t="s">
        <v>2513</v>
      </c>
      <c r="V45" s="8" t="s">
        <v>44</v>
      </c>
      <c r="W45" s="8" t="s">
        <v>102</v>
      </c>
      <c r="X45" s="8" t="s">
        <v>79</v>
      </c>
      <c r="Y45" s="8" t="s">
        <v>79</v>
      </c>
      <c r="Z45" s="8" t="s">
        <v>79</v>
      </c>
      <c r="AA45" s="8" t="s">
        <v>45</v>
      </c>
      <c r="AB45" s="8" t="s">
        <v>52</v>
      </c>
      <c r="AC45" s="7">
        <v>17845372</v>
      </c>
      <c r="AD45" s="10" t="s">
        <v>2791</v>
      </c>
      <c r="AE45" s="8" t="s">
        <v>44</v>
      </c>
      <c r="AF45" s="7">
        <v>17845372</v>
      </c>
      <c r="AG45" s="7">
        <v>11839371</v>
      </c>
      <c r="AH45" s="7">
        <v>11839371</v>
      </c>
      <c r="AI45" s="10" t="s">
        <v>2791</v>
      </c>
      <c r="AJ45" s="8" t="s">
        <v>44</v>
      </c>
    </row>
    <row r="46" spans="2:36" x14ac:dyDescent="0.3">
      <c r="B46" s="6">
        <v>0</v>
      </c>
      <c r="C46" s="10" t="s">
        <v>1314</v>
      </c>
      <c r="D46" s="10" t="s">
        <v>1614</v>
      </c>
      <c r="E46" s="7">
        <v>-38265.089999999997</v>
      </c>
      <c r="F46" s="7">
        <v>-38265.089999999997</v>
      </c>
      <c r="G46" s="8" t="s">
        <v>5</v>
      </c>
      <c r="H46" s="7">
        <v>-38265.089999999997</v>
      </c>
      <c r="I46" s="8" t="s">
        <v>975</v>
      </c>
      <c r="J46" s="7">
        <v>-1.208022207181155E-2</v>
      </c>
      <c r="K46" s="7">
        <v>38265.089999999997</v>
      </c>
      <c r="L46" s="7">
        <v>-38265.089999999997</v>
      </c>
      <c r="M46" s="7">
        <v>0</v>
      </c>
      <c r="N46" s="7">
        <v>-38265.089999999997</v>
      </c>
      <c r="O46" s="8" t="s">
        <v>5</v>
      </c>
      <c r="P46" s="8" t="s">
        <v>44</v>
      </c>
      <c r="Q46" s="8" t="s">
        <v>5</v>
      </c>
      <c r="R46" s="8" t="s">
        <v>44</v>
      </c>
      <c r="S46" s="10" t="s">
        <v>1914</v>
      </c>
      <c r="T46" s="10" t="s">
        <v>2214</v>
      </c>
      <c r="U46" s="10" t="s">
        <v>2514</v>
      </c>
      <c r="V46" s="8" t="s">
        <v>44</v>
      </c>
      <c r="W46" s="8" t="s">
        <v>102</v>
      </c>
      <c r="X46" s="8" t="s">
        <v>79</v>
      </c>
      <c r="Y46" s="8" t="s">
        <v>79</v>
      </c>
      <c r="Z46" s="8" t="s">
        <v>79</v>
      </c>
      <c r="AA46" s="8" t="s">
        <v>45</v>
      </c>
      <c r="AB46" s="8" t="s">
        <v>52</v>
      </c>
      <c r="AC46" s="7">
        <v>17845374</v>
      </c>
      <c r="AD46" s="10" t="s">
        <v>2791</v>
      </c>
      <c r="AE46" s="8" t="s">
        <v>44</v>
      </c>
      <c r="AF46" s="7">
        <v>17845374</v>
      </c>
      <c r="AG46" s="7">
        <v>11839113</v>
      </c>
      <c r="AH46" s="7">
        <v>11839113</v>
      </c>
      <c r="AI46" s="10" t="s">
        <v>2791</v>
      </c>
      <c r="AJ46" s="8" t="s">
        <v>44</v>
      </c>
    </row>
    <row r="47" spans="2:36" x14ac:dyDescent="0.3">
      <c r="B47" s="6">
        <v>0</v>
      </c>
      <c r="C47" s="10" t="s">
        <v>1315</v>
      </c>
      <c r="D47" s="10" t="s">
        <v>1615</v>
      </c>
      <c r="E47" s="7">
        <v>0.01</v>
      </c>
      <c r="F47" s="7">
        <v>0.01</v>
      </c>
      <c r="G47" s="8" t="s">
        <v>5</v>
      </c>
      <c r="H47" s="7">
        <v>0.01</v>
      </c>
      <c r="I47" s="8" t="s">
        <v>909</v>
      </c>
      <c r="J47" s="7">
        <v>3.1569825320707589E-9</v>
      </c>
      <c r="K47" s="7">
        <v>0.01</v>
      </c>
      <c r="L47" s="7">
        <v>0.01</v>
      </c>
      <c r="M47" s="7">
        <v>0</v>
      </c>
      <c r="N47" s="7">
        <v>0.01</v>
      </c>
      <c r="O47" s="8" t="s">
        <v>5</v>
      </c>
      <c r="P47" s="8" t="s">
        <v>44</v>
      </c>
      <c r="Q47" s="8" t="s">
        <v>5</v>
      </c>
      <c r="R47" s="8" t="s">
        <v>44</v>
      </c>
      <c r="S47" s="10" t="s">
        <v>1915</v>
      </c>
      <c r="T47" s="10" t="s">
        <v>2215</v>
      </c>
      <c r="U47" s="10" t="s">
        <v>2515</v>
      </c>
      <c r="V47" s="8" t="s">
        <v>44</v>
      </c>
      <c r="W47" s="8" t="s">
        <v>102</v>
      </c>
      <c r="X47" s="8" t="s">
        <v>79</v>
      </c>
      <c r="Y47" s="8" t="s">
        <v>79</v>
      </c>
      <c r="Z47" s="8" t="s">
        <v>79</v>
      </c>
      <c r="AA47" s="8" t="s">
        <v>45</v>
      </c>
      <c r="AB47" s="8" t="s">
        <v>52</v>
      </c>
      <c r="AC47" s="7">
        <v>17845375</v>
      </c>
      <c r="AD47" s="10" t="s">
        <v>2791</v>
      </c>
      <c r="AE47" s="8" t="s">
        <v>44</v>
      </c>
      <c r="AF47" s="7">
        <v>17845375</v>
      </c>
      <c r="AG47" s="7">
        <v>11839328</v>
      </c>
      <c r="AH47" s="7">
        <v>11839328</v>
      </c>
      <c r="AI47" s="10" t="s">
        <v>2791</v>
      </c>
      <c r="AJ47" s="8" t="s">
        <v>44</v>
      </c>
    </row>
    <row r="48" spans="2:36" x14ac:dyDescent="0.3">
      <c r="B48" s="6">
        <v>0</v>
      </c>
      <c r="C48" s="10" t="s">
        <v>1316</v>
      </c>
      <c r="D48" s="10" t="s">
        <v>1616</v>
      </c>
      <c r="E48" s="7">
        <v>28159999.758000001</v>
      </c>
      <c r="F48" s="7">
        <v>204380.94334678201</v>
      </c>
      <c r="G48" s="8" t="s">
        <v>5</v>
      </c>
      <c r="H48" s="7">
        <v>204502.54</v>
      </c>
      <c r="I48" s="8" t="s">
        <v>976</v>
      </c>
      <c r="J48" s="7">
        <v>6.452270680339342E-2</v>
      </c>
      <c r="K48" s="7">
        <v>204380.94334678201</v>
      </c>
      <c r="L48" s="7">
        <v>204380.94334678201</v>
      </c>
      <c r="M48" s="7">
        <v>3386.556782651287</v>
      </c>
      <c r="N48" s="7">
        <v>28159999.758000001</v>
      </c>
      <c r="O48" s="8" t="s">
        <v>133</v>
      </c>
      <c r="P48" s="8" t="s">
        <v>44</v>
      </c>
      <c r="Q48" s="8" t="s">
        <v>133</v>
      </c>
      <c r="R48" s="8" t="s">
        <v>44</v>
      </c>
      <c r="S48" s="10" t="s">
        <v>1916</v>
      </c>
      <c r="T48" s="10" t="s">
        <v>2216</v>
      </c>
      <c r="U48" s="10" t="s">
        <v>2516</v>
      </c>
      <c r="V48" s="8" t="s">
        <v>44</v>
      </c>
      <c r="W48" s="8" t="s">
        <v>102</v>
      </c>
      <c r="X48" s="8" t="s">
        <v>79</v>
      </c>
      <c r="Y48" s="8" t="s">
        <v>79</v>
      </c>
      <c r="Z48" s="8" t="s">
        <v>79</v>
      </c>
      <c r="AA48" s="8" t="s">
        <v>45</v>
      </c>
      <c r="AB48" s="8" t="s">
        <v>52</v>
      </c>
      <c r="AC48" s="7">
        <v>166608242</v>
      </c>
      <c r="AD48" s="10" t="s">
        <v>2791</v>
      </c>
      <c r="AE48" s="8" t="s">
        <v>44</v>
      </c>
      <c r="AF48" s="7">
        <v>166608242</v>
      </c>
      <c r="AG48" s="7">
        <v>11839125</v>
      </c>
      <c r="AH48" s="7">
        <v>11839125</v>
      </c>
      <c r="AI48" s="10" t="s">
        <v>2791</v>
      </c>
      <c r="AJ48" s="8" t="s">
        <v>44</v>
      </c>
    </row>
    <row r="49" spans="2:36" x14ac:dyDescent="0.3">
      <c r="B49" s="6">
        <v>0</v>
      </c>
      <c r="C49" s="10" t="s">
        <v>1317</v>
      </c>
      <c r="D49" s="10" t="s">
        <v>1617</v>
      </c>
      <c r="E49" s="7">
        <v>1514503.536936</v>
      </c>
      <c r="F49" s="7">
        <v>1440121.273176437</v>
      </c>
      <c r="G49" s="8" t="s">
        <v>5</v>
      </c>
      <c r="H49" s="7">
        <v>1440600.72</v>
      </c>
      <c r="I49" s="8" t="s">
        <v>977</v>
      </c>
      <c r="J49" s="7">
        <v>0.45464377034815129</v>
      </c>
      <c r="K49" s="7">
        <v>1440121.273176437</v>
      </c>
      <c r="L49" s="7">
        <v>1440121.273176437</v>
      </c>
      <c r="M49" s="7">
        <v>16996.511464024999</v>
      </c>
      <c r="N49" s="7">
        <v>1514503.536936</v>
      </c>
      <c r="O49" s="8" t="s">
        <v>135</v>
      </c>
      <c r="P49" s="8" t="s">
        <v>44</v>
      </c>
      <c r="Q49" s="8" t="s">
        <v>135</v>
      </c>
      <c r="R49" s="8" t="s">
        <v>44</v>
      </c>
      <c r="S49" s="10" t="s">
        <v>1917</v>
      </c>
      <c r="T49" s="10" t="s">
        <v>2217</v>
      </c>
      <c r="U49" s="10" t="s">
        <v>2517</v>
      </c>
      <c r="V49" s="8" t="s">
        <v>44</v>
      </c>
      <c r="W49" s="8" t="s">
        <v>102</v>
      </c>
      <c r="X49" s="8" t="s">
        <v>79</v>
      </c>
      <c r="Y49" s="8" t="s">
        <v>79</v>
      </c>
      <c r="Z49" s="8" t="s">
        <v>79</v>
      </c>
      <c r="AA49" s="8" t="s">
        <v>45</v>
      </c>
      <c r="AB49" s="8" t="s">
        <v>52</v>
      </c>
      <c r="AC49" s="7">
        <v>165694281</v>
      </c>
      <c r="AD49" s="10" t="s">
        <v>2791</v>
      </c>
      <c r="AE49" s="8" t="s">
        <v>44</v>
      </c>
      <c r="AF49" s="7">
        <v>165694281</v>
      </c>
      <c r="AG49" s="7">
        <v>11839514</v>
      </c>
      <c r="AH49" s="7">
        <v>11839514</v>
      </c>
      <c r="AI49" s="10" t="s">
        <v>2791</v>
      </c>
      <c r="AJ49" s="8" t="s">
        <v>44</v>
      </c>
    </row>
    <row r="50" spans="2:36" x14ac:dyDescent="0.3">
      <c r="B50" s="6">
        <v>0</v>
      </c>
      <c r="C50" s="10" t="s">
        <v>1318</v>
      </c>
      <c r="D50" s="10" t="s">
        <v>1618</v>
      </c>
      <c r="E50" s="7">
        <v>22519229.418000001</v>
      </c>
      <c r="F50" s="7">
        <v>163441.1005485153</v>
      </c>
      <c r="G50" s="8" t="s">
        <v>5</v>
      </c>
      <c r="H50" s="7">
        <v>163538.34</v>
      </c>
      <c r="I50" s="8" t="s">
        <v>978</v>
      </c>
      <c r="J50" s="7">
        <v>5.1598069945408338E-2</v>
      </c>
      <c r="K50" s="7">
        <v>163441.1005485153</v>
      </c>
      <c r="L50" s="7">
        <v>163441.1005485153</v>
      </c>
      <c r="M50" s="7">
        <v>2708.190688245415</v>
      </c>
      <c r="N50" s="7">
        <v>22519229.418000001</v>
      </c>
      <c r="O50" s="8" t="s">
        <v>133</v>
      </c>
      <c r="P50" s="8" t="s">
        <v>44</v>
      </c>
      <c r="Q50" s="8" t="s">
        <v>133</v>
      </c>
      <c r="R50" s="8" t="s">
        <v>44</v>
      </c>
      <c r="S50" s="10" t="s">
        <v>1918</v>
      </c>
      <c r="T50" s="10" t="s">
        <v>2218</v>
      </c>
      <c r="U50" s="10" t="s">
        <v>2518</v>
      </c>
      <c r="V50" s="8" t="s">
        <v>44</v>
      </c>
      <c r="W50" s="8" t="s">
        <v>102</v>
      </c>
      <c r="X50" s="8" t="s">
        <v>79</v>
      </c>
      <c r="Y50" s="8" t="s">
        <v>79</v>
      </c>
      <c r="Z50" s="8" t="s">
        <v>79</v>
      </c>
      <c r="AA50" s="8" t="s">
        <v>45</v>
      </c>
      <c r="AB50" s="8" t="s">
        <v>52</v>
      </c>
      <c r="AC50" s="7">
        <v>174</v>
      </c>
      <c r="AD50" s="10" t="s">
        <v>2791</v>
      </c>
      <c r="AE50" s="8" t="s">
        <v>44</v>
      </c>
      <c r="AF50" s="7">
        <v>174</v>
      </c>
      <c r="AG50" s="7">
        <v>11839242</v>
      </c>
      <c r="AH50" s="7">
        <v>11839242</v>
      </c>
      <c r="AI50" s="10" t="s">
        <v>2791</v>
      </c>
      <c r="AJ50" s="8" t="s">
        <v>44</v>
      </c>
    </row>
    <row r="51" spans="2:36" x14ac:dyDescent="0.3">
      <c r="B51" s="6">
        <v>0</v>
      </c>
      <c r="C51" s="10" t="s">
        <v>1319</v>
      </c>
      <c r="D51" s="10" t="s">
        <v>1619</v>
      </c>
      <c r="E51" s="7">
        <v>-4056257.098789</v>
      </c>
      <c r="F51" s="7">
        <v>-392282.67389457341</v>
      </c>
      <c r="G51" s="8" t="s">
        <v>5</v>
      </c>
      <c r="H51" s="7">
        <v>-392565.07</v>
      </c>
      <c r="I51" s="8" t="s">
        <v>979</v>
      </c>
      <c r="J51" s="7">
        <v>-0.1238429549119178</v>
      </c>
      <c r="K51" s="7">
        <v>392282.67389457341</v>
      </c>
      <c r="L51" s="7">
        <v>-392282.67389457341</v>
      </c>
      <c r="M51" s="7">
        <v>4843.6124769559574</v>
      </c>
      <c r="N51" s="7">
        <v>-4056257.098789</v>
      </c>
      <c r="O51" s="8" t="s">
        <v>150</v>
      </c>
      <c r="P51" s="8" t="s">
        <v>44</v>
      </c>
      <c r="Q51" s="8" t="s">
        <v>150</v>
      </c>
      <c r="R51" s="8" t="s">
        <v>44</v>
      </c>
      <c r="S51" s="10" t="s">
        <v>1919</v>
      </c>
      <c r="T51" s="10" t="s">
        <v>2219</v>
      </c>
      <c r="U51" s="10" t="s">
        <v>2519</v>
      </c>
      <c r="V51" s="8" t="s">
        <v>44</v>
      </c>
      <c r="W51" s="8" t="s">
        <v>102</v>
      </c>
      <c r="X51" s="8" t="s">
        <v>79</v>
      </c>
      <c r="Y51" s="8" t="s">
        <v>79</v>
      </c>
      <c r="Z51" s="8" t="s">
        <v>79</v>
      </c>
      <c r="AA51" s="8" t="s">
        <v>45</v>
      </c>
      <c r="AB51" s="8" t="s">
        <v>52</v>
      </c>
      <c r="AC51" s="7">
        <v>230</v>
      </c>
      <c r="AD51" s="10" t="s">
        <v>2791</v>
      </c>
      <c r="AE51" s="8" t="s">
        <v>44</v>
      </c>
      <c r="AF51" s="7">
        <v>230</v>
      </c>
      <c r="AG51" s="7">
        <v>11839340</v>
      </c>
      <c r="AH51" s="7">
        <v>11839340</v>
      </c>
      <c r="AI51" s="10" t="s">
        <v>2791</v>
      </c>
      <c r="AJ51" s="8" t="s">
        <v>44</v>
      </c>
    </row>
    <row r="52" spans="2:36" x14ac:dyDescent="0.3">
      <c r="B52" s="6">
        <v>0</v>
      </c>
      <c r="C52" s="10" t="s">
        <v>1320</v>
      </c>
      <c r="D52" s="10" t="s">
        <v>1620</v>
      </c>
      <c r="E52" s="7">
        <v>-1306027.8453480001</v>
      </c>
      <c r="F52" s="7">
        <v>-1241884.510386535</v>
      </c>
      <c r="G52" s="8" t="s">
        <v>5</v>
      </c>
      <c r="H52" s="7">
        <v>-1242297.96</v>
      </c>
      <c r="I52" s="8" t="s">
        <v>980</v>
      </c>
      <c r="J52" s="7">
        <v>-0.39206077061395389</v>
      </c>
      <c r="K52" s="7">
        <v>1241884.510386535</v>
      </c>
      <c r="L52" s="7">
        <v>-1241884.510386535</v>
      </c>
      <c r="M52" s="7">
        <v>17077.95093839115</v>
      </c>
      <c r="N52" s="7">
        <v>-1306027.8453480001</v>
      </c>
      <c r="O52" s="8" t="s">
        <v>135</v>
      </c>
      <c r="P52" s="8" t="s">
        <v>44</v>
      </c>
      <c r="Q52" s="8" t="s">
        <v>135</v>
      </c>
      <c r="R52" s="8" t="s">
        <v>44</v>
      </c>
      <c r="S52" s="10" t="s">
        <v>1920</v>
      </c>
      <c r="T52" s="10" t="s">
        <v>2220</v>
      </c>
      <c r="U52" s="10" t="s">
        <v>2520</v>
      </c>
      <c r="V52" s="8" t="s">
        <v>44</v>
      </c>
      <c r="W52" s="8" t="s">
        <v>102</v>
      </c>
      <c r="X52" s="8" t="s">
        <v>79</v>
      </c>
      <c r="Y52" s="8" t="s">
        <v>79</v>
      </c>
      <c r="Z52" s="8" t="s">
        <v>79</v>
      </c>
      <c r="AA52" s="8" t="s">
        <v>45</v>
      </c>
      <c r="AB52" s="8" t="s">
        <v>52</v>
      </c>
      <c r="AC52" s="7">
        <v>254</v>
      </c>
      <c r="AD52" s="10" t="s">
        <v>2791</v>
      </c>
      <c r="AE52" s="8" t="s">
        <v>44</v>
      </c>
      <c r="AF52" s="7">
        <v>254</v>
      </c>
      <c r="AG52" s="7">
        <v>11839450</v>
      </c>
      <c r="AH52" s="7">
        <v>11839450</v>
      </c>
      <c r="AI52" s="10" t="s">
        <v>2791</v>
      </c>
      <c r="AJ52" s="8" t="s">
        <v>44</v>
      </c>
    </row>
    <row r="53" spans="2:36" x14ac:dyDescent="0.3">
      <c r="B53" s="6">
        <v>0</v>
      </c>
      <c r="C53" s="10" t="s">
        <v>1321</v>
      </c>
      <c r="D53" s="10" t="s">
        <v>1621</v>
      </c>
      <c r="E53" s="7">
        <v>-72800</v>
      </c>
      <c r="F53" s="7">
        <v>-104832.0000000007</v>
      </c>
      <c r="G53" s="8" t="s">
        <v>5</v>
      </c>
      <c r="H53" s="7">
        <v>-104832</v>
      </c>
      <c r="I53" s="7">
        <v>-104832</v>
      </c>
      <c r="J53" s="7">
        <v>-3.30952792802044E-2</v>
      </c>
      <c r="K53" s="7">
        <v>1777127.394899498</v>
      </c>
      <c r="L53" s="7">
        <v>-1777127.394899498</v>
      </c>
      <c r="M53" s="7">
        <v>187084.7823661149</v>
      </c>
      <c r="N53" s="7">
        <v>-104832</v>
      </c>
      <c r="O53" s="8" t="s">
        <v>5</v>
      </c>
      <c r="P53" s="8" t="s">
        <v>44</v>
      </c>
      <c r="Q53" s="8" t="s">
        <v>5</v>
      </c>
      <c r="R53" s="8" t="s">
        <v>44</v>
      </c>
      <c r="S53" s="10" t="s">
        <v>1921</v>
      </c>
      <c r="T53" s="10" t="s">
        <v>2221</v>
      </c>
      <c r="U53" s="10" t="s">
        <v>2521</v>
      </c>
      <c r="V53" s="8" t="s">
        <v>44</v>
      </c>
      <c r="W53" s="8" t="s">
        <v>159</v>
      </c>
      <c r="X53" s="8" t="s">
        <v>164</v>
      </c>
      <c r="Y53" s="8" t="s">
        <v>411</v>
      </c>
      <c r="Z53" s="8" t="s">
        <v>79</v>
      </c>
      <c r="AA53" s="8" t="s">
        <v>45</v>
      </c>
      <c r="AB53" s="8" t="s">
        <v>52</v>
      </c>
      <c r="AC53" s="7">
        <v>640133092</v>
      </c>
      <c r="AD53" s="10" t="s">
        <v>2791</v>
      </c>
      <c r="AE53" s="8" t="s">
        <v>44</v>
      </c>
      <c r="AF53" s="7">
        <v>640133092</v>
      </c>
      <c r="AG53" s="7">
        <v>11839048</v>
      </c>
      <c r="AH53" s="7">
        <v>11839048</v>
      </c>
      <c r="AI53" s="10" t="s">
        <v>2791</v>
      </c>
      <c r="AJ53" s="8" t="s">
        <v>44</v>
      </c>
    </row>
    <row r="54" spans="2:36" x14ac:dyDescent="0.3">
      <c r="B54" s="6">
        <v>0</v>
      </c>
      <c r="C54" s="10" t="s">
        <v>1322</v>
      </c>
      <c r="D54" s="10" t="s">
        <v>1622</v>
      </c>
      <c r="E54" s="7">
        <v>283608</v>
      </c>
      <c r="F54" s="7">
        <v>6486114.96</v>
      </c>
      <c r="G54" s="8" t="s">
        <v>5</v>
      </c>
      <c r="H54" s="7">
        <v>6486114.96</v>
      </c>
      <c r="I54" s="8" t="s">
        <v>981</v>
      </c>
      <c r="J54" s="7">
        <v>2.047655162972283</v>
      </c>
      <c r="K54" s="7">
        <v>6486114.96</v>
      </c>
      <c r="L54" s="7">
        <v>6486114.96</v>
      </c>
      <c r="M54" s="7">
        <v>316843.62997682352</v>
      </c>
      <c r="N54" s="7">
        <v>6486114.96</v>
      </c>
      <c r="O54" s="8" t="s">
        <v>5</v>
      </c>
      <c r="P54" s="8" t="s">
        <v>44</v>
      </c>
      <c r="Q54" s="8" t="s">
        <v>5</v>
      </c>
      <c r="R54" s="8" t="s">
        <v>44</v>
      </c>
      <c r="S54" s="10" t="s">
        <v>1922</v>
      </c>
      <c r="T54" s="10" t="s">
        <v>2222</v>
      </c>
      <c r="U54" s="10" t="s">
        <v>2522</v>
      </c>
      <c r="V54" s="8" t="s">
        <v>44</v>
      </c>
      <c r="W54" s="8" t="s">
        <v>428</v>
      </c>
      <c r="X54" s="8" t="s">
        <v>216</v>
      </c>
      <c r="Y54" s="8" t="s">
        <v>217</v>
      </c>
      <c r="Z54" s="7">
        <v>21967970000</v>
      </c>
      <c r="AA54" s="8" t="s">
        <v>45</v>
      </c>
      <c r="AB54" s="8" t="s">
        <v>52</v>
      </c>
      <c r="AC54" s="7">
        <v>1093739</v>
      </c>
      <c r="AD54" s="10" t="s">
        <v>2791</v>
      </c>
      <c r="AE54" s="8" t="s">
        <v>44</v>
      </c>
      <c r="AF54" s="7">
        <v>1093739</v>
      </c>
      <c r="AG54" s="7">
        <v>11834846</v>
      </c>
      <c r="AH54" s="7">
        <v>11834846</v>
      </c>
      <c r="AI54" s="10" t="s">
        <v>2791</v>
      </c>
      <c r="AJ54" s="8" t="s">
        <v>44</v>
      </c>
    </row>
    <row r="55" spans="2:36" x14ac:dyDescent="0.3">
      <c r="B55" s="6">
        <v>0</v>
      </c>
      <c r="C55" s="10" t="s">
        <v>1323</v>
      </c>
      <c r="D55" s="10" t="s">
        <v>1623</v>
      </c>
      <c r="E55" s="7">
        <v>2400000</v>
      </c>
      <c r="F55" s="7">
        <v>2392356.821917804</v>
      </c>
      <c r="G55" s="8" t="s">
        <v>5</v>
      </c>
      <c r="H55" s="7">
        <v>2392619.84</v>
      </c>
      <c r="I55" s="8" t="s">
        <v>982</v>
      </c>
      <c r="J55" s="7">
        <v>0.75526286972748247</v>
      </c>
      <c r="K55" s="7">
        <v>2392356.821917804</v>
      </c>
      <c r="L55" s="7">
        <v>2392356.821917804</v>
      </c>
      <c r="M55" s="7">
        <v>18719.04088742684</v>
      </c>
      <c r="N55" s="7">
        <v>2392619.84</v>
      </c>
      <c r="O55" s="8" t="s">
        <v>5</v>
      </c>
      <c r="P55" s="8" t="s">
        <v>44</v>
      </c>
      <c r="Q55" s="8" t="s">
        <v>5</v>
      </c>
      <c r="R55" s="8" t="s">
        <v>44</v>
      </c>
      <c r="S55" s="10" t="s">
        <v>1923</v>
      </c>
      <c r="T55" s="10" t="s">
        <v>2223</v>
      </c>
      <c r="U55" s="10" t="s">
        <v>2523</v>
      </c>
      <c r="V55" s="8" t="s">
        <v>44</v>
      </c>
      <c r="W55" s="8" t="s">
        <v>66</v>
      </c>
      <c r="X55" s="8" t="s">
        <v>164</v>
      </c>
      <c r="Y55" s="8" t="s">
        <v>165</v>
      </c>
      <c r="Z55" s="8" t="s">
        <v>79</v>
      </c>
      <c r="AA55" s="8" t="s">
        <v>45</v>
      </c>
      <c r="AB55" s="8" t="s">
        <v>52</v>
      </c>
      <c r="AC55" s="7">
        <v>458007823</v>
      </c>
      <c r="AD55" s="10" t="s">
        <v>2791</v>
      </c>
      <c r="AE55" s="8" t="s">
        <v>44</v>
      </c>
      <c r="AF55" s="7">
        <v>458007823</v>
      </c>
      <c r="AG55" s="7">
        <v>11838135</v>
      </c>
      <c r="AH55" s="7">
        <v>11838135</v>
      </c>
      <c r="AI55" s="10" t="s">
        <v>2791</v>
      </c>
      <c r="AJ55" s="8" t="s">
        <v>44</v>
      </c>
    </row>
    <row r="56" spans="2:36" x14ac:dyDescent="0.3">
      <c r="B56" s="6">
        <v>0</v>
      </c>
      <c r="C56" s="10" t="s">
        <v>1324</v>
      </c>
      <c r="D56" s="10" t="s">
        <v>1624</v>
      </c>
      <c r="E56" s="7">
        <v>580</v>
      </c>
      <c r="F56" s="7">
        <v>2364617.505824184</v>
      </c>
      <c r="G56" s="8" t="s">
        <v>5</v>
      </c>
      <c r="H56" s="7">
        <v>2365404.7400000002</v>
      </c>
      <c r="I56" s="8" t="s">
        <v>983</v>
      </c>
      <c r="J56" s="7">
        <v>0.7465056160915674</v>
      </c>
      <c r="K56" s="7">
        <v>29012781.562460959</v>
      </c>
      <c r="L56" s="7">
        <v>29012781.562460959</v>
      </c>
      <c r="M56" s="7">
        <v>513401.92269151151</v>
      </c>
      <c r="N56" s="7">
        <v>2486750.0031619999</v>
      </c>
      <c r="O56" s="8" t="s">
        <v>135</v>
      </c>
      <c r="P56" s="8" t="s">
        <v>44</v>
      </c>
      <c r="Q56" s="8" t="s">
        <v>135</v>
      </c>
      <c r="R56" s="8" t="s">
        <v>44</v>
      </c>
      <c r="S56" s="10" t="s">
        <v>1924</v>
      </c>
      <c r="T56" s="10" t="s">
        <v>2224</v>
      </c>
      <c r="U56" s="10" t="s">
        <v>2524</v>
      </c>
      <c r="V56" s="8" t="s">
        <v>44</v>
      </c>
      <c r="W56" s="8" t="s">
        <v>159</v>
      </c>
      <c r="X56" s="8" t="s">
        <v>155</v>
      </c>
      <c r="Y56" s="8" t="s">
        <v>252</v>
      </c>
      <c r="Z56" s="8" t="s">
        <v>79</v>
      </c>
      <c r="AA56" s="8" t="s">
        <v>45</v>
      </c>
      <c r="AB56" s="8" t="s">
        <v>52</v>
      </c>
      <c r="AC56" s="7">
        <v>645372706</v>
      </c>
      <c r="AD56" s="10" t="s">
        <v>2791</v>
      </c>
      <c r="AE56" s="8" t="s">
        <v>44</v>
      </c>
      <c r="AF56" s="7">
        <v>645372706</v>
      </c>
      <c r="AG56" s="7">
        <v>11839033</v>
      </c>
      <c r="AH56" s="7">
        <v>11839033</v>
      </c>
      <c r="AI56" s="10" t="s">
        <v>2791</v>
      </c>
      <c r="AJ56" s="8" t="s">
        <v>44</v>
      </c>
    </row>
    <row r="57" spans="2:36" x14ac:dyDescent="0.3">
      <c r="B57" s="6">
        <v>0</v>
      </c>
      <c r="C57" s="10" t="s">
        <v>1325</v>
      </c>
      <c r="D57" s="10" t="s">
        <v>1625</v>
      </c>
      <c r="E57" s="7">
        <v>475</v>
      </c>
      <c r="F57" s="7">
        <v>0</v>
      </c>
      <c r="G57" s="8" t="s">
        <v>5</v>
      </c>
      <c r="H57" s="7">
        <v>0</v>
      </c>
      <c r="I57" s="7">
        <v>0</v>
      </c>
      <c r="J57" s="7">
        <v>0</v>
      </c>
      <c r="K57" s="7">
        <v>59375000</v>
      </c>
      <c r="L57" s="7">
        <v>59375000</v>
      </c>
      <c r="M57" s="7">
        <v>816907.01916704385</v>
      </c>
      <c r="N57" s="7">
        <v>0</v>
      </c>
      <c r="O57" s="8" t="s">
        <v>135</v>
      </c>
      <c r="P57" s="8" t="s">
        <v>44</v>
      </c>
      <c r="Q57" s="8" t="s">
        <v>135</v>
      </c>
      <c r="R57" s="8" t="s">
        <v>44</v>
      </c>
      <c r="S57" s="10" t="s">
        <v>1925</v>
      </c>
      <c r="T57" s="10" t="s">
        <v>2225</v>
      </c>
      <c r="U57" s="10" t="s">
        <v>2525</v>
      </c>
      <c r="V57" s="8" t="s">
        <v>44</v>
      </c>
      <c r="W57" s="8" t="s">
        <v>154</v>
      </c>
      <c r="X57" s="8" t="s">
        <v>155</v>
      </c>
      <c r="Y57" s="8" t="s">
        <v>156</v>
      </c>
      <c r="Z57" s="8" t="s">
        <v>79</v>
      </c>
      <c r="AA57" s="8" t="s">
        <v>45</v>
      </c>
      <c r="AB57" s="8" t="s">
        <v>52</v>
      </c>
      <c r="AC57" s="7">
        <v>601127149</v>
      </c>
      <c r="AD57" s="10" t="s">
        <v>2791</v>
      </c>
      <c r="AE57" s="8" t="s">
        <v>44</v>
      </c>
      <c r="AF57" s="7">
        <v>601127149</v>
      </c>
      <c r="AG57" s="7">
        <v>11838909</v>
      </c>
      <c r="AH57" s="7">
        <v>11838909</v>
      </c>
      <c r="AI57" s="10" t="s">
        <v>2791</v>
      </c>
      <c r="AJ57" s="8" t="s">
        <v>44</v>
      </c>
    </row>
    <row r="58" spans="2:36" x14ac:dyDescent="0.3">
      <c r="B58" s="6">
        <v>0</v>
      </c>
      <c r="C58" s="10" t="s">
        <v>1326</v>
      </c>
      <c r="D58" s="10" t="s">
        <v>1626</v>
      </c>
      <c r="E58" s="7">
        <v>-64</v>
      </c>
      <c r="F58" s="7">
        <v>0</v>
      </c>
      <c r="G58" s="8" t="s">
        <v>5</v>
      </c>
      <c r="H58" s="7">
        <v>0</v>
      </c>
      <c r="I58" s="7">
        <v>0</v>
      </c>
      <c r="J58" s="7">
        <v>0</v>
      </c>
      <c r="K58" s="7">
        <v>8000000</v>
      </c>
      <c r="L58" s="7">
        <v>-8000000</v>
      </c>
      <c r="M58" s="7">
        <v>132371.7969895479</v>
      </c>
      <c r="N58" s="7">
        <v>0</v>
      </c>
      <c r="O58" s="8" t="s">
        <v>133</v>
      </c>
      <c r="P58" s="8" t="s">
        <v>44</v>
      </c>
      <c r="Q58" s="8" t="s">
        <v>133</v>
      </c>
      <c r="R58" s="8" t="s">
        <v>44</v>
      </c>
      <c r="S58" s="10" t="s">
        <v>1926</v>
      </c>
      <c r="T58" s="10" t="s">
        <v>2226</v>
      </c>
      <c r="U58" s="10" t="s">
        <v>2526</v>
      </c>
      <c r="V58" s="8" t="s">
        <v>44</v>
      </c>
      <c r="W58" s="8" t="s">
        <v>154</v>
      </c>
      <c r="X58" s="8" t="s">
        <v>155</v>
      </c>
      <c r="Y58" s="8" t="s">
        <v>156</v>
      </c>
      <c r="Z58" s="8" t="s">
        <v>79</v>
      </c>
      <c r="AA58" s="8" t="s">
        <v>45</v>
      </c>
      <c r="AB58" s="8" t="s">
        <v>52</v>
      </c>
      <c r="AC58" s="7">
        <v>601127163</v>
      </c>
      <c r="AD58" s="10" t="s">
        <v>2791</v>
      </c>
      <c r="AE58" s="8" t="s">
        <v>44</v>
      </c>
      <c r="AF58" s="7">
        <v>601127163</v>
      </c>
      <c r="AG58" s="7">
        <v>11838944</v>
      </c>
      <c r="AH58" s="7">
        <v>11838944</v>
      </c>
      <c r="AI58" s="10" t="s">
        <v>2791</v>
      </c>
      <c r="AJ58" s="8" t="s">
        <v>44</v>
      </c>
    </row>
    <row r="59" spans="2:36" x14ac:dyDescent="0.3">
      <c r="B59" s="6">
        <v>0</v>
      </c>
      <c r="C59" s="10" t="s">
        <v>1327</v>
      </c>
      <c r="D59" s="10" t="s">
        <v>1627</v>
      </c>
      <c r="E59" s="7">
        <v>-81</v>
      </c>
      <c r="F59" s="7">
        <v>0</v>
      </c>
      <c r="G59" s="8" t="s">
        <v>5</v>
      </c>
      <c r="H59" s="7">
        <v>0</v>
      </c>
      <c r="I59" s="7">
        <v>0</v>
      </c>
      <c r="J59" s="7">
        <v>0</v>
      </c>
      <c r="K59" s="7">
        <v>11863260</v>
      </c>
      <c r="L59" s="7">
        <v>-11863260</v>
      </c>
      <c r="M59" s="7">
        <v>104208.9227427915</v>
      </c>
      <c r="N59" s="7">
        <v>0</v>
      </c>
      <c r="O59" s="8" t="s">
        <v>5</v>
      </c>
      <c r="P59" s="8" t="s">
        <v>44</v>
      </c>
      <c r="Q59" s="8" t="s">
        <v>5</v>
      </c>
      <c r="R59" s="8" t="s">
        <v>44</v>
      </c>
      <c r="S59" s="10" t="s">
        <v>1927</v>
      </c>
      <c r="T59" s="10" t="s">
        <v>2227</v>
      </c>
      <c r="U59" s="10" t="s">
        <v>2527</v>
      </c>
      <c r="V59" s="8" t="s">
        <v>44</v>
      </c>
      <c r="W59" s="8" t="s">
        <v>154</v>
      </c>
      <c r="X59" s="8" t="s">
        <v>164</v>
      </c>
      <c r="Y59" s="8" t="s">
        <v>165</v>
      </c>
      <c r="Z59" s="8" t="s">
        <v>79</v>
      </c>
      <c r="AA59" s="8" t="s">
        <v>45</v>
      </c>
      <c r="AB59" s="8" t="s">
        <v>52</v>
      </c>
      <c r="AC59" s="7">
        <v>601127023</v>
      </c>
      <c r="AD59" s="10" t="s">
        <v>2791</v>
      </c>
      <c r="AE59" s="8" t="s">
        <v>44</v>
      </c>
      <c r="AF59" s="7">
        <v>601127023</v>
      </c>
      <c r="AG59" s="7">
        <v>11838904</v>
      </c>
      <c r="AH59" s="7">
        <v>11838904</v>
      </c>
      <c r="AI59" s="10" t="s">
        <v>2791</v>
      </c>
      <c r="AJ59" s="8" t="s">
        <v>44</v>
      </c>
    </row>
    <row r="60" spans="2:36" x14ac:dyDescent="0.3">
      <c r="B60" s="6">
        <v>0</v>
      </c>
      <c r="C60" s="10" t="s">
        <v>1328</v>
      </c>
      <c r="D60" s="10" t="s">
        <v>1628</v>
      </c>
      <c r="E60" s="7">
        <v>3200000</v>
      </c>
      <c r="F60" s="7">
        <v>3057689.3333333302</v>
      </c>
      <c r="G60" s="8" t="s">
        <v>5</v>
      </c>
      <c r="H60" s="7">
        <v>3057922.67</v>
      </c>
      <c r="I60" s="8" t="s">
        <v>984</v>
      </c>
      <c r="J60" s="7">
        <v>0.96530718138324079</v>
      </c>
      <c r="K60" s="7">
        <v>3057689.3333333302</v>
      </c>
      <c r="L60" s="7">
        <v>3057689.3333333302</v>
      </c>
      <c r="M60" s="7">
        <v>23619.860737796691</v>
      </c>
      <c r="N60" s="7">
        <v>3057922.67</v>
      </c>
      <c r="O60" s="8" t="s">
        <v>5</v>
      </c>
      <c r="P60" s="8" t="s">
        <v>44</v>
      </c>
      <c r="Q60" s="8" t="s">
        <v>5</v>
      </c>
      <c r="R60" s="8" t="s">
        <v>44</v>
      </c>
      <c r="S60" s="10" t="s">
        <v>1928</v>
      </c>
      <c r="T60" s="10" t="s">
        <v>2228</v>
      </c>
      <c r="U60" s="10" t="s">
        <v>2528</v>
      </c>
      <c r="V60" s="8" t="s">
        <v>44</v>
      </c>
      <c r="W60" s="8" t="s">
        <v>66</v>
      </c>
      <c r="X60" s="8" t="s">
        <v>164</v>
      </c>
      <c r="Y60" s="8" t="s">
        <v>165</v>
      </c>
      <c r="Z60" s="8" t="s">
        <v>79</v>
      </c>
      <c r="AA60" s="8" t="s">
        <v>45</v>
      </c>
      <c r="AB60" s="8" t="s">
        <v>52</v>
      </c>
      <c r="AC60" s="7">
        <v>139677489</v>
      </c>
      <c r="AD60" s="10" t="s">
        <v>2791</v>
      </c>
      <c r="AE60" s="8" t="s">
        <v>44</v>
      </c>
      <c r="AF60" s="7">
        <v>139677489</v>
      </c>
      <c r="AG60" s="7">
        <v>11837738</v>
      </c>
      <c r="AH60" s="7">
        <v>11837738</v>
      </c>
      <c r="AI60" s="10" t="s">
        <v>2791</v>
      </c>
      <c r="AJ60" s="8" t="s">
        <v>44</v>
      </c>
    </row>
    <row r="61" spans="2:36" x14ac:dyDescent="0.3">
      <c r="B61" s="6">
        <v>0</v>
      </c>
      <c r="C61" s="10" t="s">
        <v>1329</v>
      </c>
      <c r="D61" s="10" t="s">
        <v>1629</v>
      </c>
      <c r="E61" s="7">
        <v>3800000</v>
      </c>
      <c r="F61" s="7">
        <v>3461701.8333331961</v>
      </c>
      <c r="G61" s="8" t="s">
        <v>5</v>
      </c>
      <c r="H61" s="7">
        <v>3462097.67</v>
      </c>
      <c r="I61" s="8" t="s">
        <v>985</v>
      </c>
      <c r="J61" s="7">
        <v>1.0928532219070219</v>
      </c>
      <c r="K61" s="7">
        <v>3461701.8333331961</v>
      </c>
      <c r="L61" s="7">
        <v>3461701.8333331961</v>
      </c>
      <c r="M61" s="7">
        <v>50595.687938411749</v>
      </c>
      <c r="N61" s="7">
        <v>3462097.67</v>
      </c>
      <c r="O61" s="8" t="s">
        <v>5</v>
      </c>
      <c r="P61" s="8" t="s">
        <v>44</v>
      </c>
      <c r="Q61" s="8" t="s">
        <v>5</v>
      </c>
      <c r="R61" s="8" t="s">
        <v>44</v>
      </c>
      <c r="S61" s="10" t="s">
        <v>1929</v>
      </c>
      <c r="T61" s="10" t="s">
        <v>2229</v>
      </c>
      <c r="U61" s="10" t="s">
        <v>2529</v>
      </c>
      <c r="V61" s="8" t="s">
        <v>44</v>
      </c>
      <c r="W61" s="8" t="s">
        <v>66</v>
      </c>
      <c r="X61" s="8" t="s">
        <v>164</v>
      </c>
      <c r="Y61" s="8" t="s">
        <v>165</v>
      </c>
      <c r="Z61" s="8" t="s">
        <v>79</v>
      </c>
      <c r="AA61" s="8" t="s">
        <v>45</v>
      </c>
      <c r="AB61" s="8" t="s">
        <v>52</v>
      </c>
      <c r="AC61" s="7">
        <v>527205251</v>
      </c>
      <c r="AD61" s="10" t="s">
        <v>2791</v>
      </c>
      <c r="AE61" s="8" t="s">
        <v>44</v>
      </c>
      <c r="AF61" s="7">
        <v>527205251</v>
      </c>
      <c r="AG61" s="7">
        <v>11837349</v>
      </c>
      <c r="AH61" s="7">
        <v>11837349</v>
      </c>
      <c r="AI61" s="10" t="s">
        <v>2791</v>
      </c>
      <c r="AJ61" s="8" t="s">
        <v>44</v>
      </c>
    </row>
    <row r="62" spans="2:36" x14ac:dyDescent="0.3">
      <c r="B62" s="6">
        <v>0</v>
      </c>
      <c r="C62" s="10" t="s">
        <v>1330</v>
      </c>
      <c r="D62" s="10" t="s">
        <v>1630</v>
      </c>
      <c r="E62" s="7">
        <v>600000</v>
      </c>
      <c r="F62" s="7">
        <v>602436.99999999814</v>
      </c>
      <c r="G62" s="8" t="s">
        <v>5</v>
      </c>
      <c r="H62" s="7">
        <v>602480.75</v>
      </c>
      <c r="I62" s="8" t="s">
        <v>986</v>
      </c>
      <c r="J62" s="7">
        <v>0.19018830856731059</v>
      </c>
      <c r="K62" s="7">
        <v>602436.99999999814</v>
      </c>
      <c r="L62" s="7">
        <v>602436.99999999814</v>
      </c>
      <c r="M62" s="7">
        <v>4361.1951475378937</v>
      </c>
      <c r="N62" s="7">
        <v>602480.75</v>
      </c>
      <c r="O62" s="8" t="s">
        <v>5</v>
      </c>
      <c r="P62" s="8" t="s">
        <v>44</v>
      </c>
      <c r="Q62" s="8" t="s">
        <v>5</v>
      </c>
      <c r="R62" s="8" t="s">
        <v>44</v>
      </c>
      <c r="S62" s="10" t="s">
        <v>1930</v>
      </c>
      <c r="T62" s="10" t="s">
        <v>2230</v>
      </c>
      <c r="U62" s="10" t="s">
        <v>2530</v>
      </c>
      <c r="V62" s="8" t="s">
        <v>44</v>
      </c>
      <c r="W62" s="8" t="s">
        <v>66</v>
      </c>
      <c r="X62" s="8" t="s">
        <v>164</v>
      </c>
      <c r="Y62" s="8" t="s">
        <v>165</v>
      </c>
      <c r="Z62" s="8" t="s">
        <v>79</v>
      </c>
      <c r="AA62" s="8" t="s">
        <v>45</v>
      </c>
      <c r="AB62" s="8" t="s">
        <v>52</v>
      </c>
      <c r="AC62" s="7">
        <v>314899701</v>
      </c>
      <c r="AD62" s="10" t="s">
        <v>2791</v>
      </c>
      <c r="AE62" s="8" t="s">
        <v>44</v>
      </c>
      <c r="AF62" s="7">
        <v>314899701</v>
      </c>
      <c r="AG62" s="7">
        <v>11837907</v>
      </c>
      <c r="AH62" s="7">
        <v>11837907</v>
      </c>
      <c r="AI62" s="10" t="s">
        <v>2791</v>
      </c>
      <c r="AJ62" s="8" t="s">
        <v>44</v>
      </c>
    </row>
    <row r="63" spans="2:36" x14ac:dyDescent="0.3">
      <c r="B63" s="6">
        <v>0</v>
      </c>
      <c r="C63" s="10" t="s">
        <v>1331</v>
      </c>
      <c r="D63" s="10" t="s">
        <v>1631</v>
      </c>
      <c r="E63" s="7">
        <v>1100000</v>
      </c>
      <c r="F63" s="7">
        <v>1082106.513888889</v>
      </c>
      <c r="G63" s="8" t="s">
        <v>5</v>
      </c>
      <c r="H63" s="7">
        <v>1082217.28</v>
      </c>
      <c r="I63" s="8" t="s">
        <v>987</v>
      </c>
      <c r="J63" s="7">
        <v>0.34161913621872081</v>
      </c>
      <c r="K63" s="7">
        <v>1082106.513888889</v>
      </c>
      <c r="L63" s="7">
        <v>1082106.513888889</v>
      </c>
      <c r="M63" s="7">
        <v>7779.5400906299292</v>
      </c>
      <c r="N63" s="7">
        <v>1082217.28</v>
      </c>
      <c r="O63" s="8" t="s">
        <v>5</v>
      </c>
      <c r="P63" s="8" t="s">
        <v>44</v>
      </c>
      <c r="Q63" s="8" t="s">
        <v>5</v>
      </c>
      <c r="R63" s="8" t="s">
        <v>44</v>
      </c>
      <c r="S63" s="10" t="s">
        <v>1931</v>
      </c>
      <c r="T63" s="10" t="s">
        <v>2231</v>
      </c>
      <c r="U63" s="10" t="s">
        <v>2531</v>
      </c>
      <c r="V63" s="8" t="s">
        <v>44</v>
      </c>
      <c r="W63" s="8" t="s">
        <v>66</v>
      </c>
      <c r="X63" s="8" t="s">
        <v>157</v>
      </c>
      <c r="Y63" s="8" t="s">
        <v>158</v>
      </c>
      <c r="Z63" s="8" t="s">
        <v>79</v>
      </c>
      <c r="AA63" s="8" t="s">
        <v>45</v>
      </c>
      <c r="AB63" s="8" t="s">
        <v>52</v>
      </c>
      <c r="AC63" s="7">
        <v>600909415</v>
      </c>
      <c r="AD63" s="10" t="s">
        <v>2791</v>
      </c>
      <c r="AE63" s="8" t="s">
        <v>44</v>
      </c>
      <c r="AF63" s="7">
        <v>600909415</v>
      </c>
      <c r="AG63" s="7">
        <v>11837864</v>
      </c>
      <c r="AH63" s="7">
        <v>11837864</v>
      </c>
      <c r="AI63" s="10" t="s">
        <v>2791</v>
      </c>
      <c r="AJ63" s="8" t="s">
        <v>44</v>
      </c>
    </row>
    <row r="64" spans="2:36" x14ac:dyDescent="0.3">
      <c r="B64" s="6">
        <v>0</v>
      </c>
      <c r="C64" s="10" t="s">
        <v>1332</v>
      </c>
      <c r="D64" s="10" t="s">
        <v>1632</v>
      </c>
      <c r="E64" s="7">
        <v>44681</v>
      </c>
      <c r="F64" s="7">
        <v>6900980.4499999993</v>
      </c>
      <c r="G64" s="8" t="s">
        <v>5</v>
      </c>
      <c r="H64" s="7">
        <v>6900980.4500000002</v>
      </c>
      <c r="I64" s="8" t="s">
        <v>988</v>
      </c>
      <c r="J64" s="7">
        <v>2.1786274734811801</v>
      </c>
      <c r="K64" s="7">
        <v>6900980.4499999993</v>
      </c>
      <c r="L64" s="7">
        <v>6900980.4499999993</v>
      </c>
      <c r="M64" s="7">
        <v>386290.39296716801</v>
      </c>
      <c r="N64" s="7">
        <v>6900980.4500000002</v>
      </c>
      <c r="O64" s="8" t="s">
        <v>5</v>
      </c>
      <c r="P64" s="8" t="s">
        <v>44</v>
      </c>
      <c r="Q64" s="8" t="s">
        <v>5</v>
      </c>
      <c r="R64" s="8" t="s">
        <v>44</v>
      </c>
      <c r="S64" s="10" t="s">
        <v>1932</v>
      </c>
      <c r="T64" s="10" t="s">
        <v>2232</v>
      </c>
      <c r="U64" s="10" t="s">
        <v>2532</v>
      </c>
      <c r="V64" s="8" t="s">
        <v>44</v>
      </c>
      <c r="W64" s="8" t="s">
        <v>428</v>
      </c>
      <c r="X64" s="8" t="s">
        <v>401</v>
      </c>
      <c r="Y64" s="8" t="s">
        <v>411</v>
      </c>
      <c r="Z64" s="7">
        <v>8801770000</v>
      </c>
      <c r="AA64" s="8" t="s">
        <v>45</v>
      </c>
      <c r="AB64" s="8" t="s">
        <v>52</v>
      </c>
      <c r="AC64" s="7">
        <v>1094328</v>
      </c>
      <c r="AD64" s="10" t="s">
        <v>2791</v>
      </c>
      <c r="AE64" s="8" t="s">
        <v>44</v>
      </c>
      <c r="AF64" s="7">
        <v>1094328</v>
      </c>
      <c r="AG64" s="7">
        <v>11834741</v>
      </c>
      <c r="AH64" s="7">
        <v>11834741</v>
      </c>
      <c r="AI64" s="10" t="s">
        <v>2791</v>
      </c>
      <c r="AJ64" s="8" t="s">
        <v>44</v>
      </c>
    </row>
    <row r="65" spans="2:36" x14ac:dyDescent="0.3">
      <c r="B65" s="6">
        <v>0</v>
      </c>
      <c r="C65" s="10" t="s">
        <v>1333</v>
      </c>
      <c r="D65" s="10" t="s">
        <v>1633</v>
      </c>
      <c r="E65" s="7">
        <v>6500000</v>
      </c>
      <c r="F65" s="7">
        <v>5590607.4451053198</v>
      </c>
      <c r="G65" s="8" t="s">
        <v>5</v>
      </c>
      <c r="H65" s="7">
        <v>5590809.4500000002</v>
      </c>
      <c r="I65" s="8" t="s">
        <v>989</v>
      </c>
      <c r="J65" s="7">
        <v>1.764945004786223</v>
      </c>
      <c r="K65" s="7">
        <v>5590607.4451053198</v>
      </c>
      <c r="L65" s="7">
        <v>5590607.4451053198</v>
      </c>
      <c r="M65" s="7">
        <v>169415.62420460829</v>
      </c>
      <c r="N65" s="7">
        <v>5590809.4500000002</v>
      </c>
      <c r="O65" s="8" t="s">
        <v>5</v>
      </c>
      <c r="P65" s="8" t="s">
        <v>44</v>
      </c>
      <c r="Q65" s="8" t="s">
        <v>5</v>
      </c>
      <c r="R65" s="8" t="s">
        <v>44</v>
      </c>
      <c r="S65" s="10" t="s">
        <v>1933</v>
      </c>
      <c r="T65" s="10" t="s">
        <v>2233</v>
      </c>
      <c r="U65" s="10" t="s">
        <v>2533</v>
      </c>
      <c r="V65" s="8" t="s">
        <v>44</v>
      </c>
      <c r="W65" s="8" t="s">
        <v>422</v>
      </c>
      <c r="X65" s="8" t="s">
        <v>216</v>
      </c>
      <c r="Y65" s="8" t="s">
        <v>179</v>
      </c>
      <c r="Z65" s="8" t="s">
        <v>79</v>
      </c>
      <c r="AA65" s="8" t="s">
        <v>45</v>
      </c>
      <c r="AB65" s="8" t="s">
        <v>52</v>
      </c>
      <c r="AC65" s="7">
        <v>544679405</v>
      </c>
      <c r="AD65" s="10" t="s">
        <v>2791</v>
      </c>
      <c r="AE65" s="8" t="s">
        <v>44</v>
      </c>
      <c r="AF65" s="7">
        <v>544679405</v>
      </c>
      <c r="AG65" s="7">
        <v>11837700</v>
      </c>
      <c r="AH65" s="7">
        <v>11837700</v>
      </c>
      <c r="AI65" s="10" t="s">
        <v>2791</v>
      </c>
      <c r="AJ65" s="8" t="s">
        <v>44</v>
      </c>
    </row>
    <row r="66" spans="2:36" x14ac:dyDescent="0.3">
      <c r="B66" s="6">
        <v>0</v>
      </c>
      <c r="C66" s="10" t="s">
        <v>1334</v>
      </c>
      <c r="D66" s="10" t="s">
        <v>1634</v>
      </c>
      <c r="E66" s="7">
        <v>4220</v>
      </c>
      <c r="F66" s="7">
        <v>6791541.3999999994</v>
      </c>
      <c r="G66" s="8" t="s">
        <v>5</v>
      </c>
      <c r="H66" s="7">
        <v>6791541.4000000004</v>
      </c>
      <c r="I66" s="8" t="s">
        <v>990</v>
      </c>
      <c r="J66" s="7">
        <v>2.1440777565635392</v>
      </c>
      <c r="K66" s="7">
        <v>6791541.3999999994</v>
      </c>
      <c r="L66" s="7">
        <v>6791541.3999999994</v>
      </c>
      <c r="M66" s="7">
        <v>350840.52411404607</v>
      </c>
      <c r="N66" s="7">
        <v>6791541.4000000004</v>
      </c>
      <c r="O66" s="8" t="s">
        <v>5</v>
      </c>
      <c r="P66" s="8" t="s">
        <v>44</v>
      </c>
      <c r="Q66" s="8" t="s">
        <v>5</v>
      </c>
      <c r="R66" s="8" t="s">
        <v>44</v>
      </c>
      <c r="S66" s="10" t="s">
        <v>1934</v>
      </c>
      <c r="T66" s="10" t="s">
        <v>2234</v>
      </c>
      <c r="U66" s="10" t="s">
        <v>2534</v>
      </c>
      <c r="V66" s="8" t="s">
        <v>44</v>
      </c>
      <c r="W66" s="8" t="s">
        <v>98</v>
      </c>
      <c r="X66" s="8" t="s">
        <v>164</v>
      </c>
      <c r="Y66" s="8" t="s">
        <v>165</v>
      </c>
      <c r="Z66" s="8" t="s">
        <v>79</v>
      </c>
      <c r="AA66" s="8" t="s">
        <v>45</v>
      </c>
      <c r="AB66" s="8" t="s">
        <v>52</v>
      </c>
      <c r="AC66" s="7">
        <v>529776336</v>
      </c>
      <c r="AD66" s="10" t="s">
        <v>2791</v>
      </c>
      <c r="AE66" s="8" t="s">
        <v>44</v>
      </c>
      <c r="AF66" s="7">
        <v>529776336</v>
      </c>
      <c r="AG66" s="7">
        <v>11836461</v>
      </c>
      <c r="AH66" s="7">
        <v>11836461</v>
      </c>
      <c r="AI66" s="10" t="s">
        <v>2791</v>
      </c>
      <c r="AJ66" s="8" t="s">
        <v>44</v>
      </c>
    </row>
    <row r="67" spans="2:36" x14ac:dyDescent="0.3">
      <c r="B67" s="6">
        <v>0</v>
      </c>
      <c r="C67" s="10" t="s">
        <v>1335</v>
      </c>
      <c r="D67" s="10" t="s">
        <v>1635</v>
      </c>
      <c r="E67" s="7">
        <v>300</v>
      </c>
      <c r="F67" s="7">
        <v>617150.19255455711</v>
      </c>
      <c r="G67" s="8" t="s">
        <v>5</v>
      </c>
      <c r="H67" s="7">
        <v>617355.65</v>
      </c>
      <c r="I67" s="8" t="s">
        <v>991</v>
      </c>
      <c r="J67" s="7">
        <v>0.19483323775588421</v>
      </c>
      <c r="K67" s="7">
        <v>617150.19255455723</v>
      </c>
      <c r="L67" s="7">
        <v>617150.19255455723</v>
      </c>
      <c r="M67" s="7">
        <v>29202.024427926292</v>
      </c>
      <c r="N67" s="7">
        <v>649025.99484499998</v>
      </c>
      <c r="O67" s="8" t="s">
        <v>135</v>
      </c>
      <c r="P67" s="8" t="s">
        <v>44</v>
      </c>
      <c r="Q67" s="8" t="s">
        <v>135</v>
      </c>
      <c r="R67" s="8" t="s">
        <v>44</v>
      </c>
      <c r="S67" s="10" t="s">
        <v>1935</v>
      </c>
      <c r="T67" s="10" t="s">
        <v>2235</v>
      </c>
      <c r="U67" s="10" t="s">
        <v>2535</v>
      </c>
      <c r="V67" s="8" t="s">
        <v>44</v>
      </c>
      <c r="W67" s="8" t="s">
        <v>98</v>
      </c>
      <c r="X67" s="8" t="s">
        <v>164</v>
      </c>
      <c r="Y67" s="8" t="s">
        <v>165</v>
      </c>
      <c r="Z67" s="8" t="s">
        <v>79</v>
      </c>
      <c r="AA67" s="8" t="s">
        <v>45</v>
      </c>
      <c r="AB67" s="8" t="s">
        <v>52</v>
      </c>
      <c r="AC67" s="7">
        <v>645676594</v>
      </c>
      <c r="AD67" s="10" t="s">
        <v>2791</v>
      </c>
      <c r="AE67" s="8" t="s">
        <v>44</v>
      </c>
      <c r="AF67" s="7">
        <v>645676594</v>
      </c>
      <c r="AG67" s="7">
        <v>11836374</v>
      </c>
      <c r="AH67" s="7">
        <v>11836374</v>
      </c>
      <c r="AI67" s="10" t="s">
        <v>2791</v>
      </c>
      <c r="AJ67" s="8" t="s">
        <v>44</v>
      </c>
    </row>
    <row r="68" spans="2:36" x14ac:dyDescent="0.3">
      <c r="B68" s="6">
        <v>0</v>
      </c>
      <c r="C68" s="10" t="s">
        <v>1336</v>
      </c>
      <c r="D68" s="10" t="s">
        <v>1636</v>
      </c>
      <c r="E68" s="7">
        <v>200000</v>
      </c>
      <c r="F68" s="7">
        <v>202582.02739726039</v>
      </c>
      <c r="G68" s="8" t="s">
        <v>5</v>
      </c>
      <c r="H68" s="7">
        <v>202597.1</v>
      </c>
      <c r="I68" s="8" t="s">
        <v>992</v>
      </c>
      <c r="J68" s="7">
        <v>6.3954792180463085E-2</v>
      </c>
      <c r="K68" s="7">
        <v>202582.02739726039</v>
      </c>
      <c r="L68" s="7">
        <v>202582.02739726039</v>
      </c>
      <c r="M68" s="7">
        <v>344.1184728274909</v>
      </c>
      <c r="N68" s="7">
        <v>202597.1</v>
      </c>
      <c r="O68" s="8" t="s">
        <v>5</v>
      </c>
      <c r="P68" s="8" t="s">
        <v>44</v>
      </c>
      <c r="Q68" s="8" t="s">
        <v>5</v>
      </c>
      <c r="R68" s="8" t="s">
        <v>44</v>
      </c>
      <c r="S68" s="10" t="s">
        <v>1936</v>
      </c>
      <c r="T68" s="10" t="s">
        <v>2236</v>
      </c>
      <c r="U68" s="10" t="s">
        <v>2536</v>
      </c>
      <c r="V68" s="8" t="s">
        <v>44</v>
      </c>
      <c r="W68" s="8" t="s">
        <v>66</v>
      </c>
      <c r="X68" s="8" t="s">
        <v>164</v>
      </c>
      <c r="Y68" s="8" t="s">
        <v>165</v>
      </c>
      <c r="Z68" s="8" t="s">
        <v>79</v>
      </c>
      <c r="AA68" s="8" t="s">
        <v>45</v>
      </c>
      <c r="AB68" s="8" t="s">
        <v>52</v>
      </c>
      <c r="AC68" s="7">
        <v>1094098</v>
      </c>
      <c r="AD68" s="10" t="s">
        <v>2791</v>
      </c>
      <c r="AE68" s="8" t="s">
        <v>44</v>
      </c>
      <c r="AF68" s="7">
        <v>1094098</v>
      </c>
      <c r="AG68" s="7">
        <v>11837863</v>
      </c>
      <c r="AH68" s="7">
        <v>11837863</v>
      </c>
      <c r="AI68" s="10" t="s">
        <v>2791</v>
      </c>
      <c r="AJ68" s="8" t="s">
        <v>44</v>
      </c>
    </row>
    <row r="69" spans="2:36" x14ac:dyDescent="0.3">
      <c r="B69" s="6">
        <v>0</v>
      </c>
      <c r="C69" s="10" t="s">
        <v>1337</v>
      </c>
      <c r="D69" s="10" t="s">
        <v>1637</v>
      </c>
      <c r="E69" s="7">
        <v>700000</v>
      </c>
      <c r="F69" s="7">
        <v>700509.27397260349</v>
      </c>
      <c r="G69" s="8" t="s">
        <v>5</v>
      </c>
      <c r="H69" s="7">
        <v>700554.82</v>
      </c>
      <c r="I69" s="8" t="s">
        <v>993</v>
      </c>
      <c r="J69" s="7">
        <v>0.2211495541485079</v>
      </c>
      <c r="K69" s="7">
        <v>700509.27397260349</v>
      </c>
      <c r="L69" s="7">
        <v>700509.27397260349</v>
      </c>
      <c r="M69" s="7">
        <v>3846.0930936543991</v>
      </c>
      <c r="N69" s="7">
        <v>700554.82</v>
      </c>
      <c r="O69" s="8" t="s">
        <v>5</v>
      </c>
      <c r="P69" s="8" t="s">
        <v>44</v>
      </c>
      <c r="Q69" s="8" t="s">
        <v>5</v>
      </c>
      <c r="R69" s="8" t="s">
        <v>44</v>
      </c>
      <c r="S69" s="10" t="s">
        <v>1937</v>
      </c>
      <c r="T69" s="10" t="s">
        <v>2237</v>
      </c>
      <c r="U69" s="10" t="s">
        <v>2537</v>
      </c>
      <c r="V69" s="8" t="s">
        <v>44</v>
      </c>
      <c r="W69" s="8" t="s">
        <v>66</v>
      </c>
      <c r="X69" s="8" t="s">
        <v>76</v>
      </c>
      <c r="Y69" s="8" t="s">
        <v>77</v>
      </c>
      <c r="Z69" s="8" t="s">
        <v>79</v>
      </c>
      <c r="AA69" s="8" t="s">
        <v>45</v>
      </c>
      <c r="AB69" s="8" t="s">
        <v>52</v>
      </c>
      <c r="AC69" s="7">
        <v>474973034</v>
      </c>
      <c r="AD69" s="10" t="s">
        <v>2791</v>
      </c>
      <c r="AE69" s="8" t="s">
        <v>44</v>
      </c>
      <c r="AF69" s="7">
        <v>474973034</v>
      </c>
      <c r="AG69" s="7">
        <v>11837458</v>
      </c>
      <c r="AH69" s="7">
        <v>11837458</v>
      </c>
      <c r="AI69" s="10" t="s">
        <v>2791</v>
      </c>
      <c r="AJ69" s="8" t="s">
        <v>44</v>
      </c>
    </row>
    <row r="70" spans="2:36" x14ac:dyDescent="0.3">
      <c r="B70" s="6">
        <v>0</v>
      </c>
      <c r="C70" s="10" t="s">
        <v>1338</v>
      </c>
      <c r="D70" s="10" t="s">
        <v>1638</v>
      </c>
      <c r="E70" s="7">
        <v>2900000</v>
      </c>
      <c r="F70" s="7">
        <v>2589729</v>
      </c>
      <c r="G70" s="8" t="s">
        <v>5</v>
      </c>
      <c r="H70" s="7">
        <v>2589858.11</v>
      </c>
      <c r="I70" s="8" t="s">
        <v>994</v>
      </c>
      <c r="J70" s="7">
        <v>0.81757292157970762</v>
      </c>
      <c r="K70" s="7">
        <v>2589729</v>
      </c>
      <c r="L70" s="7">
        <v>2589729</v>
      </c>
      <c r="M70" s="7">
        <v>21783.13844610882</v>
      </c>
      <c r="N70" s="7">
        <v>2589858.11</v>
      </c>
      <c r="O70" s="8" t="s">
        <v>5</v>
      </c>
      <c r="P70" s="8" t="s">
        <v>44</v>
      </c>
      <c r="Q70" s="8" t="s">
        <v>5</v>
      </c>
      <c r="R70" s="8" t="s">
        <v>44</v>
      </c>
      <c r="S70" s="10" t="s">
        <v>1938</v>
      </c>
      <c r="T70" s="10" t="s">
        <v>2238</v>
      </c>
      <c r="U70" s="10" t="s">
        <v>2538</v>
      </c>
      <c r="V70" s="8" t="s">
        <v>44</v>
      </c>
      <c r="W70" s="8" t="s">
        <v>66</v>
      </c>
      <c r="X70" s="8" t="s">
        <v>401</v>
      </c>
      <c r="Y70" s="8" t="s">
        <v>411</v>
      </c>
      <c r="Z70" s="8" t="s">
        <v>79</v>
      </c>
      <c r="AA70" s="8" t="s">
        <v>45</v>
      </c>
      <c r="AB70" s="8" t="s">
        <v>52</v>
      </c>
      <c r="AC70" s="7">
        <v>539103838</v>
      </c>
      <c r="AD70" s="10" t="s">
        <v>2791</v>
      </c>
      <c r="AE70" s="8" t="s">
        <v>44</v>
      </c>
      <c r="AF70" s="7">
        <v>539103838</v>
      </c>
      <c r="AG70" s="7">
        <v>11838259</v>
      </c>
      <c r="AH70" s="7">
        <v>11838259</v>
      </c>
      <c r="AI70" s="10" t="s">
        <v>2791</v>
      </c>
      <c r="AJ70" s="8" t="s">
        <v>44</v>
      </c>
    </row>
    <row r="71" spans="2:36" x14ac:dyDescent="0.3">
      <c r="B71" s="6">
        <v>0</v>
      </c>
      <c r="C71" s="10" t="s">
        <v>1339</v>
      </c>
      <c r="D71" s="10" t="s">
        <v>1639</v>
      </c>
      <c r="E71" s="7">
        <v>1300000</v>
      </c>
      <c r="F71" s="7">
        <v>1293968.534246543</v>
      </c>
      <c r="G71" s="8" t="s">
        <v>5</v>
      </c>
      <c r="H71" s="7">
        <v>1294053.1200000001</v>
      </c>
      <c r="I71" s="8" t="s">
        <v>995</v>
      </c>
      <c r="J71" s="7">
        <v>0.40850360596655388</v>
      </c>
      <c r="K71" s="7">
        <v>1293968.534246543</v>
      </c>
      <c r="L71" s="7">
        <v>1293968.534246543</v>
      </c>
      <c r="M71" s="7">
        <v>5404.9338565142389</v>
      </c>
      <c r="N71" s="7">
        <v>1294053.1200000001</v>
      </c>
      <c r="O71" s="8" t="s">
        <v>5</v>
      </c>
      <c r="P71" s="8" t="s">
        <v>44</v>
      </c>
      <c r="Q71" s="8" t="s">
        <v>5</v>
      </c>
      <c r="R71" s="8" t="s">
        <v>44</v>
      </c>
      <c r="S71" s="10" t="s">
        <v>1939</v>
      </c>
      <c r="T71" s="10" t="s">
        <v>2239</v>
      </c>
      <c r="U71" s="10" t="s">
        <v>2539</v>
      </c>
      <c r="V71" s="8" t="s">
        <v>44</v>
      </c>
      <c r="W71" s="8" t="s">
        <v>66</v>
      </c>
      <c r="X71" s="8" t="s">
        <v>401</v>
      </c>
      <c r="Y71" s="8" t="s">
        <v>411</v>
      </c>
      <c r="Z71" s="8" t="s">
        <v>79</v>
      </c>
      <c r="AA71" s="8" t="s">
        <v>45</v>
      </c>
      <c r="AB71" s="8" t="s">
        <v>52</v>
      </c>
      <c r="AC71" s="7">
        <v>500816047</v>
      </c>
      <c r="AD71" s="10" t="s">
        <v>2791</v>
      </c>
      <c r="AE71" s="8" t="s">
        <v>44</v>
      </c>
      <c r="AF71" s="7">
        <v>500816047</v>
      </c>
      <c r="AG71" s="7">
        <v>11837638</v>
      </c>
      <c r="AH71" s="7">
        <v>11837638</v>
      </c>
      <c r="AI71" s="10" t="s">
        <v>2791</v>
      </c>
      <c r="AJ71" s="8" t="s">
        <v>44</v>
      </c>
    </row>
    <row r="72" spans="2:36" x14ac:dyDescent="0.3">
      <c r="B72" s="6">
        <v>0</v>
      </c>
      <c r="C72" s="10" t="s">
        <v>1340</v>
      </c>
      <c r="D72" s="10" t="s">
        <v>1640</v>
      </c>
      <c r="E72" s="7">
        <v>15748</v>
      </c>
      <c r="F72" s="7">
        <v>9719665.6000000015</v>
      </c>
      <c r="G72" s="8" t="s">
        <v>5</v>
      </c>
      <c r="H72" s="7">
        <v>9719665.5999999996</v>
      </c>
      <c r="I72" s="8" t="s">
        <v>996</v>
      </c>
      <c r="J72" s="7">
        <v>3.068481451676905</v>
      </c>
      <c r="K72" s="7">
        <v>9719665.6000000015</v>
      </c>
      <c r="L72" s="7">
        <v>9719665.6000000015</v>
      </c>
      <c r="M72" s="7">
        <v>585977.64325678837</v>
      </c>
      <c r="N72" s="7">
        <v>9719665.5999999996</v>
      </c>
      <c r="O72" s="8" t="s">
        <v>5</v>
      </c>
      <c r="P72" s="8" t="s">
        <v>44</v>
      </c>
      <c r="Q72" s="8" t="s">
        <v>5</v>
      </c>
      <c r="R72" s="8" t="s">
        <v>44</v>
      </c>
      <c r="S72" s="10" t="s">
        <v>1940</v>
      </c>
      <c r="T72" s="10" t="s">
        <v>2240</v>
      </c>
      <c r="U72" s="10" t="s">
        <v>2540</v>
      </c>
      <c r="V72" s="8" t="s">
        <v>44</v>
      </c>
      <c r="W72" s="8" t="s">
        <v>428</v>
      </c>
      <c r="X72" s="8" t="s">
        <v>164</v>
      </c>
      <c r="Y72" s="8" t="s">
        <v>165</v>
      </c>
      <c r="Z72" s="7">
        <v>311536230000</v>
      </c>
      <c r="AA72" s="8" t="s">
        <v>45</v>
      </c>
      <c r="AB72" s="8" t="s">
        <v>52</v>
      </c>
      <c r="AC72" s="7">
        <v>1093825</v>
      </c>
      <c r="AD72" s="10" t="s">
        <v>2791</v>
      </c>
      <c r="AE72" s="8" t="s">
        <v>44</v>
      </c>
      <c r="AF72" s="7">
        <v>1093825</v>
      </c>
      <c r="AG72" s="7">
        <v>11834742</v>
      </c>
      <c r="AH72" s="7">
        <v>11834742</v>
      </c>
      <c r="AI72" s="10" t="s">
        <v>2791</v>
      </c>
      <c r="AJ72" s="8" t="s">
        <v>44</v>
      </c>
    </row>
    <row r="73" spans="2:36" x14ac:dyDescent="0.3">
      <c r="B73" s="6">
        <v>0</v>
      </c>
      <c r="C73" s="10" t="s">
        <v>1341</v>
      </c>
      <c r="D73" s="10" t="s">
        <v>1641</v>
      </c>
      <c r="E73" s="7">
        <v>45000</v>
      </c>
      <c r="F73" s="7">
        <v>1202400</v>
      </c>
      <c r="G73" s="8" t="s">
        <v>5</v>
      </c>
      <c r="H73" s="7">
        <v>1202400</v>
      </c>
      <c r="I73" s="7">
        <v>1202400</v>
      </c>
      <c r="J73" s="7">
        <v>0.37959557965618812</v>
      </c>
      <c r="K73" s="7">
        <v>1202400</v>
      </c>
      <c r="L73" s="7">
        <v>1202400</v>
      </c>
      <c r="M73" s="7">
        <v>70494.506177599891</v>
      </c>
      <c r="N73" s="7">
        <v>1202400</v>
      </c>
      <c r="O73" s="8" t="s">
        <v>5</v>
      </c>
      <c r="P73" s="8" t="s">
        <v>44</v>
      </c>
      <c r="Q73" s="8" t="s">
        <v>5</v>
      </c>
      <c r="R73" s="8" t="s">
        <v>44</v>
      </c>
      <c r="S73" s="10" t="s">
        <v>1941</v>
      </c>
      <c r="T73" s="10" t="s">
        <v>2241</v>
      </c>
      <c r="U73" s="10" t="s">
        <v>2541</v>
      </c>
      <c r="V73" s="8" t="s">
        <v>44</v>
      </c>
      <c r="W73" s="8" t="s">
        <v>98</v>
      </c>
      <c r="X73" s="8" t="s">
        <v>99</v>
      </c>
      <c r="Y73" s="8" t="s">
        <v>413</v>
      </c>
      <c r="Z73" s="8" t="s">
        <v>79</v>
      </c>
      <c r="AA73" s="8" t="s">
        <v>45</v>
      </c>
      <c r="AB73" s="8" t="s">
        <v>52</v>
      </c>
      <c r="AC73" s="7">
        <v>646143979</v>
      </c>
      <c r="AD73" s="10" t="s">
        <v>2791</v>
      </c>
      <c r="AE73" s="8" t="s">
        <v>44</v>
      </c>
      <c r="AF73" s="7">
        <v>646143979</v>
      </c>
      <c r="AG73" s="7">
        <v>11836367</v>
      </c>
      <c r="AH73" s="7">
        <v>11836367</v>
      </c>
      <c r="AI73" s="10" t="s">
        <v>2791</v>
      </c>
      <c r="AJ73" s="8" t="s">
        <v>44</v>
      </c>
    </row>
    <row r="74" spans="2:36" x14ac:dyDescent="0.3">
      <c r="B74" s="6">
        <v>0</v>
      </c>
      <c r="C74" s="10" t="s">
        <v>1342</v>
      </c>
      <c r="D74" s="10" t="s">
        <v>1642</v>
      </c>
      <c r="E74" s="7">
        <v>209053</v>
      </c>
      <c r="F74" s="7">
        <v>3677242.27</v>
      </c>
      <c r="G74" s="8" t="s">
        <v>5</v>
      </c>
      <c r="H74" s="7">
        <v>3677242.27</v>
      </c>
      <c r="I74" s="8" t="s">
        <v>997</v>
      </c>
      <c r="J74" s="7">
        <v>1.160898961258223</v>
      </c>
      <c r="K74" s="7">
        <v>3677242.27</v>
      </c>
      <c r="L74" s="7">
        <v>3677242.27</v>
      </c>
      <c r="M74" s="7">
        <v>209163.61932383009</v>
      </c>
      <c r="N74" s="7">
        <v>3677242.27</v>
      </c>
      <c r="O74" s="8" t="s">
        <v>5</v>
      </c>
      <c r="P74" s="8" t="s">
        <v>44</v>
      </c>
      <c r="Q74" s="8" t="s">
        <v>5</v>
      </c>
      <c r="R74" s="8" t="s">
        <v>44</v>
      </c>
      <c r="S74" s="10" t="s">
        <v>1942</v>
      </c>
      <c r="T74" s="10" t="s">
        <v>2242</v>
      </c>
      <c r="U74" s="10" t="s">
        <v>2542</v>
      </c>
      <c r="V74" s="8" t="s">
        <v>44</v>
      </c>
      <c r="W74" s="8" t="s">
        <v>428</v>
      </c>
      <c r="X74" s="8" t="s">
        <v>164</v>
      </c>
      <c r="Y74" s="8" t="s">
        <v>165</v>
      </c>
      <c r="Z74" s="7">
        <v>2223630000</v>
      </c>
      <c r="AA74" s="8" t="s">
        <v>45</v>
      </c>
      <c r="AB74" s="8" t="s">
        <v>52</v>
      </c>
      <c r="AC74" s="7">
        <v>1093780</v>
      </c>
      <c r="AD74" s="10" t="s">
        <v>2791</v>
      </c>
      <c r="AE74" s="8" t="s">
        <v>44</v>
      </c>
      <c r="AF74" s="7">
        <v>1093780</v>
      </c>
      <c r="AG74" s="7">
        <v>11835800</v>
      </c>
      <c r="AH74" s="7">
        <v>11835800</v>
      </c>
      <c r="AI74" s="10" t="s">
        <v>2791</v>
      </c>
      <c r="AJ74" s="8" t="s">
        <v>44</v>
      </c>
    </row>
    <row r="75" spans="2:36" x14ac:dyDescent="0.3">
      <c r="B75" s="6">
        <v>0</v>
      </c>
      <c r="C75" s="10" t="s">
        <v>1343</v>
      </c>
      <c r="D75" s="10" t="s">
        <v>1643</v>
      </c>
      <c r="E75" s="7">
        <v>38523</v>
      </c>
      <c r="F75" s="7">
        <v>10609438.96733704</v>
      </c>
      <c r="G75" s="8" t="s">
        <v>5</v>
      </c>
      <c r="H75" s="7">
        <v>10612971.07</v>
      </c>
      <c r="I75" s="8" t="s">
        <v>998</v>
      </c>
      <c r="J75" s="7">
        <v>3.349381349495387</v>
      </c>
      <c r="K75" s="7">
        <v>10609438.96733704</v>
      </c>
      <c r="L75" s="7">
        <v>10609438.96733704</v>
      </c>
      <c r="M75" s="7">
        <v>457104.11121724301</v>
      </c>
      <c r="N75" s="7">
        <v>11157416.485890999</v>
      </c>
      <c r="O75" s="8" t="s">
        <v>135</v>
      </c>
      <c r="P75" s="8" t="s">
        <v>44</v>
      </c>
      <c r="Q75" s="8" t="s">
        <v>135</v>
      </c>
      <c r="R75" s="8" t="s">
        <v>44</v>
      </c>
      <c r="S75" s="10" t="s">
        <v>1943</v>
      </c>
      <c r="T75" s="10" t="s">
        <v>2243</v>
      </c>
      <c r="U75" s="10" t="s">
        <v>2543</v>
      </c>
      <c r="V75" s="8" t="s">
        <v>44</v>
      </c>
      <c r="W75" s="8" t="s">
        <v>428</v>
      </c>
      <c r="X75" s="8" t="s">
        <v>155</v>
      </c>
      <c r="Y75" s="8" t="s">
        <v>252</v>
      </c>
      <c r="Z75" s="8" t="s">
        <v>999</v>
      </c>
      <c r="AA75" s="8" t="s">
        <v>45</v>
      </c>
      <c r="AB75" s="8" t="s">
        <v>52</v>
      </c>
      <c r="AC75" s="7">
        <v>1094409</v>
      </c>
      <c r="AD75" s="10" t="s">
        <v>2791</v>
      </c>
      <c r="AE75" s="8" t="s">
        <v>44</v>
      </c>
      <c r="AF75" s="7">
        <v>1094409</v>
      </c>
      <c r="AG75" s="7">
        <v>11835859</v>
      </c>
      <c r="AH75" s="7">
        <v>11835859</v>
      </c>
      <c r="AI75" s="10" t="s">
        <v>2791</v>
      </c>
      <c r="AJ75" s="8" t="s">
        <v>44</v>
      </c>
    </row>
    <row r="76" spans="2:36" x14ac:dyDescent="0.3">
      <c r="B76" s="6">
        <v>0</v>
      </c>
      <c r="C76" s="10" t="s">
        <v>1344</v>
      </c>
      <c r="D76" s="10" t="s">
        <v>1644</v>
      </c>
      <c r="E76" s="7">
        <v>49341</v>
      </c>
      <c r="F76" s="7">
        <v>3531126.853281559</v>
      </c>
      <c r="G76" s="8" t="s">
        <v>5</v>
      </c>
      <c r="H76" s="7">
        <v>3533668.84</v>
      </c>
      <c r="I76" s="8" t="s">
        <v>1000</v>
      </c>
      <c r="J76" s="7">
        <v>1.1147705794335869</v>
      </c>
      <c r="K76" s="7">
        <v>3531126.853281559</v>
      </c>
      <c r="L76" s="7">
        <v>3531126.853281559</v>
      </c>
      <c r="M76" s="7">
        <v>432631.60355306591</v>
      </c>
      <c r="N76" s="7">
        <v>36512340.023068003</v>
      </c>
      <c r="O76" s="8" t="s">
        <v>150</v>
      </c>
      <c r="P76" s="8" t="s">
        <v>44</v>
      </c>
      <c r="Q76" s="8" t="s">
        <v>150</v>
      </c>
      <c r="R76" s="8" t="s">
        <v>44</v>
      </c>
      <c r="S76" s="10" t="s">
        <v>1944</v>
      </c>
      <c r="T76" s="10" t="s">
        <v>2244</v>
      </c>
      <c r="U76" s="10" t="s">
        <v>2544</v>
      </c>
      <c r="V76" s="8" t="s">
        <v>44</v>
      </c>
      <c r="W76" s="8" t="s">
        <v>428</v>
      </c>
      <c r="X76" s="8" t="s">
        <v>463</v>
      </c>
      <c r="Y76" s="8" t="s">
        <v>464</v>
      </c>
      <c r="Z76" s="8" t="s">
        <v>1001</v>
      </c>
      <c r="AA76" s="8" t="s">
        <v>45</v>
      </c>
      <c r="AB76" s="8" t="s">
        <v>52</v>
      </c>
      <c r="AC76" s="7">
        <v>399358346</v>
      </c>
      <c r="AD76" s="10" t="s">
        <v>2791</v>
      </c>
      <c r="AE76" s="8" t="s">
        <v>44</v>
      </c>
      <c r="AF76" s="7">
        <v>399358346</v>
      </c>
      <c r="AG76" s="7">
        <v>11834685</v>
      </c>
      <c r="AH76" s="7">
        <v>11834685</v>
      </c>
      <c r="AI76" s="10" t="s">
        <v>2791</v>
      </c>
      <c r="AJ76" s="8" t="s">
        <v>44</v>
      </c>
    </row>
    <row r="77" spans="2:36" x14ac:dyDescent="0.3">
      <c r="B77" s="6">
        <v>0</v>
      </c>
      <c r="C77" s="10" t="s">
        <v>1345</v>
      </c>
      <c r="D77" s="10" t="s">
        <v>1645</v>
      </c>
      <c r="E77" s="7">
        <v>-11800</v>
      </c>
      <c r="F77" s="7">
        <v>-94518.000000340486</v>
      </c>
      <c r="G77" s="8" t="s">
        <v>5</v>
      </c>
      <c r="H77" s="7">
        <v>-94518</v>
      </c>
      <c r="I77" s="7">
        <v>-94518</v>
      </c>
      <c r="J77" s="7">
        <v>-2.983916749673389E-2</v>
      </c>
      <c r="K77" s="7">
        <v>1526991.6210468281</v>
      </c>
      <c r="L77" s="7">
        <v>-1526991.6210468281</v>
      </c>
      <c r="M77" s="7">
        <v>106797.2606396027</v>
      </c>
      <c r="N77" s="7">
        <v>-94518</v>
      </c>
      <c r="O77" s="8" t="s">
        <v>5</v>
      </c>
      <c r="P77" s="8" t="s">
        <v>44</v>
      </c>
      <c r="Q77" s="8" t="s">
        <v>5</v>
      </c>
      <c r="R77" s="8" t="s">
        <v>44</v>
      </c>
      <c r="S77" s="10" t="s">
        <v>1945</v>
      </c>
      <c r="T77" s="10" t="s">
        <v>2245</v>
      </c>
      <c r="U77" s="10" t="s">
        <v>2545</v>
      </c>
      <c r="V77" s="8" t="s">
        <v>44</v>
      </c>
      <c r="W77" s="8" t="s">
        <v>159</v>
      </c>
      <c r="X77" s="8" t="s">
        <v>157</v>
      </c>
      <c r="Y77" s="8" t="s">
        <v>165</v>
      </c>
      <c r="Z77" s="8" t="s">
        <v>79</v>
      </c>
      <c r="AA77" s="8" t="s">
        <v>45</v>
      </c>
      <c r="AB77" s="8" t="s">
        <v>52</v>
      </c>
      <c r="AC77" s="7">
        <v>642456513</v>
      </c>
      <c r="AD77" s="10" t="s">
        <v>2791</v>
      </c>
      <c r="AE77" s="8" t="s">
        <v>44</v>
      </c>
      <c r="AF77" s="7">
        <v>642456513</v>
      </c>
      <c r="AG77" s="7">
        <v>11839023</v>
      </c>
      <c r="AH77" s="7">
        <v>11839023</v>
      </c>
      <c r="AI77" s="10" t="s">
        <v>2791</v>
      </c>
      <c r="AJ77" s="8" t="s">
        <v>44</v>
      </c>
    </row>
    <row r="78" spans="2:36" x14ac:dyDescent="0.3">
      <c r="B78" s="6">
        <v>0</v>
      </c>
      <c r="C78" s="10" t="s">
        <v>1346</v>
      </c>
      <c r="D78" s="10" t="s">
        <v>1646</v>
      </c>
      <c r="E78" s="7">
        <v>73443</v>
      </c>
      <c r="F78" s="7">
        <v>9046940.9103499539</v>
      </c>
      <c r="G78" s="8" t="s">
        <v>5</v>
      </c>
      <c r="H78" s="7">
        <v>9058737.7300000004</v>
      </c>
      <c r="I78" s="8" t="s">
        <v>1002</v>
      </c>
      <c r="J78" s="7">
        <v>2.856103442265113</v>
      </c>
      <c r="K78" s="7">
        <v>9046940.9103499521</v>
      </c>
      <c r="L78" s="7">
        <v>9046940.9103499521</v>
      </c>
      <c r="M78" s="7">
        <v>250106.56478895701</v>
      </c>
      <c r="N78" s="7">
        <v>9243535.9796920009</v>
      </c>
      <c r="O78" s="8" t="s">
        <v>107</v>
      </c>
      <c r="P78" s="8" t="s">
        <v>44</v>
      </c>
      <c r="Q78" s="8" t="s">
        <v>107</v>
      </c>
      <c r="R78" s="8" t="s">
        <v>44</v>
      </c>
      <c r="S78" s="10" t="s">
        <v>1946</v>
      </c>
      <c r="T78" s="10" t="s">
        <v>2246</v>
      </c>
      <c r="U78" s="10" t="s">
        <v>2546</v>
      </c>
      <c r="V78" s="8" t="s">
        <v>44</v>
      </c>
      <c r="W78" s="8" t="s">
        <v>428</v>
      </c>
      <c r="X78" s="8" t="s">
        <v>620</v>
      </c>
      <c r="Y78" s="8" t="s">
        <v>524</v>
      </c>
      <c r="Z78" s="8" t="s">
        <v>1003</v>
      </c>
      <c r="AA78" s="8" t="s">
        <v>45</v>
      </c>
      <c r="AB78" s="8" t="s">
        <v>52</v>
      </c>
      <c r="AC78" s="7">
        <v>1093654</v>
      </c>
      <c r="AD78" s="10" t="s">
        <v>2791</v>
      </c>
      <c r="AE78" s="8" t="s">
        <v>44</v>
      </c>
      <c r="AF78" s="7">
        <v>1093654</v>
      </c>
      <c r="AG78" s="7">
        <v>11834683</v>
      </c>
      <c r="AH78" s="7">
        <v>11834683</v>
      </c>
      <c r="AI78" s="10" t="s">
        <v>2791</v>
      </c>
      <c r="AJ78" s="8" t="s">
        <v>44</v>
      </c>
    </row>
    <row r="79" spans="2:36" x14ac:dyDescent="0.3">
      <c r="B79" s="6">
        <v>0</v>
      </c>
      <c r="C79" s="10" t="s">
        <v>1347</v>
      </c>
      <c r="D79" s="10" t="s">
        <v>1647</v>
      </c>
      <c r="E79" s="7">
        <v>0</v>
      </c>
      <c r="F79" s="7">
        <v>0</v>
      </c>
      <c r="G79" s="8" t="s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8" t="s">
        <v>135</v>
      </c>
      <c r="P79" s="8" t="s">
        <v>44</v>
      </c>
      <c r="Q79" s="8" t="s">
        <v>135</v>
      </c>
      <c r="R79" s="8" t="s">
        <v>44</v>
      </c>
      <c r="S79" s="10" t="s">
        <v>1947</v>
      </c>
      <c r="T79" s="10" t="s">
        <v>2247</v>
      </c>
      <c r="U79" s="10" t="s">
        <v>2547</v>
      </c>
      <c r="V79" s="8" t="s">
        <v>44</v>
      </c>
      <c r="W79" s="8" t="s">
        <v>428</v>
      </c>
      <c r="X79" s="8" t="s">
        <v>155</v>
      </c>
      <c r="Y79" s="8" t="s">
        <v>252</v>
      </c>
      <c r="Z79" s="8" t="s">
        <v>1004</v>
      </c>
      <c r="AA79" s="8" t="s">
        <v>45</v>
      </c>
      <c r="AB79" s="8" t="s">
        <v>52</v>
      </c>
      <c r="AC79" s="7">
        <v>21537855</v>
      </c>
      <c r="AD79" s="10" t="s">
        <v>2791</v>
      </c>
      <c r="AE79" s="8" t="s">
        <v>44</v>
      </c>
      <c r="AF79" s="7">
        <v>21537855</v>
      </c>
      <c r="AG79" s="7">
        <v>11834855</v>
      </c>
      <c r="AH79" s="7">
        <v>11834855</v>
      </c>
      <c r="AI79" s="10" t="s">
        <v>2791</v>
      </c>
      <c r="AJ79" s="8" t="s">
        <v>44</v>
      </c>
    </row>
    <row r="80" spans="2:36" x14ac:dyDescent="0.3">
      <c r="B80" s="6">
        <v>0</v>
      </c>
      <c r="C80" s="10" t="s">
        <v>1348</v>
      </c>
      <c r="D80" s="10" t="s">
        <v>1648</v>
      </c>
      <c r="E80" s="7">
        <v>90243</v>
      </c>
      <c r="F80" s="7">
        <v>9346458.5044058077</v>
      </c>
      <c r="G80" s="8" t="s">
        <v>5</v>
      </c>
      <c r="H80" s="7">
        <v>9346479.5</v>
      </c>
      <c r="I80" s="8" t="s">
        <v>1005</v>
      </c>
      <c r="J80" s="7">
        <v>2.950660623513333</v>
      </c>
      <c r="K80" s="7">
        <v>9346458.5044058096</v>
      </c>
      <c r="L80" s="7">
        <v>9346458.5044058096</v>
      </c>
      <c r="M80" s="7">
        <v>442234.50517368049</v>
      </c>
      <c r="N80" s="7">
        <v>69559304.382850006</v>
      </c>
      <c r="O80" s="8" t="s">
        <v>902</v>
      </c>
      <c r="P80" s="8" t="s">
        <v>44</v>
      </c>
      <c r="Q80" s="8" t="s">
        <v>902</v>
      </c>
      <c r="R80" s="8" t="s">
        <v>44</v>
      </c>
      <c r="S80" s="10" t="s">
        <v>1948</v>
      </c>
      <c r="T80" s="10" t="s">
        <v>2248</v>
      </c>
      <c r="U80" s="10" t="s">
        <v>2548</v>
      </c>
      <c r="V80" s="8" t="s">
        <v>44</v>
      </c>
      <c r="W80" s="8" t="s">
        <v>428</v>
      </c>
      <c r="X80" s="8" t="s">
        <v>516</v>
      </c>
      <c r="Y80" s="8" t="s">
        <v>517</v>
      </c>
      <c r="Z80" s="8" t="s">
        <v>1006</v>
      </c>
      <c r="AA80" s="8" t="s">
        <v>45</v>
      </c>
      <c r="AB80" s="8" t="s">
        <v>52</v>
      </c>
      <c r="AC80" s="7">
        <v>1093706</v>
      </c>
      <c r="AD80" s="10" t="s">
        <v>2791</v>
      </c>
      <c r="AE80" s="8" t="s">
        <v>44</v>
      </c>
      <c r="AF80" s="7">
        <v>1093706</v>
      </c>
      <c r="AG80" s="7">
        <v>11835999</v>
      </c>
      <c r="AH80" s="7">
        <v>11835999</v>
      </c>
      <c r="AI80" s="10" t="s">
        <v>2791</v>
      </c>
      <c r="AJ80" s="8" t="s">
        <v>44</v>
      </c>
    </row>
    <row r="81" spans="2:36" x14ac:dyDescent="0.3">
      <c r="B81" s="6">
        <v>0</v>
      </c>
      <c r="C81" s="10" t="s">
        <v>1349</v>
      </c>
      <c r="D81" s="10" t="s">
        <v>1649</v>
      </c>
      <c r="E81" s="7">
        <v>-44500</v>
      </c>
      <c r="F81" s="7">
        <v>-51422.159853484933</v>
      </c>
      <c r="G81" s="8" t="s">
        <v>5</v>
      </c>
      <c r="H81" s="7">
        <v>-51422.28</v>
      </c>
      <c r="I81" s="8" t="s">
        <v>1007</v>
      </c>
      <c r="J81" s="7">
        <v>-1.6233886041880221E-2</v>
      </c>
      <c r="K81" s="7">
        <v>946393.77273499849</v>
      </c>
      <c r="L81" s="7">
        <v>-946393.77273499849</v>
      </c>
      <c r="M81" s="7">
        <v>78674.372401178029</v>
      </c>
      <c r="N81" s="7">
        <v>-382700.03444399999</v>
      </c>
      <c r="O81" s="8" t="s">
        <v>902</v>
      </c>
      <c r="P81" s="8" t="s">
        <v>44</v>
      </c>
      <c r="Q81" s="8" t="s">
        <v>902</v>
      </c>
      <c r="R81" s="8" t="s">
        <v>44</v>
      </c>
      <c r="S81" s="10" t="s">
        <v>1949</v>
      </c>
      <c r="T81" s="10" t="s">
        <v>2249</v>
      </c>
      <c r="U81" s="10" t="s">
        <v>2549</v>
      </c>
      <c r="V81" s="8" t="s">
        <v>44</v>
      </c>
      <c r="W81" s="8" t="s">
        <v>159</v>
      </c>
      <c r="X81" s="8" t="s">
        <v>516</v>
      </c>
      <c r="Y81" s="8" t="s">
        <v>517</v>
      </c>
      <c r="Z81" s="8" t="s">
        <v>79</v>
      </c>
      <c r="AA81" s="8" t="s">
        <v>45</v>
      </c>
      <c r="AB81" s="8" t="s">
        <v>52</v>
      </c>
      <c r="AC81" s="7">
        <v>640407642</v>
      </c>
      <c r="AD81" s="10" t="s">
        <v>2791</v>
      </c>
      <c r="AE81" s="8" t="s">
        <v>44</v>
      </c>
      <c r="AF81" s="7">
        <v>640407642</v>
      </c>
      <c r="AG81" s="7">
        <v>11839003</v>
      </c>
      <c r="AH81" s="7">
        <v>11839003</v>
      </c>
      <c r="AI81" s="10" t="s">
        <v>2791</v>
      </c>
      <c r="AJ81" s="8" t="s">
        <v>44</v>
      </c>
    </row>
    <row r="82" spans="2:36" x14ac:dyDescent="0.3">
      <c r="B82" s="6">
        <v>0</v>
      </c>
      <c r="C82" s="10" t="s">
        <v>1350</v>
      </c>
      <c r="D82" s="10" t="s">
        <v>1650</v>
      </c>
      <c r="E82" s="7">
        <v>80</v>
      </c>
      <c r="F82" s="7">
        <v>1206104.6926258679</v>
      </c>
      <c r="G82" s="8" t="s">
        <v>5</v>
      </c>
      <c r="H82" s="7">
        <v>1206506.23</v>
      </c>
      <c r="I82" s="8" t="s">
        <v>1008</v>
      </c>
      <c r="J82" s="7">
        <v>0.3807651446468438</v>
      </c>
      <c r="K82" s="7">
        <v>6428883.8475111257</v>
      </c>
      <c r="L82" s="7">
        <v>-6428883.8475111257</v>
      </c>
      <c r="M82" s="7">
        <v>240375.1329260105</v>
      </c>
      <c r="N82" s="7">
        <v>1268399.999599</v>
      </c>
      <c r="O82" s="8" t="s">
        <v>135</v>
      </c>
      <c r="P82" s="8" t="s">
        <v>44</v>
      </c>
      <c r="Q82" s="8" t="s">
        <v>135</v>
      </c>
      <c r="R82" s="8" t="s">
        <v>44</v>
      </c>
      <c r="S82" s="10" t="s">
        <v>1950</v>
      </c>
      <c r="T82" s="10" t="s">
        <v>2250</v>
      </c>
      <c r="U82" s="10" t="s">
        <v>2550</v>
      </c>
      <c r="V82" s="8" t="s">
        <v>44</v>
      </c>
      <c r="W82" s="8" t="s">
        <v>159</v>
      </c>
      <c r="X82" s="8" t="s">
        <v>155</v>
      </c>
      <c r="Y82" s="8" t="s">
        <v>252</v>
      </c>
      <c r="Z82" s="8" t="s">
        <v>79</v>
      </c>
      <c r="AA82" s="8" t="s">
        <v>45</v>
      </c>
      <c r="AB82" s="8" t="s">
        <v>52</v>
      </c>
      <c r="AC82" s="7">
        <v>645909101</v>
      </c>
      <c r="AD82" s="10" t="s">
        <v>2791</v>
      </c>
      <c r="AE82" s="8" t="s">
        <v>44</v>
      </c>
      <c r="AF82" s="7">
        <v>645909101</v>
      </c>
      <c r="AG82" s="7">
        <v>11839054</v>
      </c>
      <c r="AH82" s="7">
        <v>11839054</v>
      </c>
      <c r="AI82" s="10" t="s">
        <v>2791</v>
      </c>
      <c r="AJ82" s="8" t="s">
        <v>44</v>
      </c>
    </row>
    <row r="83" spans="2:36" x14ac:dyDescent="0.3">
      <c r="B83" s="6">
        <v>0</v>
      </c>
      <c r="C83" s="10" t="s">
        <v>1351</v>
      </c>
      <c r="D83" s="10" t="s">
        <v>1651</v>
      </c>
      <c r="E83" s="7">
        <v>1200000</v>
      </c>
      <c r="F83" s="7">
        <v>1120095.780821918</v>
      </c>
      <c r="G83" s="8" t="s">
        <v>5</v>
      </c>
      <c r="H83" s="7">
        <v>1120173.8600000001</v>
      </c>
      <c r="I83" s="8" t="s">
        <v>1009</v>
      </c>
      <c r="J83" s="7">
        <v>0.35361228143009521</v>
      </c>
      <c r="K83" s="7">
        <v>1120095.780821918</v>
      </c>
      <c r="L83" s="7">
        <v>1120095.780821918</v>
      </c>
      <c r="M83" s="7">
        <v>13438.54948622168</v>
      </c>
      <c r="N83" s="7">
        <v>1120173.8600000001</v>
      </c>
      <c r="O83" s="8" t="s">
        <v>5</v>
      </c>
      <c r="P83" s="8" t="s">
        <v>44</v>
      </c>
      <c r="Q83" s="8" t="s">
        <v>5</v>
      </c>
      <c r="R83" s="8" t="s">
        <v>44</v>
      </c>
      <c r="S83" s="10" t="s">
        <v>1951</v>
      </c>
      <c r="T83" s="10" t="s">
        <v>2251</v>
      </c>
      <c r="U83" s="10" t="s">
        <v>2551</v>
      </c>
      <c r="V83" s="8" t="s">
        <v>44</v>
      </c>
      <c r="W83" s="8" t="s">
        <v>66</v>
      </c>
      <c r="X83" s="8" t="s">
        <v>164</v>
      </c>
      <c r="Y83" s="8" t="s">
        <v>165</v>
      </c>
      <c r="Z83" s="8" t="s">
        <v>79</v>
      </c>
      <c r="AA83" s="8" t="s">
        <v>45</v>
      </c>
      <c r="AB83" s="8" t="s">
        <v>52</v>
      </c>
      <c r="AC83" s="7">
        <v>523212211</v>
      </c>
      <c r="AD83" s="10" t="s">
        <v>2791</v>
      </c>
      <c r="AE83" s="8" t="s">
        <v>44</v>
      </c>
      <c r="AF83" s="7">
        <v>523212211</v>
      </c>
      <c r="AG83" s="7">
        <v>11837518</v>
      </c>
      <c r="AH83" s="7">
        <v>11837518</v>
      </c>
      <c r="AI83" s="10" t="s">
        <v>2791</v>
      </c>
      <c r="AJ83" s="8" t="s">
        <v>44</v>
      </c>
    </row>
    <row r="84" spans="2:36" x14ac:dyDescent="0.3">
      <c r="B84" s="6">
        <v>0</v>
      </c>
      <c r="C84" s="10" t="s">
        <v>1352</v>
      </c>
      <c r="D84" s="10" t="s">
        <v>1652</v>
      </c>
      <c r="E84" s="7">
        <v>2061</v>
      </c>
      <c r="F84" s="7">
        <v>1755972</v>
      </c>
      <c r="G84" s="8" t="s">
        <v>5</v>
      </c>
      <c r="H84" s="7">
        <v>1755972</v>
      </c>
      <c r="I84" s="7">
        <v>1755972</v>
      </c>
      <c r="J84" s="7">
        <v>0.5543572930805355</v>
      </c>
      <c r="K84" s="7">
        <v>1755972</v>
      </c>
      <c r="L84" s="7">
        <v>1755972</v>
      </c>
      <c r="M84" s="7">
        <v>72483.023824256292</v>
      </c>
      <c r="N84" s="7">
        <v>1755972</v>
      </c>
      <c r="O84" s="8" t="s">
        <v>5</v>
      </c>
      <c r="P84" s="8" t="s">
        <v>44</v>
      </c>
      <c r="Q84" s="8" t="s">
        <v>5</v>
      </c>
      <c r="R84" s="8" t="s">
        <v>44</v>
      </c>
      <c r="S84" s="10" t="s">
        <v>1952</v>
      </c>
      <c r="T84" s="10" t="s">
        <v>2252</v>
      </c>
      <c r="U84" s="10" t="s">
        <v>2552</v>
      </c>
      <c r="V84" s="8" t="s">
        <v>44</v>
      </c>
      <c r="W84" s="8" t="s">
        <v>428</v>
      </c>
      <c r="X84" s="8" t="s">
        <v>164</v>
      </c>
      <c r="Y84" s="8" t="s">
        <v>165</v>
      </c>
      <c r="Z84" s="8" t="s">
        <v>1010</v>
      </c>
      <c r="AA84" s="8" t="s">
        <v>45</v>
      </c>
      <c r="AB84" s="8" t="s">
        <v>52</v>
      </c>
      <c r="AC84" s="7">
        <v>308254217</v>
      </c>
      <c r="AD84" s="10" t="s">
        <v>2791</v>
      </c>
      <c r="AE84" s="8" t="s">
        <v>44</v>
      </c>
      <c r="AF84" s="7">
        <v>308254217</v>
      </c>
      <c r="AG84" s="7">
        <v>11834999</v>
      </c>
      <c r="AH84" s="7">
        <v>11834999</v>
      </c>
      <c r="AI84" s="10" t="s">
        <v>2791</v>
      </c>
      <c r="AJ84" s="8" t="s">
        <v>44</v>
      </c>
    </row>
    <row r="85" spans="2:36" x14ac:dyDescent="0.3">
      <c r="B85" s="6">
        <v>0</v>
      </c>
      <c r="C85" s="10" t="s">
        <v>1353</v>
      </c>
      <c r="D85" s="10" t="s">
        <v>1653</v>
      </c>
      <c r="E85" s="7">
        <v>22798</v>
      </c>
      <c r="F85" s="7">
        <v>8068425.4175311401</v>
      </c>
      <c r="G85" s="8" t="s">
        <v>5</v>
      </c>
      <c r="H85" s="7">
        <v>8078946.2999999998</v>
      </c>
      <c r="I85" s="8" t="s">
        <v>1011</v>
      </c>
      <c r="J85" s="7">
        <v>2.5471878104461529</v>
      </c>
      <c r="K85" s="7">
        <v>8068425.4175311401</v>
      </c>
      <c r="L85" s="7">
        <v>8068425.4175311401</v>
      </c>
      <c r="M85" s="7">
        <v>304518.32065103273</v>
      </c>
      <c r="N85" s="7">
        <v>8243756.8045199998</v>
      </c>
      <c r="O85" s="8" t="s">
        <v>107</v>
      </c>
      <c r="P85" s="8" t="s">
        <v>44</v>
      </c>
      <c r="Q85" s="8" t="s">
        <v>107</v>
      </c>
      <c r="R85" s="8" t="s">
        <v>44</v>
      </c>
      <c r="S85" s="10" t="s">
        <v>1953</v>
      </c>
      <c r="T85" s="10" t="s">
        <v>2253</v>
      </c>
      <c r="U85" s="10" t="s">
        <v>2553</v>
      </c>
      <c r="V85" s="8" t="s">
        <v>44</v>
      </c>
      <c r="W85" s="8" t="s">
        <v>428</v>
      </c>
      <c r="X85" s="8" t="s">
        <v>620</v>
      </c>
      <c r="Y85" s="8" t="s">
        <v>524</v>
      </c>
      <c r="Z85" s="8" t="s">
        <v>1012</v>
      </c>
      <c r="AA85" s="8" t="s">
        <v>45</v>
      </c>
      <c r="AB85" s="8" t="s">
        <v>52</v>
      </c>
      <c r="AC85" s="7">
        <v>1093645</v>
      </c>
      <c r="AD85" s="10" t="s">
        <v>2791</v>
      </c>
      <c r="AE85" s="8" t="s">
        <v>44</v>
      </c>
      <c r="AF85" s="7">
        <v>1093645</v>
      </c>
      <c r="AG85" s="7">
        <v>11834997</v>
      </c>
      <c r="AH85" s="7">
        <v>11834997</v>
      </c>
      <c r="AI85" s="10" t="s">
        <v>2791</v>
      </c>
      <c r="AJ85" s="8" t="s">
        <v>44</v>
      </c>
    </row>
    <row r="86" spans="2:36" x14ac:dyDescent="0.3">
      <c r="B86" s="6">
        <v>0</v>
      </c>
      <c r="C86" s="10" t="s">
        <v>1354</v>
      </c>
      <c r="D86" s="10" t="s">
        <v>1654</v>
      </c>
      <c r="E86" s="7">
        <v>64791</v>
      </c>
      <c r="F86" s="7">
        <v>6634598.4000000004</v>
      </c>
      <c r="G86" s="8" t="s">
        <v>5</v>
      </c>
      <c r="H86" s="7">
        <v>6634598.4000000004</v>
      </c>
      <c r="I86" s="8" t="s">
        <v>1013</v>
      </c>
      <c r="J86" s="7">
        <v>2.0945311256104611</v>
      </c>
      <c r="K86" s="7">
        <v>6634598.4000000004</v>
      </c>
      <c r="L86" s="7">
        <v>6634598.4000000004</v>
      </c>
      <c r="M86" s="7">
        <v>180668.2916578546</v>
      </c>
      <c r="N86" s="7">
        <v>6634598.4000000004</v>
      </c>
      <c r="O86" s="8" t="s">
        <v>5</v>
      </c>
      <c r="P86" s="8" t="s">
        <v>44</v>
      </c>
      <c r="Q86" s="8" t="s">
        <v>5</v>
      </c>
      <c r="R86" s="8" t="s">
        <v>44</v>
      </c>
      <c r="S86" s="10" t="s">
        <v>1954</v>
      </c>
      <c r="T86" s="10" t="s">
        <v>2254</v>
      </c>
      <c r="U86" s="10" t="s">
        <v>2554</v>
      </c>
      <c r="V86" s="8" t="s">
        <v>44</v>
      </c>
      <c r="W86" s="8" t="s">
        <v>428</v>
      </c>
      <c r="X86" s="8" t="s">
        <v>164</v>
      </c>
      <c r="Y86" s="8" t="s">
        <v>165</v>
      </c>
      <c r="Z86" s="7">
        <v>129397980000</v>
      </c>
      <c r="AA86" s="8" t="s">
        <v>45</v>
      </c>
      <c r="AB86" s="8" t="s">
        <v>52</v>
      </c>
      <c r="AC86" s="7">
        <v>1093819</v>
      </c>
      <c r="AD86" s="10" t="s">
        <v>2791</v>
      </c>
      <c r="AE86" s="8" t="s">
        <v>44</v>
      </c>
      <c r="AF86" s="7">
        <v>1093819</v>
      </c>
      <c r="AG86" s="7">
        <v>11834684</v>
      </c>
      <c r="AH86" s="7">
        <v>11834684</v>
      </c>
      <c r="AI86" s="10" t="s">
        <v>2791</v>
      </c>
      <c r="AJ86" s="8" t="s">
        <v>44</v>
      </c>
    </row>
    <row r="87" spans="2:36" x14ac:dyDescent="0.3">
      <c r="B87" s="6">
        <v>0</v>
      </c>
      <c r="C87" s="10" t="s">
        <v>1355</v>
      </c>
      <c r="D87" s="10" t="s">
        <v>1655</v>
      </c>
      <c r="E87" s="7">
        <v>65196</v>
      </c>
      <c r="F87" s="7">
        <v>8991832.3199999984</v>
      </c>
      <c r="G87" s="8" t="s">
        <v>5</v>
      </c>
      <c r="H87" s="7">
        <v>8991832.3200000003</v>
      </c>
      <c r="I87" s="8" t="s">
        <v>1014</v>
      </c>
      <c r="J87" s="7">
        <v>2.838705756554929</v>
      </c>
      <c r="K87" s="7">
        <v>8991832.3199999984</v>
      </c>
      <c r="L87" s="7">
        <v>8991832.3199999984</v>
      </c>
      <c r="M87" s="7">
        <v>459206.58042774512</v>
      </c>
      <c r="N87" s="7">
        <v>8991832.3200000003</v>
      </c>
      <c r="O87" s="8" t="s">
        <v>5</v>
      </c>
      <c r="P87" s="8" t="s">
        <v>44</v>
      </c>
      <c r="Q87" s="8" t="s">
        <v>5</v>
      </c>
      <c r="R87" s="8" t="s">
        <v>44</v>
      </c>
      <c r="S87" s="10" t="s">
        <v>1955</v>
      </c>
      <c r="T87" s="10" t="s">
        <v>2255</v>
      </c>
      <c r="U87" s="10" t="s">
        <v>2555</v>
      </c>
      <c r="V87" s="8" t="s">
        <v>44</v>
      </c>
      <c r="W87" s="8" t="s">
        <v>428</v>
      </c>
      <c r="X87" s="8" t="s">
        <v>164</v>
      </c>
      <c r="Y87" s="8" t="s">
        <v>165</v>
      </c>
      <c r="Z87" s="7">
        <v>78481090000</v>
      </c>
      <c r="AA87" s="8" t="s">
        <v>45</v>
      </c>
      <c r="AB87" s="8" t="s">
        <v>52</v>
      </c>
      <c r="AC87" s="7">
        <v>1093838</v>
      </c>
      <c r="AD87" s="10" t="s">
        <v>2791</v>
      </c>
      <c r="AE87" s="8" t="s">
        <v>44</v>
      </c>
      <c r="AF87" s="7">
        <v>1093838</v>
      </c>
      <c r="AG87" s="7">
        <v>11835857</v>
      </c>
      <c r="AH87" s="7">
        <v>11835857</v>
      </c>
      <c r="AI87" s="10" t="s">
        <v>2791</v>
      </c>
      <c r="AJ87" s="8" t="s">
        <v>44</v>
      </c>
    </row>
    <row r="88" spans="2:36" x14ac:dyDescent="0.3">
      <c r="B88" s="6">
        <v>0</v>
      </c>
      <c r="C88" s="10" t="s">
        <v>1356</v>
      </c>
      <c r="D88" s="10" t="s">
        <v>1656</v>
      </c>
      <c r="E88" s="7">
        <v>389772</v>
      </c>
      <c r="F88" s="7">
        <v>10085350.5</v>
      </c>
      <c r="G88" s="8" t="s">
        <v>5</v>
      </c>
      <c r="H88" s="7">
        <v>10085350.5</v>
      </c>
      <c r="I88" s="8" t="s">
        <v>1015</v>
      </c>
      <c r="J88" s="7">
        <v>3.183927535831109</v>
      </c>
      <c r="K88" s="7">
        <v>10085350.5</v>
      </c>
      <c r="L88" s="7">
        <v>10085350.5</v>
      </c>
      <c r="M88" s="7">
        <v>534387.05663136486</v>
      </c>
      <c r="N88" s="7">
        <v>10085350.5</v>
      </c>
      <c r="O88" s="8" t="s">
        <v>5</v>
      </c>
      <c r="P88" s="8" t="s">
        <v>44</v>
      </c>
      <c r="Q88" s="8" t="s">
        <v>5</v>
      </c>
      <c r="R88" s="8" t="s">
        <v>44</v>
      </c>
      <c r="S88" s="10" t="s">
        <v>1956</v>
      </c>
      <c r="T88" s="10" t="s">
        <v>2256</v>
      </c>
      <c r="U88" s="10" t="s">
        <v>2556</v>
      </c>
      <c r="V88" s="8" t="s">
        <v>44</v>
      </c>
      <c r="W88" s="8" t="s">
        <v>428</v>
      </c>
      <c r="X88" s="8" t="s">
        <v>178</v>
      </c>
      <c r="Y88" s="8" t="s">
        <v>179</v>
      </c>
      <c r="Z88" s="7">
        <v>164078010000</v>
      </c>
      <c r="AA88" s="8" t="s">
        <v>45</v>
      </c>
      <c r="AB88" s="8" t="s">
        <v>52</v>
      </c>
      <c r="AC88" s="7">
        <v>11496556</v>
      </c>
      <c r="AD88" s="10" t="s">
        <v>2791</v>
      </c>
      <c r="AE88" s="8" t="s">
        <v>44</v>
      </c>
      <c r="AF88" s="7">
        <v>11496556</v>
      </c>
      <c r="AG88" s="7">
        <v>11835858</v>
      </c>
      <c r="AH88" s="7">
        <v>11835858</v>
      </c>
      <c r="AI88" s="10" t="s">
        <v>2791</v>
      </c>
      <c r="AJ88" s="8" t="s">
        <v>44</v>
      </c>
    </row>
    <row r="89" spans="2:36" x14ac:dyDescent="0.3">
      <c r="B89" s="6">
        <v>0</v>
      </c>
      <c r="C89" s="10" t="s">
        <v>1357</v>
      </c>
      <c r="D89" s="10" t="s">
        <v>1657</v>
      </c>
      <c r="E89" s="7">
        <v>-37000</v>
      </c>
      <c r="F89" s="7">
        <v>-69930.000001271619</v>
      </c>
      <c r="G89" s="8" t="s">
        <v>5</v>
      </c>
      <c r="H89" s="7">
        <v>-69930</v>
      </c>
      <c r="I89" s="7">
        <v>-69930</v>
      </c>
      <c r="J89" s="7">
        <v>-2.2076778847172261E-2</v>
      </c>
      <c r="K89" s="7">
        <v>1506787.5323709301</v>
      </c>
      <c r="L89" s="7">
        <v>-1506787.5323709301</v>
      </c>
      <c r="M89" s="7">
        <v>72166.928470624465</v>
      </c>
      <c r="N89" s="7">
        <v>-69930</v>
      </c>
      <c r="O89" s="8" t="s">
        <v>5</v>
      </c>
      <c r="P89" s="8" t="s">
        <v>44</v>
      </c>
      <c r="Q89" s="8" t="s">
        <v>5</v>
      </c>
      <c r="R89" s="8" t="s">
        <v>44</v>
      </c>
      <c r="S89" s="10" t="s">
        <v>1957</v>
      </c>
      <c r="T89" s="10" t="s">
        <v>2257</v>
      </c>
      <c r="U89" s="10" t="s">
        <v>2557</v>
      </c>
      <c r="V89" s="8" t="s">
        <v>44</v>
      </c>
      <c r="W89" s="8" t="s">
        <v>159</v>
      </c>
      <c r="X89" s="8" t="s">
        <v>157</v>
      </c>
      <c r="Y89" s="8" t="s">
        <v>165</v>
      </c>
      <c r="Z89" s="8" t="s">
        <v>79</v>
      </c>
      <c r="AA89" s="8" t="s">
        <v>45</v>
      </c>
      <c r="AB89" s="8" t="s">
        <v>52</v>
      </c>
      <c r="AC89" s="7">
        <v>644057807</v>
      </c>
      <c r="AD89" s="10" t="s">
        <v>2791</v>
      </c>
      <c r="AE89" s="8" t="s">
        <v>44</v>
      </c>
      <c r="AF89" s="7">
        <v>644057807</v>
      </c>
      <c r="AG89" s="7">
        <v>11839013</v>
      </c>
      <c r="AH89" s="7">
        <v>11839013</v>
      </c>
      <c r="AI89" s="10" t="s">
        <v>2791</v>
      </c>
      <c r="AJ89" s="8" t="s">
        <v>44</v>
      </c>
    </row>
    <row r="90" spans="2:36" x14ac:dyDescent="0.3">
      <c r="B90" s="6">
        <v>0</v>
      </c>
      <c r="C90" s="10" t="s">
        <v>1358</v>
      </c>
      <c r="D90" s="10" t="s">
        <v>1658</v>
      </c>
      <c r="E90" s="7">
        <v>-44800</v>
      </c>
      <c r="F90" s="7">
        <v>-13440.00011393477</v>
      </c>
      <c r="G90" s="8" t="s">
        <v>5</v>
      </c>
      <c r="H90" s="7">
        <v>-13440</v>
      </c>
      <c r="I90" s="7">
        <v>-13440</v>
      </c>
      <c r="J90" s="7">
        <v>-4.242984559072108E-3</v>
      </c>
      <c r="K90" s="7">
        <v>254800.68344071749</v>
      </c>
      <c r="L90" s="7">
        <v>254800.68344071749</v>
      </c>
      <c r="M90" s="7">
        <v>27867.436701381779</v>
      </c>
      <c r="N90" s="7">
        <v>-13440</v>
      </c>
      <c r="O90" s="8" t="s">
        <v>5</v>
      </c>
      <c r="P90" s="8" t="s">
        <v>44</v>
      </c>
      <c r="Q90" s="8" t="s">
        <v>5</v>
      </c>
      <c r="R90" s="8" t="s">
        <v>44</v>
      </c>
      <c r="S90" s="10" t="s">
        <v>1958</v>
      </c>
      <c r="T90" s="10" t="s">
        <v>2258</v>
      </c>
      <c r="U90" s="10" t="s">
        <v>2558</v>
      </c>
      <c r="V90" s="8" t="s">
        <v>44</v>
      </c>
      <c r="W90" s="8" t="s">
        <v>159</v>
      </c>
      <c r="X90" s="8" t="s">
        <v>157</v>
      </c>
      <c r="Y90" s="8" t="s">
        <v>165</v>
      </c>
      <c r="Z90" s="8" t="s">
        <v>79</v>
      </c>
      <c r="AA90" s="8" t="s">
        <v>45</v>
      </c>
      <c r="AB90" s="8" t="s">
        <v>52</v>
      </c>
      <c r="AC90" s="7">
        <v>640408273</v>
      </c>
      <c r="AD90" s="10" t="s">
        <v>2791</v>
      </c>
      <c r="AE90" s="8" t="s">
        <v>44</v>
      </c>
      <c r="AF90" s="7">
        <v>640408273</v>
      </c>
      <c r="AG90" s="7">
        <v>11839008</v>
      </c>
      <c r="AH90" s="7">
        <v>11839008</v>
      </c>
      <c r="AI90" s="10" t="s">
        <v>2791</v>
      </c>
      <c r="AJ90" s="8" t="s">
        <v>44</v>
      </c>
    </row>
    <row r="91" spans="2:36" x14ac:dyDescent="0.3">
      <c r="B91" s="6">
        <v>0</v>
      </c>
      <c r="C91" s="10" t="s">
        <v>1359</v>
      </c>
      <c r="D91" s="10" t="s">
        <v>1659</v>
      </c>
      <c r="E91" s="7">
        <v>495024</v>
      </c>
      <c r="F91" s="7">
        <v>6334327.1039999994</v>
      </c>
      <c r="G91" s="8" t="s">
        <v>5</v>
      </c>
      <c r="H91" s="7">
        <v>6334327.0999999996</v>
      </c>
      <c r="I91" s="8" t="s">
        <v>1016</v>
      </c>
      <c r="J91" s="7">
        <v>1.9997360019750361</v>
      </c>
      <c r="K91" s="7">
        <v>6334327.1039999994</v>
      </c>
      <c r="L91" s="7">
        <v>6334327.1039999994</v>
      </c>
      <c r="M91" s="7">
        <v>461923.54878202651</v>
      </c>
      <c r="N91" s="7">
        <v>6334327.0999999996</v>
      </c>
      <c r="O91" s="8" t="s">
        <v>5</v>
      </c>
      <c r="P91" s="8" t="s">
        <v>44</v>
      </c>
      <c r="Q91" s="8" t="s">
        <v>5</v>
      </c>
      <c r="R91" s="8" t="s">
        <v>44</v>
      </c>
      <c r="S91" s="10" t="s">
        <v>1959</v>
      </c>
      <c r="T91" s="10" t="s">
        <v>2259</v>
      </c>
      <c r="U91" s="10" t="s">
        <v>2559</v>
      </c>
      <c r="V91" s="8" t="s">
        <v>44</v>
      </c>
      <c r="W91" s="8" t="s">
        <v>428</v>
      </c>
      <c r="X91" s="8" t="s">
        <v>401</v>
      </c>
      <c r="Y91" s="8" t="s">
        <v>411</v>
      </c>
      <c r="Z91" s="8" t="s">
        <v>850</v>
      </c>
      <c r="AA91" s="8" t="s">
        <v>45</v>
      </c>
      <c r="AB91" s="8" t="s">
        <v>52</v>
      </c>
      <c r="AC91" s="7">
        <v>1094330</v>
      </c>
      <c r="AD91" s="10" t="s">
        <v>2791</v>
      </c>
      <c r="AE91" s="8" t="s">
        <v>44</v>
      </c>
      <c r="AF91" s="7">
        <v>1094330</v>
      </c>
      <c r="AG91" s="7">
        <v>11834862</v>
      </c>
      <c r="AH91" s="7">
        <v>11834862</v>
      </c>
      <c r="AI91" s="10" t="s">
        <v>2791</v>
      </c>
      <c r="AJ91" s="8" t="s">
        <v>44</v>
      </c>
    </row>
    <row r="92" spans="2:36" x14ac:dyDescent="0.3">
      <c r="B92" s="6">
        <v>0</v>
      </c>
      <c r="C92" s="10" t="s">
        <v>1360</v>
      </c>
      <c r="D92" s="10" t="s">
        <v>1660</v>
      </c>
      <c r="E92" s="7">
        <v>-3450</v>
      </c>
      <c r="F92" s="7">
        <v>-90390.000000049375</v>
      </c>
      <c r="G92" s="8" t="s">
        <v>5</v>
      </c>
      <c r="H92" s="7">
        <v>-90390</v>
      </c>
      <c r="I92" s="7">
        <v>-90390</v>
      </c>
      <c r="J92" s="7">
        <v>-2.853596510740318E-2</v>
      </c>
      <c r="K92" s="7">
        <v>1753577.8356049289</v>
      </c>
      <c r="L92" s="7">
        <v>1753577.8356049289</v>
      </c>
      <c r="M92" s="7">
        <v>180538.82412800999</v>
      </c>
      <c r="N92" s="7">
        <v>-90390</v>
      </c>
      <c r="O92" s="8" t="s">
        <v>5</v>
      </c>
      <c r="P92" s="8" t="s">
        <v>44</v>
      </c>
      <c r="Q92" s="8" t="s">
        <v>5</v>
      </c>
      <c r="R92" s="8" t="s">
        <v>44</v>
      </c>
      <c r="S92" s="10" t="s">
        <v>1960</v>
      </c>
      <c r="T92" s="10" t="s">
        <v>2260</v>
      </c>
      <c r="U92" s="10" t="s">
        <v>2560</v>
      </c>
      <c r="V92" s="8" t="s">
        <v>44</v>
      </c>
      <c r="W92" s="8" t="s">
        <v>159</v>
      </c>
      <c r="X92" s="8" t="s">
        <v>156</v>
      </c>
      <c r="Y92" s="8" t="s">
        <v>156</v>
      </c>
      <c r="Z92" s="8" t="s">
        <v>79</v>
      </c>
      <c r="AA92" s="8" t="s">
        <v>45</v>
      </c>
      <c r="AB92" s="8" t="s">
        <v>52</v>
      </c>
      <c r="AC92" s="7">
        <v>630467197</v>
      </c>
      <c r="AD92" s="10" t="s">
        <v>2791</v>
      </c>
      <c r="AE92" s="8" t="s">
        <v>44</v>
      </c>
      <c r="AF92" s="7">
        <v>630467197</v>
      </c>
      <c r="AG92" s="7">
        <v>11839058</v>
      </c>
      <c r="AH92" s="7">
        <v>11839058</v>
      </c>
      <c r="AI92" s="10" t="s">
        <v>2791</v>
      </c>
      <c r="AJ92" s="8" t="s">
        <v>44</v>
      </c>
    </row>
    <row r="93" spans="2:36" x14ac:dyDescent="0.3">
      <c r="B93" s="6">
        <v>0</v>
      </c>
      <c r="C93" s="10" t="s">
        <v>1361</v>
      </c>
      <c r="D93" s="10" t="s">
        <v>1661</v>
      </c>
      <c r="E93" s="7">
        <v>14750</v>
      </c>
      <c r="F93" s="7">
        <v>2647624.9999999902</v>
      </c>
      <c r="G93" s="8" t="s">
        <v>5</v>
      </c>
      <c r="H93" s="7">
        <v>2647625</v>
      </c>
      <c r="I93" s="7">
        <v>2647625</v>
      </c>
      <c r="J93" s="7">
        <v>0.83585058764738107</v>
      </c>
      <c r="K93" s="7">
        <v>15980835.989062799</v>
      </c>
      <c r="L93" s="7">
        <v>-15980835.989062799</v>
      </c>
      <c r="M93" s="7">
        <v>644231.97492110694</v>
      </c>
      <c r="N93" s="7">
        <v>2647625</v>
      </c>
      <c r="O93" s="8" t="s">
        <v>5</v>
      </c>
      <c r="P93" s="8" t="s">
        <v>44</v>
      </c>
      <c r="Q93" s="8" t="s">
        <v>5</v>
      </c>
      <c r="R93" s="8" t="s">
        <v>44</v>
      </c>
      <c r="S93" s="10" t="s">
        <v>1961</v>
      </c>
      <c r="T93" s="10" t="s">
        <v>2261</v>
      </c>
      <c r="U93" s="10" t="s">
        <v>2561</v>
      </c>
      <c r="V93" s="8" t="s">
        <v>44</v>
      </c>
      <c r="W93" s="8" t="s">
        <v>159</v>
      </c>
      <c r="X93" s="8" t="s">
        <v>156</v>
      </c>
      <c r="Y93" s="8" t="s">
        <v>156</v>
      </c>
      <c r="Z93" s="8" t="s">
        <v>79</v>
      </c>
      <c r="AA93" s="8" t="s">
        <v>45</v>
      </c>
      <c r="AB93" s="8" t="s">
        <v>52</v>
      </c>
      <c r="AC93" s="7">
        <v>645372951</v>
      </c>
      <c r="AD93" s="10" t="s">
        <v>2791</v>
      </c>
      <c r="AE93" s="8" t="s">
        <v>44</v>
      </c>
      <c r="AF93" s="7">
        <v>645372951</v>
      </c>
      <c r="AG93" s="7">
        <v>11838994</v>
      </c>
      <c r="AH93" s="7">
        <v>11838994</v>
      </c>
      <c r="AI93" s="10" t="s">
        <v>2791</v>
      </c>
      <c r="AJ93" s="8" t="s">
        <v>44</v>
      </c>
    </row>
    <row r="94" spans="2:36" x14ac:dyDescent="0.3">
      <c r="B94" s="6">
        <v>0</v>
      </c>
      <c r="C94" s="10" t="s">
        <v>1362</v>
      </c>
      <c r="D94" s="10" t="s">
        <v>1662</v>
      </c>
      <c r="E94" s="7">
        <v>-27650</v>
      </c>
      <c r="F94" s="7">
        <v>-188019.99866123669</v>
      </c>
      <c r="G94" s="8" t="s">
        <v>5</v>
      </c>
      <c r="H94" s="7">
        <v>-188020</v>
      </c>
      <c r="I94" s="7">
        <v>-188020</v>
      </c>
      <c r="J94" s="7">
        <v>-5.9357585145349161E-2</v>
      </c>
      <c r="K94" s="7">
        <v>2459525.2710653711</v>
      </c>
      <c r="L94" s="7">
        <v>2459525.2710653711</v>
      </c>
      <c r="M94" s="7">
        <v>170704.1678048989</v>
      </c>
      <c r="N94" s="7">
        <v>-188020</v>
      </c>
      <c r="O94" s="8" t="s">
        <v>5</v>
      </c>
      <c r="P94" s="8" t="s">
        <v>44</v>
      </c>
      <c r="Q94" s="8" t="s">
        <v>5</v>
      </c>
      <c r="R94" s="8" t="s">
        <v>44</v>
      </c>
      <c r="S94" s="10" t="s">
        <v>1962</v>
      </c>
      <c r="T94" s="10" t="s">
        <v>2262</v>
      </c>
      <c r="U94" s="10" t="s">
        <v>2562</v>
      </c>
      <c r="V94" s="8" t="s">
        <v>44</v>
      </c>
      <c r="W94" s="8" t="s">
        <v>159</v>
      </c>
      <c r="X94" s="8" t="s">
        <v>156</v>
      </c>
      <c r="Y94" s="8" t="s">
        <v>156</v>
      </c>
      <c r="Z94" s="8" t="s">
        <v>79</v>
      </c>
      <c r="AA94" s="8" t="s">
        <v>45</v>
      </c>
      <c r="AB94" s="8" t="s">
        <v>52</v>
      </c>
      <c r="AC94" s="7">
        <v>635425989</v>
      </c>
      <c r="AD94" s="10" t="s">
        <v>2791</v>
      </c>
      <c r="AE94" s="8" t="s">
        <v>44</v>
      </c>
      <c r="AF94" s="7">
        <v>635425989</v>
      </c>
      <c r="AG94" s="7">
        <v>11839018</v>
      </c>
      <c r="AH94" s="7">
        <v>11839018</v>
      </c>
      <c r="AI94" s="10" t="s">
        <v>2791</v>
      </c>
      <c r="AJ94" s="8" t="s">
        <v>44</v>
      </c>
    </row>
    <row r="95" spans="2:36" x14ac:dyDescent="0.3">
      <c r="B95" s="6">
        <v>0</v>
      </c>
      <c r="C95" s="10" t="s">
        <v>1363</v>
      </c>
      <c r="D95" s="10" t="s">
        <v>1663</v>
      </c>
      <c r="E95" s="7">
        <v>2600000</v>
      </c>
      <c r="F95" s="7">
        <v>2584692.7671232861</v>
      </c>
      <c r="G95" s="8" t="s">
        <v>5</v>
      </c>
      <c r="H95" s="7">
        <v>2584826.33</v>
      </c>
      <c r="I95" s="8" t="s">
        <v>1017</v>
      </c>
      <c r="J95" s="7">
        <v>0.81598299165778465</v>
      </c>
      <c r="K95" s="7">
        <v>2584692.7671232861</v>
      </c>
      <c r="L95" s="7">
        <v>2584692.7671232861</v>
      </c>
      <c r="M95" s="7">
        <v>11340.47966533611</v>
      </c>
      <c r="N95" s="7">
        <v>2584826.33</v>
      </c>
      <c r="O95" s="8" t="s">
        <v>5</v>
      </c>
      <c r="P95" s="8" t="s">
        <v>44</v>
      </c>
      <c r="Q95" s="8" t="s">
        <v>5</v>
      </c>
      <c r="R95" s="8" t="s">
        <v>44</v>
      </c>
      <c r="S95" s="10" t="s">
        <v>1963</v>
      </c>
      <c r="T95" s="10" t="s">
        <v>2263</v>
      </c>
      <c r="U95" s="10" t="s">
        <v>2563</v>
      </c>
      <c r="V95" s="8" t="s">
        <v>44</v>
      </c>
      <c r="W95" s="8" t="s">
        <v>66</v>
      </c>
      <c r="X95" s="8" t="s">
        <v>157</v>
      </c>
      <c r="Y95" s="8" t="s">
        <v>158</v>
      </c>
      <c r="Z95" s="8" t="s">
        <v>79</v>
      </c>
      <c r="AA95" s="8" t="s">
        <v>45</v>
      </c>
      <c r="AB95" s="8" t="s">
        <v>52</v>
      </c>
      <c r="AC95" s="7">
        <v>372029560</v>
      </c>
      <c r="AD95" s="10" t="s">
        <v>2791</v>
      </c>
      <c r="AE95" s="8" t="s">
        <v>44</v>
      </c>
      <c r="AF95" s="7">
        <v>372029560</v>
      </c>
      <c r="AG95" s="7">
        <v>11837836</v>
      </c>
      <c r="AH95" s="7">
        <v>11837836</v>
      </c>
      <c r="AI95" s="10" t="s">
        <v>2791</v>
      </c>
      <c r="AJ95" s="8" t="s">
        <v>44</v>
      </c>
    </row>
    <row r="96" spans="2:36" x14ac:dyDescent="0.3">
      <c r="B96" s="6">
        <v>0</v>
      </c>
      <c r="C96" s="10" t="s">
        <v>1364</v>
      </c>
      <c r="D96" s="10" t="s">
        <v>1664</v>
      </c>
      <c r="E96" s="7">
        <v>1400000</v>
      </c>
      <c r="F96" s="7">
        <v>1388533.8082186519</v>
      </c>
      <c r="G96" s="8" t="s">
        <v>5</v>
      </c>
      <c r="H96" s="7">
        <v>1388644.08</v>
      </c>
      <c r="I96" s="8" t="s">
        <v>1018</v>
      </c>
      <c r="J96" s="7">
        <v>0.43835769777359751</v>
      </c>
      <c r="K96" s="7">
        <v>1388533.8082186519</v>
      </c>
      <c r="L96" s="7">
        <v>1388533.8082186519</v>
      </c>
      <c r="M96" s="7">
        <v>10944.85520059696</v>
      </c>
      <c r="N96" s="7">
        <v>1388644.08</v>
      </c>
      <c r="O96" s="8" t="s">
        <v>5</v>
      </c>
      <c r="P96" s="8" t="s">
        <v>44</v>
      </c>
      <c r="Q96" s="8" t="s">
        <v>5</v>
      </c>
      <c r="R96" s="8" t="s">
        <v>44</v>
      </c>
      <c r="S96" s="10" t="s">
        <v>1964</v>
      </c>
      <c r="T96" s="10" t="s">
        <v>2264</v>
      </c>
      <c r="U96" s="10" t="s">
        <v>2564</v>
      </c>
      <c r="V96" s="8" t="s">
        <v>44</v>
      </c>
      <c r="W96" s="8" t="s">
        <v>66</v>
      </c>
      <c r="X96" s="8" t="s">
        <v>157</v>
      </c>
      <c r="Y96" s="8" t="s">
        <v>158</v>
      </c>
      <c r="Z96" s="8" t="s">
        <v>79</v>
      </c>
      <c r="AA96" s="8" t="s">
        <v>45</v>
      </c>
      <c r="AB96" s="8" t="s">
        <v>52</v>
      </c>
      <c r="AC96" s="7">
        <v>537268558</v>
      </c>
      <c r="AD96" s="10" t="s">
        <v>2791</v>
      </c>
      <c r="AE96" s="8" t="s">
        <v>44</v>
      </c>
      <c r="AF96" s="7">
        <v>537268558</v>
      </c>
      <c r="AG96" s="7">
        <v>11837396</v>
      </c>
      <c r="AH96" s="7">
        <v>11837396</v>
      </c>
      <c r="AI96" s="10" t="s">
        <v>2791</v>
      </c>
      <c r="AJ96" s="8" t="s">
        <v>44</v>
      </c>
    </row>
    <row r="97" spans="2:36" x14ac:dyDescent="0.3">
      <c r="B97" s="6">
        <v>0</v>
      </c>
      <c r="C97" s="10" t="s">
        <v>1365</v>
      </c>
      <c r="D97" s="10" t="s">
        <v>1665</v>
      </c>
      <c r="E97" s="7">
        <v>184494</v>
      </c>
      <c r="F97" s="7">
        <v>8630629.3200000003</v>
      </c>
      <c r="G97" s="8" t="s">
        <v>5</v>
      </c>
      <c r="H97" s="7">
        <v>8630629.3200000003</v>
      </c>
      <c r="I97" s="8" t="s">
        <v>1019</v>
      </c>
      <c r="J97" s="7">
        <v>2.724674600401773</v>
      </c>
      <c r="K97" s="7">
        <v>8630629.3200000003</v>
      </c>
      <c r="L97" s="7">
        <v>8630629.3200000003</v>
      </c>
      <c r="M97" s="7">
        <v>396735.15115312912</v>
      </c>
      <c r="N97" s="7">
        <v>8630629.3200000003</v>
      </c>
      <c r="O97" s="8" t="s">
        <v>5</v>
      </c>
      <c r="P97" s="8" t="s">
        <v>44</v>
      </c>
      <c r="Q97" s="8" t="s">
        <v>5</v>
      </c>
      <c r="R97" s="8" t="s">
        <v>44</v>
      </c>
      <c r="S97" s="10" t="s">
        <v>1965</v>
      </c>
      <c r="T97" s="10" t="s">
        <v>2265</v>
      </c>
      <c r="U97" s="10" t="s">
        <v>2565</v>
      </c>
      <c r="V97" s="8" t="s">
        <v>44</v>
      </c>
      <c r="W97" s="8" t="s">
        <v>428</v>
      </c>
      <c r="X97" s="8" t="s">
        <v>164</v>
      </c>
      <c r="Y97" s="8" t="s">
        <v>165</v>
      </c>
      <c r="Z97" s="7">
        <v>122084750000</v>
      </c>
      <c r="AA97" s="8" t="s">
        <v>45</v>
      </c>
      <c r="AB97" s="8" t="s">
        <v>52</v>
      </c>
      <c r="AC97" s="7">
        <v>1093812</v>
      </c>
      <c r="AD97" s="10" t="s">
        <v>2791</v>
      </c>
      <c r="AE97" s="8" t="s">
        <v>44</v>
      </c>
      <c r="AF97" s="7">
        <v>1093812</v>
      </c>
      <c r="AG97" s="7">
        <v>11834998</v>
      </c>
      <c r="AH97" s="7">
        <v>11834998</v>
      </c>
      <c r="AI97" s="10" t="s">
        <v>2791</v>
      </c>
      <c r="AJ97" s="8" t="s">
        <v>44</v>
      </c>
    </row>
    <row r="98" spans="2:36" x14ac:dyDescent="0.3">
      <c r="B98" s="6">
        <v>0</v>
      </c>
      <c r="C98" s="10" t="s">
        <v>1366</v>
      </c>
      <c r="D98" s="10" t="s">
        <v>1666</v>
      </c>
      <c r="E98" s="7">
        <v>4533000</v>
      </c>
      <c r="F98" s="7">
        <v>3354976.0217855489</v>
      </c>
      <c r="G98" s="8" t="s">
        <v>5</v>
      </c>
      <c r="H98" s="7">
        <v>3356092.98</v>
      </c>
      <c r="I98" s="8" t="s">
        <v>1020</v>
      </c>
      <c r="J98" s="7">
        <v>1.059160069629322</v>
      </c>
      <c r="K98" s="7">
        <v>3354976.0217855489</v>
      </c>
      <c r="L98" s="7">
        <v>3354976.0217855489</v>
      </c>
      <c r="M98" s="7">
        <v>102571.8612534015</v>
      </c>
      <c r="N98" s="7">
        <v>3528260.5498739998</v>
      </c>
      <c r="O98" s="8" t="s">
        <v>135</v>
      </c>
      <c r="P98" s="8" t="s">
        <v>44</v>
      </c>
      <c r="Q98" s="8" t="s">
        <v>135</v>
      </c>
      <c r="R98" s="8" t="s">
        <v>44</v>
      </c>
      <c r="S98" s="10" t="s">
        <v>1966</v>
      </c>
      <c r="T98" s="10" t="s">
        <v>2266</v>
      </c>
      <c r="U98" s="10" t="s">
        <v>2566</v>
      </c>
      <c r="V98" s="8" t="s">
        <v>44</v>
      </c>
      <c r="W98" s="8" t="s">
        <v>422</v>
      </c>
      <c r="X98" s="8" t="s">
        <v>155</v>
      </c>
      <c r="Y98" s="8" t="s">
        <v>252</v>
      </c>
      <c r="Z98" s="8" t="s">
        <v>79</v>
      </c>
      <c r="AA98" s="8" t="s">
        <v>45</v>
      </c>
      <c r="AB98" s="8" t="s">
        <v>52</v>
      </c>
      <c r="AC98" s="7">
        <v>599668214</v>
      </c>
      <c r="AD98" s="10" t="s">
        <v>2791</v>
      </c>
      <c r="AE98" s="8" t="s">
        <v>44</v>
      </c>
      <c r="AF98" s="7">
        <v>599668214</v>
      </c>
      <c r="AG98" s="7">
        <v>11837604</v>
      </c>
      <c r="AH98" s="7">
        <v>11837604</v>
      </c>
      <c r="AI98" s="10" t="s">
        <v>2791</v>
      </c>
      <c r="AJ98" s="8" t="s">
        <v>44</v>
      </c>
    </row>
    <row r="99" spans="2:36" x14ac:dyDescent="0.3">
      <c r="B99" s="6">
        <v>0</v>
      </c>
      <c r="C99" s="10" t="s">
        <v>1367</v>
      </c>
      <c r="D99" s="10" t="s">
        <v>1667</v>
      </c>
      <c r="E99" s="7">
        <v>22698700</v>
      </c>
      <c r="F99" s="7">
        <v>20862683.647415642</v>
      </c>
      <c r="G99" s="8" t="s">
        <v>5</v>
      </c>
      <c r="H99" s="7">
        <v>20870449.399999999</v>
      </c>
      <c r="I99" s="8" t="s">
        <v>1021</v>
      </c>
      <c r="J99" s="7">
        <v>6.5863127847009437</v>
      </c>
      <c r="K99" s="7">
        <v>20862683.647415642</v>
      </c>
      <c r="L99" s="7">
        <v>20862683.647415642</v>
      </c>
      <c r="M99" s="7">
        <v>255929.06197533131</v>
      </c>
      <c r="N99" s="7">
        <v>21941103.450929001</v>
      </c>
      <c r="O99" s="8" t="s">
        <v>135</v>
      </c>
      <c r="P99" s="8" t="s">
        <v>44</v>
      </c>
      <c r="Q99" s="8" t="s">
        <v>135</v>
      </c>
      <c r="R99" s="8" t="s">
        <v>44</v>
      </c>
      <c r="S99" s="10" t="s">
        <v>1967</v>
      </c>
      <c r="T99" s="10" t="s">
        <v>2267</v>
      </c>
      <c r="U99" s="10" t="s">
        <v>2567</v>
      </c>
      <c r="V99" s="8" t="s">
        <v>44</v>
      </c>
      <c r="W99" s="8" t="s">
        <v>66</v>
      </c>
      <c r="X99" s="8" t="s">
        <v>155</v>
      </c>
      <c r="Y99" s="8" t="s">
        <v>252</v>
      </c>
      <c r="Z99" s="8" t="s">
        <v>79</v>
      </c>
      <c r="AA99" s="8" t="s">
        <v>45</v>
      </c>
      <c r="AB99" s="8" t="s">
        <v>52</v>
      </c>
      <c r="AC99" s="7">
        <v>443022353</v>
      </c>
      <c r="AD99" s="10" t="s">
        <v>2791</v>
      </c>
      <c r="AE99" s="8" t="s">
        <v>44</v>
      </c>
      <c r="AF99" s="7">
        <v>443022353</v>
      </c>
      <c r="AG99" s="7">
        <v>11837436</v>
      </c>
      <c r="AH99" s="7">
        <v>11837436</v>
      </c>
      <c r="AI99" s="10" t="s">
        <v>2791</v>
      </c>
      <c r="AJ99" s="8" t="s">
        <v>44</v>
      </c>
    </row>
    <row r="100" spans="2:36" x14ac:dyDescent="0.3">
      <c r="B100" s="6">
        <v>0</v>
      </c>
      <c r="C100" s="10" t="s">
        <v>1368</v>
      </c>
      <c r="D100" s="10" t="s">
        <v>1668</v>
      </c>
      <c r="E100" s="7">
        <v>1800000</v>
      </c>
      <c r="F100" s="7">
        <v>1819362.8219178079</v>
      </c>
      <c r="G100" s="8" t="s">
        <v>5</v>
      </c>
      <c r="H100" s="7">
        <v>1819515.7</v>
      </c>
      <c r="I100" s="8" t="s">
        <v>1022</v>
      </c>
      <c r="J100" s="7">
        <v>0.57436966482934837</v>
      </c>
      <c r="K100" s="7">
        <v>1819362.8219178079</v>
      </c>
      <c r="L100" s="7">
        <v>1819362.8219178079</v>
      </c>
      <c r="M100" s="7">
        <v>11266.7921783004</v>
      </c>
      <c r="N100" s="7">
        <v>1819515.7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">
        <v>1968</v>
      </c>
      <c r="T100" s="10" t="s">
        <v>2268</v>
      </c>
      <c r="U100" s="10" t="s">
        <v>2568</v>
      </c>
      <c r="V100" s="8" t="s">
        <v>44</v>
      </c>
      <c r="W100" s="8" t="s">
        <v>66</v>
      </c>
      <c r="X100" s="8" t="s">
        <v>178</v>
      </c>
      <c r="Y100" s="8" t="s">
        <v>179</v>
      </c>
      <c r="Z100" s="8" t="s">
        <v>79</v>
      </c>
      <c r="AA100" s="8" t="s">
        <v>45</v>
      </c>
      <c r="AB100" s="8" t="s">
        <v>52</v>
      </c>
      <c r="AC100" s="7">
        <v>499825829</v>
      </c>
      <c r="AD100" s="10" t="s">
        <v>2791</v>
      </c>
      <c r="AE100" s="8" t="s">
        <v>44</v>
      </c>
      <c r="AF100" s="7">
        <v>499825829</v>
      </c>
      <c r="AG100" s="7">
        <v>11838161</v>
      </c>
      <c r="AH100" s="7">
        <v>11838161</v>
      </c>
      <c r="AI100" s="10" t="s">
        <v>2791</v>
      </c>
      <c r="AJ100" s="8" t="s">
        <v>44</v>
      </c>
    </row>
    <row r="101" spans="2:36" x14ac:dyDescent="0.3">
      <c r="B101" s="6">
        <v>0</v>
      </c>
      <c r="C101" s="10" t="s">
        <v>1369</v>
      </c>
      <c r="D101" s="10" t="s">
        <v>1669</v>
      </c>
      <c r="E101" s="7">
        <v>41465</v>
      </c>
      <c r="F101" s="7">
        <v>4545713.7355584092</v>
      </c>
      <c r="G101" s="8" t="s">
        <v>5</v>
      </c>
      <c r="H101" s="7">
        <v>4547227.0999999996</v>
      </c>
      <c r="I101" s="8" t="s">
        <v>1023</v>
      </c>
      <c r="J101" s="7">
        <v>1.435073885895201</v>
      </c>
      <c r="K101" s="7">
        <v>4545713.7355584092</v>
      </c>
      <c r="L101" s="7">
        <v>4545713.7355584092</v>
      </c>
      <c r="M101" s="7">
        <v>291516.19269771682</v>
      </c>
      <c r="N101" s="7">
        <v>4780499.85023</v>
      </c>
      <c r="O101" s="8" t="s">
        <v>135</v>
      </c>
      <c r="P101" s="8" t="s">
        <v>44</v>
      </c>
      <c r="Q101" s="8" t="s">
        <v>135</v>
      </c>
      <c r="R101" s="8" t="s">
        <v>44</v>
      </c>
      <c r="S101" s="10" t="s">
        <v>1969</v>
      </c>
      <c r="T101" s="10" t="s">
        <v>2269</v>
      </c>
      <c r="U101" s="10" t="s">
        <v>2569</v>
      </c>
      <c r="V101" s="8" t="s">
        <v>44</v>
      </c>
      <c r="W101" s="8" t="s">
        <v>428</v>
      </c>
      <c r="X101" s="8" t="s">
        <v>155</v>
      </c>
      <c r="Y101" s="8" t="s">
        <v>252</v>
      </c>
      <c r="Z101" s="8" t="s">
        <v>1024</v>
      </c>
      <c r="AA101" s="8" t="s">
        <v>45</v>
      </c>
      <c r="AB101" s="8" t="s">
        <v>52</v>
      </c>
      <c r="AC101" s="7">
        <v>492155425</v>
      </c>
      <c r="AD101" s="10" t="s">
        <v>2791</v>
      </c>
      <c r="AE101" s="8" t="s">
        <v>44</v>
      </c>
      <c r="AF101" s="7">
        <v>492155425</v>
      </c>
      <c r="AG101" s="7">
        <v>11834885</v>
      </c>
      <c r="AH101" s="7">
        <v>11834885</v>
      </c>
      <c r="AI101" s="10" t="s">
        <v>2791</v>
      </c>
      <c r="AJ101" s="8" t="s">
        <v>44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>
    <outlinePr summaryBelow="0"/>
  </sheetPr>
  <dimension ref="B7:AK400"/>
  <sheetViews>
    <sheetView showGridLines="0" zoomScale="80" workbookViewId="0">
      <pane xSplit="3" ySplit="20" topLeftCell="D21" activePane="bottomRight" state="frozen"/>
      <selection pane="topRight"/>
      <selection pane="bottomLeft"/>
      <selection pane="bottomRight" activeCell="E60" sqref="E60"/>
    </sheetView>
  </sheetViews>
  <sheetFormatPr baseColWidth="10" defaultColWidth="8.88671875" defaultRowHeight="14.4" outlineLevelRow="2" x14ac:dyDescent="0.3"/>
  <cols>
    <col min="3" max="36" width="20" customWidth="1"/>
  </cols>
  <sheetData>
    <row r="7" spans="2:3" x14ac:dyDescent="0.3">
      <c r="B7" s="3" t="s">
        <v>0</v>
      </c>
      <c r="C7" s="4" t="s">
        <v>1</v>
      </c>
    </row>
    <row r="8" spans="2:3" x14ac:dyDescent="0.3">
      <c r="B8" s="3" t="s">
        <v>2</v>
      </c>
      <c r="C8" s="4" t="s">
        <v>3</v>
      </c>
    </row>
    <row r="9" spans="2:3" x14ac:dyDescent="0.3">
      <c r="B9" s="3" t="s">
        <v>4</v>
      </c>
      <c r="C9" s="4" t="s">
        <v>5</v>
      </c>
    </row>
    <row r="10" spans="2:3" x14ac:dyDescent="0.3">
      <c r="B10" s="3" t="s">
        <v>54</v>
      </c>
      <c r="C10" s="4" t="s">
        <v>46</v>
      </c>
    </row>
    <row r="11" spans="2:3" outlineLevel="1" x14ac:dyDescent="0.3">
      <c r="B11" s="3" t="s">
        <v>55</v>
      </c>
      <c r="C11" s="4" t="s">
        <v>56</v>
      </c>
    </row>
    <row r="12" spans="2:3" x14ac:dyDescent="0.3">
      <c r="B12" s="3" t="s">
        <v>57</v>
      </c>
      <c r="C12" s="4" t="s">
        <v>56</v>
      </c>
    </row>
    <row r="13" spans="2:3" x14ac:dyDescent="0.3">
      <c r="B13" s="3" t="s">
        <v>58</v>
      </c>
      <c r="C13" s="4" t="s">
        <v>56</v>
      </c>
    </row>
    <row r="14" spans="2:3" x14ac:dyDescent="0.3">
      <c r="B14" s="3" t="s">
        <v>59</v>
      </c>
      <c r="C14" s="4" t="s">
        <v>60</v>
      </c>
    </row>
    <row r="15" spans="2:3" x14ac:dyDescent="0.3">
      <c r="B15" s="3" t="s">
        <v>6</v>
      </c>
      <c r="C15" s="4" t="s">
        <v>7</v>
      </c>
    </row>
    <row r="16" spans="2:3" x14ac:dyDescent="0.3">
      <c r="B16" s="3" t="s">
        <v>61</v>
      </c>
      <c r="C16" s="4" t="s">
        <v>1025</v>
      </c>
    </row>
    <row r="20" spans="2:37" x14ac:dyDescent="0.3">
      <c r="B20" s="5" t="s">
        <v>8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1" t="s">
        <v>23</v>
      </c>
      <c r="R20" s="1" t="s">
        <v>24</v>
      </c>
      <c r="S20" s="1" t="s">
        <v>25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  <c r="Y20" s="1" t="s">
        <v>31</v>
      </c>
      <c r="Z20" s="1" t="s">
        <v>32</v>
      </c>
      <c r="AA20" s="1" t="s">
        <v>33</v>
      </c>
      <c r="AB20" s="1" t="s">
        <v>34</v>
      </c>
      <c r="AC20" s="1" t="s">
        <v>35</v>
      </c>
      <c r="AD20" s="1" t="s">
        <v>36</v>
      </c>
      <c r="AE20" s="1" t="s">
        <v>37</v>
      </c>
      <c r="AF20" s="1" t="s">
        <v>38</v>
      </c>
      <c r="AG20" s="1" t="s">
        <v>39</v>
      </c>
      <c r="AH20" s="1" t="s">
        <v>40</v>
      </c>
      <c r="AI20" s="1" t="s">
        <v>41</v>
      </c>
      <c r="AJ20" s="2" t="s">
        <v>42</v>
      </c>
      <c r="AK20" s="13" t="s">
        <v>2793</v>
      </c>
    </row>
    <row r="21" spans="2:37" x14ac:dyDescent="0.3">
      <c r="B21" s="6">
        <v>-1</v>
      </c>
      <c r="C21" s="9" t="s">
        <v>63</v>
      </c>
      <c r="D21" s="8" t="s">
        <v>44</v>
      </c>
      <c r="E21" s="7">
        <v>406221009441.28003</v>
      </c>
      <c r="F21" s="7">
        <v>4849275320.7711058</v>
      </c>
      <c r="G21" s="8" t="s">
        <v>5</v>
      </c>
      <c r="H21" s="8" t="s">
        <v>44</v>
      </c>
      <c r="I21" s="8" t="s">
        <v>44</v>
      </c>
      <c r="J21" s="7">
        <v>100</v>
      </c>
      <c r="K21" s="7">
        <v>18493336471.098949</v>
      </c>
      <c r="L21" s="7">
        <v>10684247657.35088</v>
      </c>
      <c r="M21" s="7">
        <v>26557452.568810988</v>
      </c>
      <c r="N21" s="8" t="s">
        <v>44</v>
      </c>
      <c r="O21" s="8" t="s">
        <v>44</v>
      </c>
      <c r="P21" s="8" t="s">
        <v>44</v>
      </c>
      <c r="Q21" s="8" t="s">
        <v>44</v>
      </c>
      <c r="R21" s="8" t="s">
        <v>44</v>
      </c>
      <c r="S21" s="8" t="s">
        <v>44</v>
      </c>
      <c r="T21" s="8" t="s">
        <v>44</v>
      </c>
      <c r="U21" s="8" t="s">
        <v>44</v>
      </c>
      <c r="V21" s="8" t="s">
        <v>44</v>
      </c>
      <c r="W21" s="8" t="s">
        <v>44</v>
      </c>
      <c r="X21" s="8" t="s">
        <v>44</v>
      </c>
      <c r="Y21" s="8" t="s">
        <v>44</v>
      </c>
      <c r="Z21" s="8" t="s">
        <v>44</v>
      </c>
      <c r="AA21" s="8" t="s">
        <v>45</v>
      </c>
      <c r="AB21" s="8" t="s">
        <v>46</v>
      </c>
      <c r="AC21" s="8" t="s">
        <v>44</v>
      </c>
      <c r="AD21" s="10" t="s">
        <v>2792</v>
      </c>
      <c r="AE21" s="8" t="s">
        <v>44</v>
      </c>
      <c r="AF21" s="8" t="s">
        <v>44</v>
      </c>
      <c r="AG21" s="8" t="s">
        <v>44</v>
      </c>
      <c r="AH21" s="8" t="s">
        <v>44</v>
      </c>
      <c r="AI21" s="10" t="s">
        <v>2792</v>
      </c>
      <c r="AJ21" s="8" t="s">
        <v>44</v>
      </c>
    </row>
    <row r="22" spans="2:37" x14ac:dyDescent="0.3">
      <c r="B22" s="6">
        <v>0</v>
      </c>
      <c r="C22" s="10" t="s">
        <v>79</v>
      </c>
      <c r="D22" s="8" t="s">
        <v>44</v>
      </c>
      <c r="E22" s="7">
        <v>216245376640.96701</v>
      </c>
      <c r="F22" s="7">
        <v>1011239421.653784</v>
      </c>
      <c r="G22" s="8" t="s">
        <v>5</v>
      </c>
      <c r="H22" s="8" t="s">
        <v>44</v>
      </c>
      <c r="I22" s="8" t="s">
        <v>44</v>
      </c>
      <c r="J22" s="7">
        <v>20.853413237278978</v>
      </c>
      <c r="K22" s="7">
        <v>11517981365.09881</v>
      </c>
      <c r="L22" s="7">
        <v>9096171808.2607651</v>
      </c>
      <c r="M22" s="7">
        <v>22677893.87241805</v>
      </c>
      <c r="N22" s="8" t="s">
        <v>44</v>
      </c>
      <c r="O22" s="8" t="s">
        <v>44</v>
      </c>
      <c r="P22" s="8" t="s">
        <v>44</v>
      </c>
      <c r="Q22" s="8" t="s">
        <v>44</v>
      </c>
      <c r="R22" s="8" t="s">
        <v>44</v>
      </c>
      <c r="S22" s="8" t="s">
        <v>44</v>
      </c>
      <c r="T22" s="8" t="s">
        <v>44</v>
      </c>
      <c r="U22" s="8" t="s">
        <v>44</v>
      </c>
      <c r="V22" s="8" t="s">
        <v>44</v>
      </c>
      <c r="W22" s="8" t="s">
        <v>44</v>
      </c>
      <c r="X22" s="8" t="s">
        <v>79</v>
      </c>
      <c r="Y22" s="8" t="s">
        <v>44</v>
      </c>
      <c r="Z22" s="8" t="s">
        <v>44</v>
      </c>
      <c r="AA22" s="8" t="s">
        <v>45</v>
      </c>
      <c r="AB22" s="8" t="s">
        <v>46</v>
      </c>
      <c r="AC22" s="8" t="s">
        <v>44</v>
      </c>
      <c r="AD22" s="10" t="s">
        <v>2792</v>
      </c>
      <c r="AE22" s="8" t="s">
        <v>44</v>
      </c>
      <c r="AF22" s="8" t="s">
        <v>44</v>
      </c>
      <c r="AG22" s="8" t="s">
        <v>44</v>
      </c>
      <c r="AH22" s="8" t="s">
        <v>44</v>
      </c>
      <c r="AI22" s="10" t="s">
        <v>2792</v>
      </c>
      <c r="AJ22" s="8" t="s">
        <v>44</v>
      </c>
      <c r="AK22">
        <v>1</v>
      </c>
    </row>
    <row r="23" spans="2:37" outlineLevel="1" x14ac:dyDescent="0.3">
      <c r="B23" s="6">
        <v>1</v>
      </c>
      <c r="C23" s="11" t="str">
        <f>"Instrument " &amp; AK23</f>
        <v>Instrument 2</v>
      </c>
      <c r="D23" s="8" t="s">
        <v>79</v>
      </c>
      <c r="E23" s="7">
        <v>19845824.952022001</v>
      </c>
      <c r="F23" s="7">
        <v>3798735.926260842</v>
      </c>
      <c r="G23" s="8" t="s">
        <v>5</v>
      </c>
      <c r="H23" s="7">
        <v>3806403.19</v>
      </c>
      <c r="I23" s="8" t="s">
        <v>103</v>
      </c>
      <c r="J23" s="7">
        <v>7.8336156950906816E-2</v>
      </c>
      <c r="K23" s="7">
        <v>3798735.926260842</v>
      </c>
      <c r="L23" s="7">
        <v>3798735.926260842</v>
      </c>
      <c r="M23" s="7">
        <v>86112.077014905051</v>
      </c>
      <c r="N23" s="7">
        <v>19845824.952022001</v>
      </c>
      <c r="O23" s="8" t="s">
        <v>104</v>
      </c>
      <c r="P23" s="8" t="s">
        <v>44</v>
      </c>
      <c r="Q23" s="8" t="s">
        <v>104</v>
      </c>
      <c r="R23" s="8" t="s">
        <v>44</v>
      </c>
      <c r="S23" s="8" t="str">
        <f>"IDDNCA " &amp; AK23</f>
        <v>IDDNCA 2</v>
      </c>
      <c r="T23" s="8" t="str">
        <f>"ISIN " &amp; AK23</f>
        <v>ISIN 2</v>
      </c>
      <c r="U23" s="8" t="str">
        <f>"ISIN DNCA " &amp; AK23</f>
        <v>ISIN DNCA 2</v>
      </c>
      <c r="V23" s="8" t="s">
        <v>44</v>
      </c>
      <c r="W23" s="8" t="s">
        <v>102</v>
      </c>
      <c r="X23" s="8" t="s">
        <v>79</v>
      </c>
      <c r="Y23" s="8" t="s">
        <v>79</v>
      </c>
      <c r="Z23" s="8" t="s">
        <v>44</v>
      </c>
      <c r="AA23" s="8" t="s">
        <v>45</v>
      </c>
      <c r="AB23" s="8" t="s">
        <v>46</v>
      </c>
      <c r="AC23" s="7">
        <v>121</v>
      </c>
      <c r="AD23" s="10" t="s">
        <v>2792</v>
      </c>
      <c r="AE23" s="8" t="s">
        <v>44</v>
      </c>
      <c r="AF23" s="7">
        <v>121</v>
      </c>
      <c r="AG23" s="7">
        <v>11854645</v>
      </c>
      <c r="AH23" s="7">
        <v>11854645</v>
      </c>
      <c r="AI23" s="10" t="s">
        <v>2792</v>
      </c>
      <c r="AJ23" s="8" t="s">
        <v>44</v>
      </c>
      <c r="AK23">
        <v>2</v>
      </c>
    </row>
    <row r="24" spans="2:37" outlineLevel="2" x14ac:dyDescent="0.3">
      <c r="B24" s="6">
        <v>2</v>
      </c>
      <c r="C24" s="12" t="str">
        <f xml:space="preserve"> "Pos " &amp; AK24</f>
        <v>Pos 3</v>
      </c>
      <c r="D24" s="8" t="str">
        <f xml:space="preserve"> "ID " &amp; AK24</f>
        <v>ID 3</v>
      </c>
      <c r="E24" s="7">
        <v>19845824.952022001</v>
      </c>
      <c r="F24" s="7">
        <v>3798735.926260842</v>
      </c>
      <c r="G24" s="8" t="s">
        <v>5</v>
      </c>
      <c r="H24" s="7">
        <v>3806403.19</v>
      </c>
      <c r="I24" s="8" t="s">
        <v>103</v>
      </c>
      <c r="J24" s="7">
        <v>7.8336156950906816E-2</v>
      </c>
      <c r="K24" s="7">
        <v>3798735.926260842</v>
      </c>
      <c r="L24" s="7">
        <v>3798735.926260842</v>
      </c>
      <c r="M24" s="7">
        <v>86112.077014905051</v>
      </c>
      <c r="N24" s="7">
        <v>19845824.952022001</v>
      </c>
      <c r="O24" s="8" t="s">
        <v>104</v>
      </c>
      <c r="P24" s="8" t="s">
        <v>44</v>
      </c>
      <c r="Q24" s="8" t="s">
        <v>104</v>
      </c>
      <c r="R24" s="8" t="s">
        <v>44</v>
      </c>
      <c r="S24" s="10" t="str">
        <f>"IDDNCA " &amp; AK24</f>
        <v>IDDNCA 3</v>
      </c>
      <c r="T24" s="8" t="str">
        <f>"ISIN " &amp; AK24</f>
        <v>ISIN 3</v>
      </c>
      <c r="U24" s="8" t="str">
        <f>"ISIN_DNCA" &amp; AK24</f>
        <v>ISIN_DNCA3</v>
      </c>
      <c r="V24" s="8" t="s">
        <v>44</v>
      </c>
      <c r="W24" s="8" t="s">
        <v>102</v>
      </c>
      <c r="X24" s="8" t="s">
        <v>79</v>
      </c>
      <c r="Y24" s="8" t="s">
        <v>79</v>
      </c>
      <c r="Z24" s="8" t="s">
        <v>44</v>
      </c>
      <c r="AA24" s="8" t="s">
        <v>45</v>
      </c>
      <c r="AB24" s="8" t="s">
        <v>46</v>
      </c>
      <c r="AC24" s="7">
        <v>121</v>
      </c>
      <c r="AD24" s="8" t="s">
        <v>2792</v>
      </c>
      <c r="AE24" s="8" t="s">
        <v>44</v>
      </c>
      <c r="AF24" s="7">
        <v>121</v>
      </c>
      <c r="AG24" s="7">
        <v>11854645</v>
      </c>
      <c r="AH24" s="7">
        <v>11854645</v>
      </c>
      <c r="AI24" s="10" t="s">
        <v>2792</v>
      </c>
      <c r="AJ24" s="8" t="s">
        <v>44</v>
      </c>
      <c r="AK24">
        <v>3</v>
      </c>
    </row>
    <row r="25" spans="2:37" outlineLevel="1" x14ac:dyDescent="0.3">
      <c r="B25" s="6">
        <v>1</v>
      </c>
      <c r="C25" s="11" t="str">
        <f>"Instrument " &amp; AK25</f>
        <v>Instrument 4</v>
      </c>
      <c r="D25" s="8" t="s">
        <v>79</v>
      </c>
      <c r="E25" s="7">
        <v>16756250000</v>
      </c>
      <c r="F25" s="7">
        <v>222769.6154459067</v>
      </c>
      <c r="G25" s="8" t="s">
        <v>5</v>
      </c>
      <c r="H25" s="7">
        <v>336411.39999999898</v>
      </c>
      <c r="I25" s="8" t="s">
        <v>80</v>
      </c>
      <c r="J25" s="7">
        <v>4.5938743566839406E-3</v>
      </c>
      <c r="K25" s="7">
        <v>18619605.166524481</v>
      </c>
      <c r="L25" s="7">
        <v>18619605.166524481</v>
      </c>
      <c r="M25" s="7">
        <v>361137.62362083339</v>
      </c>
      <c r="N25" s="7">
        <v>336411.39999999898</v>
      </c>
      <c r="O25" s="8" t="s">
        <v>5</v>
      </c>
      <c r="P25" s="8" t="s">
        <v>44</v>
      </c>
      <c r="Q25" s="8" t="s">
        <v>5</v>
      </c>
      <c r="R25" s="8" t="s">
        <v>44</v>
      </c>
      <c r="S25" s="10" t="str">
        <f>"IDDNCA " &amp; AK25</f>
        <v>IDDNCA 4</v>
      </c>
      <c r="T25" s="10" t="str">
        <f>"ISIN " &amp; AK25</f>
        <v>ISIN 4</v>
      </c>
      <c r="U25" s="10" t="str">
        <f>"ISIN DNCA " &amp; AK25</f>
        <v>ISIN DNCA 4</v>
      </c>
      <c r="V25" s="8" t="s">
        <v>44</v>
      </c>
      <c r="W25" s="8" t="s">
        <v>81</v>
      </c>
      <c r="X25" s="8" t="s">
        <v>79</v>
      </c>
      <c r="Y25" s="8" t="s">
        <v>79</v>
      </c>
      <c r="Z25" s="8" t="s">
        <v>44</v>
      </c>
      <c r="AA25" s="8" t="s">
        <v>45</v>
      </c>
      <c r="AB25" s="8" t="s">
        <v>46</v>
      </c>
      <c r="AC25" s="7">
        <v>645749046</v>
      </c>
      <c r="AD25" s="10" t="s">
        <v>2792</v>
      </c>
      <c r="AE25" s="8" t="s">
        <v>44</v>
      </c>
      <c r="AF25" s="7">
        <v>645749046</v>
      </c>
      <c r="AG25" s="7">
        <v>11853663</v>
      </c>
      <c r="AH25" s="7">
        <v>11853663</v>
      </c>
      <c r="AI25" s="10" t="s">
        <v>2792</v>
      </c>
      <c r="AJ25" s="8" t="s">
        <v>44</v>
      </c>
      <c r="AK25">
        <v>4</v>
      </c>
    </row>
    <row r="26" spans="2:37" outlineLevel="2" x14ac:dyDescent="0.3">
      <c r="B26" s="6">
        <v>2</v>
      </c>
      <c r="C26" s="12" t="str">
        <f xml:space="preserve"> "Pos " &amp; AK26</f>
        <v>Pos 5</v>
      </c>
      <c r="D26" s="10" t="str">
        <f xml:space="preserve"> "ID " &amp; AK26</f>
        <v>ID 5</v>
      </c>
      <c r="E26" s="7">
        <v>16756250000</v>
      </c>
      <c r="F26" s="7">
        <v>222769.6154459067</v>
      </c>
      <c r="G26" s="8" t="s">
        <v>5</v>
      </c>
      <c r="H26" s="7">
        <v>336411.39999999898</v>
      </c>
      <c r="I26" s="8" t="s">
        <v>80</v>
      </c>
      <c r="J26" s="7">
        <v>4.5938743566839406E-3</v>
      </c>
      <c r="K26" s="7">
        <v>18619605.166524481</v>
      </c>
      <c r="L26" s="7">
        <v>18619605.166524481</v>
      </c>
      <c r="M26" s="7">
        <v>361137.62362083339</v>
      </c>
      <c r="N26" s="7">
        <v>336411.39999999898</v>
      </c>
      <c r="O26" s="8" t="s">
        <v>5</v>
      </c>
      <c r="P26" s="8" t="s">
        <v>44</v>
      </c>
      <c r="Q26" s="8" t="s">
        <v>5</v>
      </c>
      <c r="R26" s="8" t="s">
        <v>44</v>
      </c>
      <c r="S26" s="10" t="str">
        <f>"IDDNCA " &amp; AK26</f>
        <v>IDDNCA 5</v>
      </c>
      <c r="T26" s="10" t="str">
        <f>"ISIN " &amp; AK26</f>
        <v>ISIN 5</v>
      </c>
      <c r="U26" s="10" t="str">
        <f>"ISIN_DNCA" &amp; AK26</f>
        <v>ISIN_DNCA5</v>
      </c>
      <c r="V26" s="8" t="s">
        <v>44</v>
      </c>
      <c r="W26" s="8" t="s">
        <v>81</v>
      </c>
      <c r="X26" s="8" t="s">
        <v>79</v>
      </c>
      <c r="Y26" s="8" t="s">
        <v>79</v>
      </c>
      <c r="Z26" s="8" t="s">
        <v>44</v>
      </c>
      <c r="AA26" s="8" t="s">
        <v>45</v>
      </c>
      <c r="AB26" s="8" t="s">
        <v>46</v>
      </c>
      <c r="AC26" s="7">
        <v>645749046</v>
      </c>
      <c r="AD26" s="10" t="s">
        <v>2792</v>
      </c>
      <c r="AE26" s="8" t="s">
        <v>44</v>
      </c>
      <c r="AF26" s="7">
        <v>645749046</v>
      </c>
      <c r="AG26" s="7">
        <v>11853663</v>
      </c>
      <c r="AH26" s="7">
        <v>11853663</v>
      </c>
      <c r="AI26" s="10" t="s">
        <v>2792</v>
      </c>
      <c r="AJ26" s="8" t="s">
        <v>44</v>
      </c>
      <c r="AK26">
        <v>5</v>
      </c>
    </row>
    <row r="27" spans="2:37" outlineLevel="1" x14ac:dyDescent="0.3">
      <c r="B27" s="6">
        <v>1</v>
      </c>
      <c r="C27" s="11" t="str">
        <f>"Instrument " &amp; AK27</f>
        <v>Instrument 6</v>
      </c>
      <c r="D27" s="8" t="s">
        <v>79</v>
      </c>
      <c r="E27" s="7">
        <v>31946400</v>
      </c>
      <c r="F27" s="7">
        <v>-352443.70890029898</v>
      </c>
      <c r="G27" s="8" t="s">
        <v>5</v>
      </c>
      <c r="H27" s="7">
        <v>-334545.429999999</v>
      </c>
      <c r="I27" s="8" t="s">
        <v>82</v>
      </c>
      <c r="J27" s="7">
        <v>-7.2679665638010309E-3</v>
      </c>
      <c r="K27" s="7">
        <v>31946400</v>
      </c>
      <c r="L27" s="7">
        <v>31946400</v>
      </c>
      <c r="M27" s="7">
        <v>351912.29223285278</v>
      </c>
      <c r="N27" s="7">
        <v>-334545.429999999</v>
      </c>
      <c r="O27" s="8" t="s">
        <v>5</v>
      </c>
      <c r="P27" s="8" t="s">
        <v>44</v>
      </c>
      <c r="Q27" s="8" t="s">
        <v>5</v>
      </c>
      <c r="R27" s="8" t="s">
        <v>44</v>
      </c>
      <c r="S27" s="10" t="str">
        <f>"IDDNCA " &amp; AK27</f>
        <v>IDDNCA 6</v>
      </c>
      <c r="T27" s="10" t="str">
        <f>"ISIN " &amp; AK27</f>
        <v>ISIN 6</v>
      </c>
      <c r="U27" s="10" t="str">
        <f>"ISIN DNCA " &amp; AK27</f>
        <v>ISIN DNCA 6</v>
      </c>
      <c r="V27" s="8" t="s">
        <v>44</v>
      </c>
      <c r="W27" s="8" t="s">
        <v>81</v>
      </c>
      <c r="X27" s="8" t="s">
        <v>79</v>
      </c>
      <c r="Y27" s="8" t="s">
        <v>79</v>
      </c>
      <c r="Z27" s="8" t="s">
        <v>44</v>
      </c>
      <c r="AA27" s="8" t="s">
        <v>45</v>
      </c>
      <c r="AB27" s="8" t="s">
        <v>46</v>
      </c>
      <c r="AC27" s="7">
        <v>613792315</v>
      </c>
      <c r="AD27" s="10" t="s">
        <v>2792</v>
      </c>
      <c r="AE27" s="8" t="s">
        <v>44</v>
      </c>
      <c r="AF27" s="7">
        <v>613792315</v>
      </c>
      <c r="AG27" s="7">
        <v>11853614</v>
      </c>
      <c r="AH27" s="7">
        <v>11853614</v>
      </c>
      <c r="AI27" s="10" t="s">
        <v>2792</v>
      </c>
      <c r="AJ27" s="8" t="s">
        <v>44</v>
      </c>
      <c r="AK27">
        <v>6</v>
      </c>
    </row>
    <row r="28" spans="2:37" outlineLevel="2" x14ac:dyDescent="0.3">
      <c r="B28" s="6">
        <v>2</v>
      </c>
      <c r="C28" s="12" t="str">
        <f xml:space="preserve"> "Pos " &amp; AK28</f>
        <v>Pos 7</v>
      </c>
      <c r="D28" s="10" t="str">
        <f xml:space="preserve"> "ID " &amp; AK28</f>
        <v>ID 7</v>
      </c>
      <c r="E28" s="7">
        <v>31946400</v>
      </c>
      <c r="F28" s="7">
        <v>-352443.70890029898</v>
      </c>
      <c r="G28" s="8" t="s">
        <v>5</v>
      </c>
      <c r="H28" s="7">
        <v>-334545.429999999</v>
      </c>
      <c r="I28" s="8" t="s">
        <v>82</v>
      </c>
      <c r="J28" s="7">
        <v>-7.2679665638010309E-3</v>
      </c>
      <c r="K28" s="7">
        <v>31946400</v>
      </c>
      <c r="L28" s="7">
        <v>31946400</v>
      </c>
      <c r="M28" s="7">
        <v>351912.29223285278</v>
      </c>
      <c r="N28" s="7">
        <v>-334545.429999999</v>
      </c>
      <c r="O28" s="8" t="s">
        <v>5</v>
      </c>
      <c r="P28" s="8" t="s">
        <v>44</v>
      </c>
      <c r="Q28" s="8" t="s">
        <v>5</v>
      </c>
      <c r="R28" s="8" t="s">
        <v>44</v>
      </c>
      <c r="S28" s="10" t="str">
        <f>"IDDNCA " &amp; AK28</f>
        <v>IDDNCA 7</v>
      </c>
      <c r="T28" s="10" t="str">
        <f>"ISIN " &amp; AK28</f>
        <v>ISIN 7</v>
      </c>
      <c r="U28" s="10" t="str">
        <f>"ISIN_DNCA" &amp; AK28</f>
        <v>ISIN_DNCA7</v>
      </c>
      <c r="V28" s="8" t="s">
        <v>44</v>
      </c>
      <c r="W28" s="8" t="s">
        <v>81</v>
      </c>
      <c r="X28" s="8" t="s">
        <v>79</v>
      </c>
      <c r="Y28" s="8" t="s">
        <v>79</v>
      </c>
      <c r="Z28" s="8" t="s">
        <v>44</v>
      </c>
      <c r="AA28" s="8" t="s">
        <v>45</v>
      </c>
      <c r="AB28" s="8" t="s">
        <v>46</v>
      </c>
      <c r="AC28" s="7">
        <v>613792315</v>
      </c>
      <c r="AD28" s="10" t="s">
        <v>2792</v>
      </c>
      <c r="AE28" s="8" t="s">
        <v>44</v>
      </c>
      <c r="AF28" s="7">
        <v>613792315</v>
      </c>
      <c r="AG28" s="7">
        <v>11853614</v>
      </c>
      <c r="AH28" s="7">
        <v>11853614</v>
      </c>
      <c r="AI28" s="10" t="s">
        <v>2792</v>
      </c>
      <c r="AJ28" s="8" t="s">
        <v>44</v>
      </c>
      <c r="AK28">
        <v>7</v>
      </c>
    </row>
    <row r="29" spans="2:37" outlineLevel="1" x14ac:dyDescent="0.3">
      <c r="B29" s="6">
        <v>1</v>
      </c>
      <c r="C29" s="11" t="str">
        <f>"Instrument " &amp; AK29</f>
        <v>Instrument 8</v>
      </c>
      <c r="D29" s="8" t="s">
        <v>79</v>
      </c>
      <c r="E29" s="7">
        <v>25000000</v>
      </c>
      <c r="F29" s="7">
        <v>-1269241.4583076041</v>
      </c>
      <c r="G29" s="8" t="s">
        <v>5</v>
      </c>
      <c r="H29" s="7">
        <v>-1346240.8</v>
      </c>
      <c r="I29" s="8" t="s">
        <v>83</v>
      </c>
      <c r="J29" s="7">
        <v>-2.6173837828324751E-2</v>
      </c>
      <c r="K29" s="7">
        <v>25000000</v>
      </c>
      <c r="L29" s="7">
        <v>25000000</v>
      </c>
      <c r="M29" s="7">
        <v>296178.2059886182</v>
      </c>
      <c r="N29" s="7">
        <v>-1346240.8</v>
      </c>
      <c r="O29" s="8" t="s">
        <v>5</v>
      </c>
      <c r="P29" s="8" t="s">
        <v>44</v>
      </c>
      <c r="Q29" s="8" t="s">
        <v>5</v>
      </c>
      <c r="R29" s="8" t="s">
        <v>44</v>
      </c>
      <c r="S29" s="10" t="str">
        <f>"IDDNCA " &amp; AK29</f>
        <v>IDDNCA 8</v>
      </c>
      <c r="T29" s="10" t="str">
        <f>"ISIN " &amp; AK29</f>
        <v>ISIN 8</v>
      </c>
      <c r="U29" s="10" t="str">
        <f>"ISIN DNCA " &amp; AK29</f>
        <v>ISIN DNCA 8</v>
      </c>
      <c r="V29" s="8" t="s">
        <v>44</v>
      </c>
      <c r="W29" s="8" t="s">
        <v>81</v>
      </c>
      <c r="X29" s="8" t="s">
        <v>79</v>
      </c>
      <c r="Y29" s="8" t="s">
        <v>79</v>
      </c>
      <c r="Z29" s="8" t="s">
        <v>44</v>
      </c>
      <c r="AA29" s="8" t="s">
        <v>45</v>
      </c>
      <c r="AB29" s="8" t="s">
        <v>46</v>
      </c>
      <c r="AC29" s="7">
        <v>584774666</v>
      </c>
      <c r="AD29" s="10" t="s">
        <v>2792</v>
      </c>
      <c r="AE29" s="8" t="s">
        <v>44</v>
      </c>
      <c r="AF29" s="7">
        <v>584774666</v>
      </c>
      <c r="AG29" s="7">
        <v>11853782</v>
      </c>
      <c r="AH29" s="7">
        <v>11853782</v>
      </c>
      <c r="AI29" s="10" t="s">
        <v>2792</v>
      </c>
      <c r="AJ29" s="8" t="s">
        <v>44</v>
      </c>
      <c r="AK29">
        <v>8</v>
      </c>
    </row>
    <row r="30" spans="2:37" outlineLevel="2" x14ac:dyDescent="0.3">
      <c r="B30" s="6">
        <v>2</v>
      </c>
      <c r="C30" s="12" t="str">
        <f xml:space="preserve"> "Pos " &amp; AK30</f>
        <v>Pos 9</v>
      </c>
      <c r="D30" s="10" t="str">
        <f xml:space="preserve"> "ID " &amp; AK30</f>
        <v>ID 9</v>
      </c>
      <c r="E30" s="7">
        <v>25000000</v>
      </c>
      <c r="F30" s="7">
        <v>-1269241.4583076041</v>
      </c>
      <c r="G30" s="8" t="s">
        <v>5</v>
      </c>
      <c r="H30" s="7">
        <v>-1346240.8</v>
      </c>
      <c r="I30" s="8" t="s">
        <v>83</v>
      </c>
      <c r="J30" s="7">
        <v>-2.6173837828324751E-2</v>
      </c>
      <c r="K30" s="7">
        <v>25000000</v>
      </c>
      <c r="L30" s="7">
        <v>25000000</v>
      </c>
      <c r="M30" s="7">
        <v>296178.2059886182</v>
      </c>
      <c r="N30" s="7">
        <v>-1346240.8</v>
      </c>
      <c r="O30" s="8" t="s">
        <v>5</v>
      </c>
      <c r="P30" s="8" t="s">
        <v>44</v>
      </c>
      <c r="Q30" s="8" t="s">
        <v>5</v>
      </c>
      <c r="R30" s="8" t="s">
        <v>44</v>
      </c>
      <c r="S30" s="10" t="str">
        <f>"IDDNCA " &amp; AK30</f>
        <v>IDDNCA 9</v>
      </c>
      <c r="T30" s="10" t="str">
        <f>"ISIN " &amp; AK30</f>
        <v>ISIN 9</v>
      </c>
      <c r="U30" s="10" t="str">
        <f>"ISIN_DNCA" &amp; AK30</f>
        <v>ISIN_DNCA9</v>
      </c>
      <c r="V30" s="8" t="s">
        <v>44</v>
      </c>
      <c r="W30" s="8" t="s">
        <v>81</v>
      </c>
      <c r="X30" s="8" t="s">
        <v>79</v>
      </c>
      <c r="Y30" s="8" t="s">
        <v>79</v>
      </c>
      <c r="Z30" s="8" t="s">
        <v>44</v>
      </c>
      <c r="AA30" s="8" t="s">
        <v>45</v>
      </c>
      <c r="AB30" s="8" t="s">
        <v>46</v>
      </c>
      <c r="AC30" s="7">
        <v>584774666</v>
      </c>
      <c r="AD30" s="10" t="s">
        <v>2792</v>
      </c>
      <c r="AE30" s="8" t="s">
        <v>44</v>
      </c>
      <c r="AF30" s="7">
        <v>584774666</v>
      </c>
      <c r="AG30" s="7">
        <v>11853782</v>
      </c>
      <c r="AH30" s="7">
        <v>11853782</v>
      </c>
      <c r="AI30" s="10" t="s">
        <v>2792</v>
      </c>
      <c r="AJ30" s="8" t="s">
        <v>44</v>
      </c>
      <c r="AK30">
        <v>9</v>
      </c>
    </row>
    <row r="31" spans="2:37" outlineLevel="1" x14ac:dyDescent="0.3">
      <c r="B31" s="6">
        <v>1</v>
      </c>
      <c r="C31" s="11" t="str">
        <f>"Instrument " &amp; AK31</f>
        <v>Instrument 10</v>
      </c>
      <c r="D31" s="8" t="s">
        <v>79</v>
      </c>
      <c r="E31" s="7">
        <v>18334400</v>
      </c>
      <c r="F31" s="7">
        <v>-6245405.3608038677</v>
      </c>
      <c r="G31" s="8" t="s">
        <v>5</v>
      </c>
      <c r="H31" s="7">
        <v>-5719410.0599999996</v>
      </c>
      <c r="I31" s="8" t="s">
        <v>84</v>
      </c>
      <c r="J31" s="7">
        <v>-0.12879048822104741</v>
      </c>
      <c r="K31" s="7">
        <v>18334400</v>
      </c>
      <c r="L31" s="7">
        <v>18334400</v>
      </c>
      <c r="M31" s="7">
        <v>2805492.04219263</v>
      </c>
      <c r="N31" s="7">
        <v>-5719410.0599999996</v>
      </c>
      <c r="O31" s="8" t="s">
        <v>5</v>
      </c>
      <c r="P31" s="8" t="s">
        <v>44</v>
      </c>
      <c r="Q31" s="8" t="s">
        <v>5</v>
      </c>
      <c r="R31" s="8" t="s">
        <v>44</v>
      </c>
      <c r="S31" s="10" t="str">
        <f>"IDDNCA " &amp; AK31</f>
        <v>IDDNCA 10</v>
      </c>
      <c r="T31" s="10" t="str">
        <f>"ISIN " &amp; AK31</f>
        <v>ISIN 10</v>
      </c>
      <c r="U31" s="10" t="str">
        <f>"ISIN DNCA " &amp; AK31</f>
        <v>ISIN DNCA 10</v>
      </c>
      <c r="V31" s="8" t="s">
        <v>44</v>
      </c>
      <c r="W31" s="8" t="s">
        <v>81</v>
      </c>
      <c r="X31" s="8" t="s">
        <v>79</v>
      </c>
      <c r="Y31" s="8" t="s">
        <v>79</v>
      </c>
      <c r="Z31" s="8" t="s">
        <v>44</v>
      </c>
      <c r="AA31" s="8" t="s">
        <v>45</v>
      </c>
      <c r="AB31" s="8" t="s">
        <v>46</v>
      </c>
      <c r="AC31" s="7">
        <v>628684454</v>
      </c>
      <c r="AD31" s="10" t="s">
        <v>2792</v>
      </c>
      <c r="AE31" s="8" t="s">
        <v>44</v>
      </c>
      <c r="AF31" s="7">
        <v>628684454</v>
      </c>
      <c r="AG31" s="7">
        <v>11853619</v>
      </c>
      <c r="AH31" s="7">
        <v>11853619</v>
      </c>
      <c r="AI31" s="10" t="s">
        <v>2792</v>
      </c>
      <c r="AJ31" s="8" t="s">
        <v>44</v>
      </c>
      <c r="AK31">
        <v>10</v>
      </c>
    </row>
    <row r="32" spans="2:37" outlineLevel="2" x14ac:dyDescent="0.3">
      <c r="B32" s="6">
        <v>2</v>
      </c>
      <c r="C32" s="12" t="str">
        <f xml:space="preserve"> "Pos " &amp; AK32</f>
        <v>Pos 11</v>
      </c>
      <c r="D32" s="10" t="str">
        <f xml:space="preserve"> "ID " &amp; AK32</f>
        <v>ID 11</v>
      </c>
      <c r="E32" s="7">
        <v>18334400</v>
      </c>
      <c r="F32" s="7">
        <v>-6245405.3608038677</v>
      </c>
      <c r="G32" s="8" t="s">
        <v>5</v>
      </c>
      <c r="H32" s="7">
        <v>-5719410.0599999996</v>
      </c>
      <c r="I32" s="8" t="s">
        <v>84</v>
      </c>
      <c r="J32" s="7">
        <v>-0.12879048822104741</v>
      </c>
      <c r="K32" s="7">
        <v>18334400</v>
      </c>
      <c r="L32" s="7">
        <v>18334400</v>
      </c>
      <c r="M32" s="7">
        <v>2805492.04219263</v>
      </c>
      <c r="N32" s="7">
        <v>-5719410.0599999996</v>
      </c>
      <c r="O32" s="8" t="s">
        <v>5</v>
      </c>
      <c r="P32" s="8" t="s">
        <v>44</v>
      </c>
      <c r="Q32" s="8" t="s">
        <v>5</v>
      </c>
      <c r="R32" s="8" t="s">
        <v>44</v>
      </c>
      <c r="S32" s="10" t="str">
        <f>"IDDNCA " &amp; AK32</f>
        <v>IDDNCA 11</v>
      </c>
      <c r="T32" s="10" t="str">
        <f>"ISIN " &amp; AK32</f>
        <v>ISIN 11</v>
      </c>
      <c r="U32" s="10" t="str">
        <f>"ISIN_DNCA" &amp; AK32</f>
        <v>ISIN_DNCA11</v>
      </c>
      <c r="V32" s="8" t="s">
        <v>44</v>
      </c>
      <c r="W32" s="8" t="s">
        <v>81</v>
      </c>
      <c r="X32" s="8" t="s">
        <v>79</v>
      </c>
      <c r="Y32" s="8" t="s">
        <v>79</v>
      </c>
      <c r="Z32" s="8" t="s">
        <v>44</v>
      </c>
      <c r="AA32" s="8" t="s">
        <v>45</v>
      </c>
      <c r="AB32" s="8" t="s">
        <v>46</v>
      </c>
      <c r="AC32" s="7">
        <v>628684454</v>
      </c>
      <c r="AD32" s="10" t="s">
        <v>2792</v>
      </c>
      <c r="AE32" s="8" t="s">
        <v>44</v>
      </c>
      <c r="AF32" s="7">
        <v>628684454</v>
      </c>
      <c r="AG32" s="7">
        <v>11853619</v>
      </c>
      <c r="AH32" s="7">
        <v>11853619</v>
      </c>
      <c r="AI32" s="10" t="s">
        <v>2792</v>
      </c>
      <c r="AJ32" s="8" t="s">
        <v>44</v>
      </c>
      <c r="AK32">
        <v>11</v>
      </c>
    </row>
    <row r="33" spans="2:37" outlineLevel="1" x14ac:dyDescent="0.3">
      <c r="B33" s="6">
        <v>1</v>
      </c>
      <c r="C33" s="11" t="str">
        <f>"Instrument " &amp; AK33</f>
        <v>Instrument 12</v>
      </c>
      <c r="D33" s="8" t="s">
        <v>79</v>
      </c>
      <c r="E33" s="7">
        <v>18334400</v>
      </c>
      <c r="F33" s="7">
        <v>-6140582.1495984914</v>
      </c>
      <c r="G33" s="8" t="s">
        <v>5</v>
      </c>
      <c r="H33" s="7">
        <v>-5613504.7599999998</v>
      </c>
      <c r="I33" s="8" t="s">
        <v>84</v>
      </c>
      <c r="J33" s="7">
        <v>-0.12662886191048539</v>
      </c>
      <c r="K33" s="7">
        <v>18334400</v>
      </c>
      <c r="L33" s="7">
        <v>18334400</v>
      </c>
      <c r="M33" s="7">
        <v>2793531.7597909789</v>
      </c>
      <c r="N33" s="7">
        <v>-5613504.7599999998</v>
      </c>
      <c r="O33" s="8" t="s">
        <v>5</v>
      </c>
      <c r="P33" s="8" t="s">
        <v>44</v>
      </c>
      <c r="Q33" s="8" t="s">
        <v>5</v>
      </c>
      <c r="R33" s="8" t="s">
        <v>44</v>
      </c>
      <c r="S33" s="10" t="str">
        <f>"IDDNCA " &amp; AK33</f>
        <v>IDDNCA 12</v>
      </c>
      <c r="T33" s="10" t="str">
        <f>"ISIN " &amp; AK33</f>
        <v>ISIN 12</v>
      </c>
      <c r="U33" s="10" t="str">
        <f>"ISIN DNCA " &amp; AK33</f>
        <v>ISIN DNCA 12</v>
      </c>
      <c r="V33" s="8" t="s">
        <v>44</v>
      </c>
      <c r="W33" s="8" t="s">
        <v>81</v>
      </c>
      <c r="X33" s="8" t="s">
        <v>79</v>
      </c>
      <c r="Y33" s="8" t="s">
        <v>79</v>
      </c>
      <c r="Z33" s="8" t="s">
        <v>44</v>
      </c>
      <c r="AA33" s="8" t="s">
        <v>45</v>
      </c>
      <c r="AB33" s="8" t="s">
        <v>46</v>
      </c>
      <c r="AC33" s="7">
        <v>628670354</v>
      </c>
      <c r="AD33" s="10" t="s">
        <v>2792</v>
      </c>
      <c r="AE33" s="8" t="s">
        <v>44</v>
      </c>
      <c r="AF33" s="7">
        <v>628670354</v>
      </c>
      <c r="AG33" s="7">
        <v>11853794</v>
      </c>
      <c r="AH33" s="7">
        <v>11853794</v>
      </c>
      <c r="AI33" s="10" t="s">
        <v>2792</v>
      </c>
      <c r="AJ33" s="8" t="s">
        <v>44</v>
      </c>
      <c r="AK33">
        <v>12</v>
      </c>
    </row>
    <row r="34" spans="2:37" outlineLevel="2" x14ac:dyDescent="0.3">
      <c r="B34" s="6">
        <v>2</v>
      </c>
      <c r="C34" s="12" t="str">
        <f xml:space="preserve"> "Pos " &amp; AK34</f>
        <v>Pos 13</v>
      </c>
      <c r="D34" s="10" t="str">
        <f xml:space="preserve"> "ID " &amp; AK34</f>
        <v>ID 13</v>
      </c>
      <c r="E34" s="7">
        <v>18334400</v>
      </c>
      <c r="F34" s="7">
        <v>-6140582.1495984914</v>
      </c>
      <c r="G34" s="8" t="s">
        <v>5</v>
      </c>
      <c r="H34" s="7">
        <v>-5613504.7599999998</v>
      </c>
      <c r="I34" s="8" t="s">
        <v>84</v>
      </c>
      <c r="J34" s="7">
        <v>-0.12662886191048539</v>
      </c>
      <c r="K34" s="7">
        <v>18334400</v>
      </c>
      <c r="L34" s="7">
        <v>18334400</v>
      </c>
      <c r="M34" s="7">
        <v>2793531.7597909789</v>
      </c>
      <c r="N34" s="7">
        <v>-5613504.7599999998</v>
      </c>
      <c r="O34" s="8" t="s">
        <v>5</v>
      </c>
      <c r="P34" s="8" t="s">
        <v>44</v>
      </c>
      <c r="Q34" s="8" t="s">
        <v>5</v>
      </c>
      <c r="R34" s="8" t="s">
        <v>44</v>
      </c>
      <c r="S34" s="10" t="str">
        <f>"IDDNCA " &amp; AK34</f>
        <v>IDDNCA 13</v>
      </c>
      <c r="T34" s="10" t="str">
        <f>"ISIN " &amp; AK34</f>
        <v>ISIN 13</v>
      </c>
      <c r="U34" s="10" t="str">
        <f>"ISIN_DNCA" &amp; AK34</f>
        <v>ISIN_DNCA13</v>
      </c>
      <c r="V34" s="8" t="s">
        <v>44</v>
      </c>
      <c r="W34" s="8" t="s">
        <v>81</v>
      </c>
      <c r="X34" s="8" t="s">
        <v>79</v>
      </c>
      <c r="Y34" s="8" t="s">
        <v>79</v>
      </c>
      <c r="Z34" s="8" t="s">
        <v>44</v>
      </c>
      <c r="AA34" s="8" t="s">
        <v>45</v>
      </c>
      <c r="AB34" s="8" t="s">
        <v>46</v>
      </c>
      <c r="AC34" s="7">
        <v>628670354</v>
      </c>
      <c r="AD34" s="10" t="s">
        <v>2792</v>
      </c>
      <c r="AE34" s="8" t="s">
        <v>44</v>
      </c>
      <c r="AF34" s="7">
        <v>628670354</v>
      </c>
      <c r="AG34" s="7">
        <v>11853794</v>
      </c>
      <c r="AH34" s="7">
        <v>11853794</v>
      </c>
      <c r="AI34" s="10" t="s">
        <v>2792</v>
      </c>
      <c r="AJ34" s="8" t="s">
        <v>44</v>
      </c>
      <c r="AK34">
        <v>13</v>
      </c>
    </row>
    <row r="35" spans="2:37" outlineLevel="1" x14ac:dyDescent="0.3">
      <c r="B35" s="6">
        <v>1</v>
      </c>
      <c r="C35" s="11" t="str">
        <f>"Instrument " &amp; AK35</f>
        <v>Instrument 14</v>
      </c>
      <c r="D35" s="8" t="s">
        <v>79</v>
      </c>
      <c r="E35" s="7">
        <v>15000000</v>
      </c>
      <c r="F35" s="7">
        <v>-2840819.5775676109</v>
      </c>
      <c r="G35" s="8" t="s">
        <v>5</v>
      </c>
      <c r="H35" s="7">
        <v>-2387064.16</v>
      </c>
      <c r="I35" s="8" t="s">
        <v>85</v>
      </c>
      <c r="J35" s="7">
        <v>-5.8582352818768807E-2</v>
      </c>
      <c r="K35" s="7">
        <v>15000000</v>
      </c>
      <c r="L35" s="7">
        <v>15000000</v>
      </c>
      <c r="M35" s="7">
        <v>2036404.4879331151</v>
      </c>
      <c r="N35" s="7">
        <v>-2387064.16</v>
      </c>
      <c r="O35" s="8" t="s">
        <v>5</v>
      </c>
      <c r="P35" s="8" t="s">
        <v>44</v>
      </c>
      <c r="Q35" s="8" t="s">
        <v>5</v>
      </c>
      <c r="R35" s="8" t="s">
        <v>44</v>
      </c>
      <c r="S35" s="10" t="str">
        <f>"IDDNCA " &amp; AK35</f>
        <v>IDDNCA 14</v>
      </c>
      <c r="T35" s="10" t="str">
        <f>"ISIN " &amp; AK35</f>
        <v>ISIN 14</v>
      </c>
      <c r="U35" s="10" t="str">
        <f>"ISIN DNCA " &amp; AK35</f>
        <v>ISIN DNCA 14</v>
      </c>
      <c r="V35" s="8" t="s">
        <v>44</v>
      </c>
      <c r="W35" s="8" t="s">
        <v>81</v>
      </c>
      <c r="X35" s="8" t="s">
        <v>79</v>
      </c>
      <c r="Y35" s="8" t="s">
        <v>79</v>
      </c>
      <c r="Z35" s="8" t="s">
        <v>44</v>
      </c>
      <c r="AA35" s="8" t="s">
        <v>45</v>
      </c>
      <c r="AB35" s="8" t="s">
        <v>46</v>
      </c>
      <c r="AC35" s="7">
        <v>620190375</v>
      </c>
      <c r="AD35" s="10" t="s">
        <v>2792</v>
      </c>
      <c r="AE35" s="8" t="s">
        <v>44</v>
      </c>
      <c r="AF35" s="7">
        <v>620190375</v>
      </c>
      <c r="AG35" s="7">
        <v>11853791</v>
      </c>
      <c r="AH35" s="7">
        <v>11853791</v>
      </c>
      <c r="AI35" s="10" t="s">
        <v>2792</v>
      </c>
      <c r="AJ35" s="8" t="s">
        <v>44</v>
      </c>
      <c r="AK35">
        <v>14</v>
      </c>
    </row>
    <row r="36" spans="2:37" outlineLevel="2" x14ac:dyDescent="0.3">
      <c r="B36" s="6">
        <v>2</v>
      </c>
      <c r="C36" s="12" t="str">
        <f xml:space="preserve"> "Pos " &amp; AK36</f>
        <v>Pos 15</v>
      </c>
      <c r="D36" s="10" t="str">
        <f xml:space="preserve"> "ID " &amp; AK36</f>
        <v>ID 15</v>
      </c>
      <c r="E36" s="7">
        <v>15000000</v>
      </c>
      <c r="F36" s="7">
        <v>-2840819.5775676109</v>
      </c>
      <c r="G36" s="8" t="s">
        <v>5</v>
      </c>
      <c r="H36" s="7">
        <v>-2387064.16</v>
      </c>
      <c r="I36" s="8" t="s">
        <v>85</v>
      </c>
      <c r="J36" s="7">
        <v>-5.8582352818768807E-2</v>
      </c>
      <c r="K36" s="7">
        <v>15000000</v>
      </c>
      <c r="L36" s="7">
        <v>15000000</v>
      </c>
      <c r="M36" s="7">
        <v>2036404.4879331151</v>
      </c>
      <c r="N36" s="7">
        <v>-2387064.16</v>
      </c>
      <c r="O36" s="8" t="s">
        <v>5</v>
      </c>
      <c r="P36" s="8" t="s">
        <v>44</v>
      </c>
      <c r="Q36" s="8" t="s">
        <v>5</v>
      </c>
      <c r="R36" s="8" t="s">
        <v>44</v>
      </c>
      <c r="S36" s="10" t="str">
        <f>"IDDNCA " &amp; AK36</f>
        <v>IDDNCA 15</v>
      </c>
      <c r="T36" s="10" t="str">
        <f>"ISIN " &amp; AK36</f>
        <v>ISIN 15</v>
      </c>
      <c r="U36" s="10" t="str">
        <f>"ISIN_DNCA" &amp; AK36</f>
        <v>ISIN_DNCA15</v>
      </c>
      <c r="V36" s="8" t="s">
        <v>44</v>
      </c>
      <c r="W36" s="8" t="s">
        <v>81</v>
      </c>
      <c r="X36" s="8" t="s">
        <v>79</v>
      </c>
      <c r="Y36" s="8" t="s">
        <v>79</v>
      </c>
      <c r="Z36" s="8" t="s">
        <v>44</v>
      </c>
      <c r="AA36" s="8" t="s">
        <v>45</v>
      </c>
      <c r="AB36" s="8" t="s">
        <v>46</v>
      </c>
      <c r="AC36" s="7">
        <v>620190375</v>
      </c>
      <c r="AD36" s="10" t="s">
        <v>2792</v>
      </c>
      <c r="AE36" s="8" t="s">
        <v>44</v>
      </c>
      <c r="AF36" s="7">
        <v>620190375</v>
      </c>
      <c r="AG36" s="7">
        <v>11853791</v>
      </c>
      <c r="AH36" s="7">
        <v>11853791</v>
      </c>
      <c r="AI36" s="10" t="s">
        <v>2792</v>
      </c>
      <c r="AJ36" s="8" t="s">
        <v>44</v>
      </c>
      <c r="AK36">
        <v>15</v>
      </c>
    </row>
    <row r="37" spans="2:37" outlineLevel="1" x14ac:dyDescent="0.3">
      <c r="B37" s="6">
        <v>1</v>
      </c>
      <c r="C37" s="11" t="str">
        <f>"Instrument " &amp; AK37</f>
        <v>Instrument 16</v>
      </c>
      <c r="D37" s="8" t="s">
        <v>79</v>
      </c>
      <c r="E37" s="7">
        <v>18500000</v>
      </c>
      <c r="F37" s="7">
        <v>-3345997.697833674</v>
      </c>
      <c r="G37" s="8" t="s">
        <v>5</v>
      </c>
      <c r="H37" s="7">
        <v>-2784738.21</v>
      </c>
      <c r="I37" s="8" t="s">
        <v>86</v>
      </c>
      <c r="J37" s="7">
        <v>-6.8999953116739357E-2</v>
      </c>
      <c r="K37" s="7">
        <v>18500000</v>
      </c>
      <c r="L37" s="7">
        <v>18500000</v>
      </c>
      <c r="M37" s="7">
        <v>2493574.3412770019</v>
      </c>
      <c r="N37" s="7">
        <v>-2784738.21</v>
      </c>
      <c r="O37" s="8" t="s">
        <v>5</v>
      </c>
      <c r="P37" s="8" t="s">
        <v>44</v>
      </c>
      <c r="Q37" s="8" t="s">
        <v>5</v>
      </c>
      <c r="R37" s="8" t="s">
        <v>44</v>
      </c>
      <c r="S37" s="10" t="str">
        <f>"IDDNCA " &amp; AK37</f>
        <v>IDDNCA 16</v>
      </c>
      <c r="T37" s="10" t="str">
        <f>"ISIN " &amp; AK37</f>
        <v>ISIN 16</v>
      </c>
      <c r="U37" s="10" t="str">
        <f>"ISIN DNCA " &amp; AK37</f>
        <v>ISIN DNCA 16</v>
      </c>
      <c r="V37" s="8" t="s">
        <v>44</v>
      </c>
      <c r="W37" s="8" t="s">
        <v>81</v>
      </c>
      <c r="X37" s="8" t="s">
        <v>79</v>
      </c>
      <c r="Y37" s="8" t="s">
        <v>79</v>
      </c>
      <c r="Z37" s="8" t="s">
        <v>44</v>
      </c>
      <c r="AA37" s="8" t="s">
        <v>45</v>
      </c>
      <c r="AB37" s="8" t="s">
        <v>46</v>
      </c>
      <c r="AC37" s="7">
        <v>626305286</v>
      </c>
      <c r="AD37" s="10" t="s">
        <v>2792</v>
      </c>
      <c r="AE37" s="8" t="s">
        <v>44</v>
      </c>
      <c r="AF37" s="7">
        <v>626305286</v>
      </c>
      <c r="AG37" s="7">
        <v>11853616</v>
      </c>
      <c r="AH37" s="7">
        <v>11853616</v>
      </c>
      <c r="AI37" s="10" t="s">
        <v>2792</v>
      </c>
      <c r="AJ37" s="8" t="s">
        <v>44</v>
      </c>
      <c r="AK37">
        <v>16</v>
      </c>
    </row>
    <row r="38" spans="2:37" outlineLevel="2" x14ac:dyDescent="0.3">
      <c r="B38" s="6">
        <v>2</v>
      </c>
      <c r="C38" s="12" t="str">
        <f xml:space="preserve"> "Pos " &amp; AK38</f>
        <v>Pos 17</v>
      </c>
      <c r="D38" s="10" t="str">
        <f xml:space="preserve"> "ID " &amp; AK38</f>
        <v>ID 17</v>
      </c>
      <c r="E38" s="7">
        <v>18500000</v>
      </c>
      <c r="F38" s="7">
        <v>-3345997.697833674</v>
      </c>
      <c r="G38" s="8" t="s">
        <v>5</v>
      </c>
      <c r="H38" s="7">
        <v>-2784738.21</v>
      </c>
      <c r="I38" s="8" t="s">
        <v>86</v>
      </c>
      <c r="J38" s="7">
        <v>-6.8999953116739357E-2</v>
      </c>
      <c r="K38" s="7">
        <v>18500000</v>
      </c>
      <c r="L38" s="7">
        <v>18500000</v>
      </c>
      <c r="M38" s="7">
        <v>2493574.3412770019</v>
      </c>
      <c r="N38" s="7">
        <v>-2784738.21</v>
      </c>
      <c r="O38" s="8" t="s">
        <v>5</v>
      </c>
      <c r="P38" s="8" t="s">
        <v>44</v>
      </c>
      <c r="Q38" s="8" t="s">
        <v>5</v>
      </c>
      <c r="R38" s="8" t="s">
        <v>44</v>
      </c>
      <c r="S38" s="10" t="str">
        <f>"IDDNCA " &amp; AK38</f>
        <v>IDDNCA 17</v>
      </c>
      <c r="T38" s="10" t="str">
        <f>"ISIN " &amp; AK38</f>
        <v>ISIN 17</v>
      </c>
      <c r="U38" s="10" t="str">
        <f>"ISIN_DNCA" &amp; AK38</f>
        <v>ISIN_DNCA17</v>
      </c>
      <c r="V38" s="8" t="s">
        <v>44</v>
      </c>
      <c r="W38" s="8" t="s">
        <v>81</v>
      </c>
      <c r="X38" s="8" t="s">
        <v>79</v>
      </c>
      <c r="Y38" s="8" t="s">
        <v>79</v>
      </c>
      <c r="Z38" s="8" t="s">
        <v>44</v>
      </c>
      <c r="AA38" s="8" t="s">
        <v>45</v>
      </c>
      <c r="AB38" s="8" t="s">
        <v>46</v>
      </c>
      <c r="AC38" s="7">
        <v>626305286</v>
      </c>
      <c r="AD38" s="10" t="s">
        <v>2792</v>
      </c>
      <c r="AE38" s="8" t="s">
        <v>44</v>
      </c>
      <c r="AF38" s="7">
        <v>626305286</v>
      </c>
      <c r="AG38" s="7">
        <v>11853616</v>
      </c>
      <c r="AH38" s="7">
        <v>11853616</v>
      </c>
      <c r="AI38" s="10" t="s">
        <v>2792</v>
      </c>
      <c r="AJ38" s="8" t="s">
        <v>44</v>
      </c>
      <c r="AK38">
        <v>17</v>
      </c>
    </row>
    <row r="39" spans="2:37" outlineLevel="1" x14ac:dyDescent="0.3">
      <c r="B39" s="6">
        <v>1</v>
      </c>
      <c r="C39" s="11" t="str">
        <f>"Instrument " &amp; AK39</f>
        <v>Instrument 18</v>
      </c>
      <c r="D39" s="8" t="s">
        <v>79</v>
      </c>
      <c r="E39" s="7">
        <v>39087500000</v>
      </c>
      <c r="F39" s="7">
        <v>564587.82676598069</v>
      </c>
      <c r="G39" s="8" t="s">
        <v>5</v>
      </c>
      <c r="H39" s="7">
        <v>663138.46000000101</v>
      </c>
      <c r="I39" s="8" t="s">
        <v>87</v>
      </c>
      <c r="J39" s="7">
        <v>1.164272575631369E-2</v>
      </c>
      <c r="K39" s="7">
        <v>29499617.063462719</v>
      </c>
      <c r="L39" s="7">
        <v>29499617.063462719</v>
      </c>
      <c r="M39" s="7">
        <v>367299.3006511759</v>
      </c>
      <c r="N39" s="7">
        <v>663138.46000000101</v>
      </c>
      <c r="O39" s="8" t="s">
        <v>5</v>
      </c>
      <c r="P39" s="8" t="s">
        <v>44</v>
      </c>
      <c r="Q39" s="8" t="s">
        <v>5</v>
      </c>
      <c r="R39" s="8" t="s">
        <v>44</v>
      </c>
      <c r="S39" s="10" t="str">
        <f>"IDDNCA " &amp; AK39</f>
        <v>IDDNCA 18</v>
      </c>
      <c r="T39" s="10" t="str">
        <f>"ISIN " &amp; AK39</f>
        <v>ISIN 18</v>
      </c>
      <c r="U39" s="10" t="str">
        <f>"ISIN DNCA " &amp; AK39</f>
        <v>ISIN DNCA 18</v>
      </c>
      <c r="V39" s="8" t="s">
        <v>44</v>
      </c>
      <c r="W39" s="8" t="s">
        <v>81</v>
      </c>
      <c r="X39" s="8" t="s">
        <v>79</v>
      </c>
      <c r="Y39" s="8" t="s">
        <v>79</v>
      </c>
      <c r="Z39" s="8" t="s">
        <v>44</v>
      </c>
      <c r="AA39" s="8" t="s">
        <v>45</v>
      </c>
      <c r="AB39" s="8" t="s">
        <v>46</v>
      </c>
      <c r="AC39" s="7">
        <v>627786743</v>
      </c>
      <c r="AD39" s="10" t="s">
        <v>2792</v>
      </c>
      <c r="AE39" s="8" t="s">
        <v>44</v>
      </c>
      <c r="AF39" s="7">
        <v>627786743</v>
      </c>
      <c r="AG39" s="7">
        <v>11853793</v>
      </c>
      <c r="AH39" s="7">
        <v>11853793</v>
      </c>
      <c r="AI39" s="10" t="s">
        <v>2792</v>
      </c>
      <c r="AJ39" s="8" t="s">
        <v>44</v>
      </c>
      <c r="AK39">
        <v>18</v>
      </c>
    </row>
    <row r="40" spans="2:37" outlineLevel="2" x14ac:dyDescent="0.3">
      <c r="B40" s="6">
        <v>2</v>
      </c>
      <c r="C40" s="12" t="str">
        <f xml:space="preserve"> "Pos " &amp; AK40</f>
        <v>Pos 19</v>
      </c>
      <c r="D40" s="10" t="str">
        <f xml:space="preserve"> "ID " &amp; AK40</f>
        <v>ID 19</v>
      </c>
      <c r="E40" s="7">
        <v>39087500000</v>
      </c>
      <c r="F40" s="7">
        <v>564587.82676598069</v>
      </c>
      <c r="G40" s="8" t="s">
        <v>5</v>
      </c>
      <c r="H40" s="7">
        <v>663138.46000000101</v>
      </c>
      <c r="I40" s="8" t="s">
        <v>87</v>
      </c>
      <c r="J40" s="7">
        <v>1.164272575631369E-2</v>
      </c>
      <c r="K40" s="7">
        <v>29499617.063462719</v>
      </c>
      <c r="L40" s="7">
        <v>29499617.063462719</v>
      </c>
      <c r="M40" s="7">
        <v>367299.3006511759</v>
      </c>
      <c r="N40" s="7">
        <v>663138.46000000101</v>
      </c>
      <c r="O40" s="8" t="s">
        <v>5</v>
      </c>
      <c r="P40" s="8" t="s">
        <v>44</v>
      </c>
      <c r="Q40" s="8" t="s">
        <v>5</v>
      </c>
      <c r="R40" s="8" t="s">
        <v>44</v>
      </c>
      <c r="S40" s="10" t="str">
        <f>"IDDNCA " &amp; AK40</f>
        <v>IDDNCA 19</v>
      </c>
      <c r="T40" s="10" t="str">
        <f>"ISIN " &amp; AK40</f>
        <v>ISIN 19</v>
      </c>
      <c r="U40" s="10" t="str">
        <f>"ISIN_DNCA" &amp; AK40</f>
        <v>ISIN_DNCA19</v>
      </c>
      <c r="V40" s="8" t="s">
        <v>44</v>
      </c>
      <c r="W40" s="8" t="s">
        <v>81</v>
      </c>
      <c r="X40" s="8" t="s">
        <v>79</v>
      </c>
      <c r="Y40" s="8" t="s">
        <v>79</v>
      </c>
      <c r="Z40" s="8" t="s">
        <v>44</v>
      </c>
      <c r="AA40" s="8" t="s">
        <v>45</v>
      </c>
      <c r="AB40" s="8" t="s">
        <v>46</v>
      </c>
      <c r="AC40" s="7">
        <v>627786743</v>
      </c>
      <c r="AD40" s="10" t="s">
        <v>2792</v>
      </c>
      <c r="AE40" s="8" t="s">
        <v>44</v>
      </c>
      <c r="AF40" s="7">
        <v>627786743</v>
      </c>
      <c r="AG40" s="7">
        <v>11853793</v>
      </c>
      <c r="AH40" s="7">
        <v>11853793</v>
      </c>
      <c r="AI40" s="10" t="s">
        <v>2792</v>
      </c>
      <c r="AJ40" s="8" t="s">
        <v>44</v>
      </c>
      <c r="AK40">
        <v>19</v>
      </c>
    </row>
    <row r="41" spans="2:37" outlineLevel="1" x14ac:dyDescent="0.3">
      <c r="B41" s="6">
        <v>1</v>
      </c>
      <c r="C41" s="11" t="str">
        <f>"Instrument " &amp; AK41</f>
        <v>Instrument 20</v>
      </c>
      <c r="D41" s="8" t="s">
        <v>79</v>
      </c>
      <c r="E41" s="7">
        <v>40000000000</v>
      </c>
      <c r="F41" s="7">
        <v>697960.68370494165</v>
      </c>
      <c r="G41" s="8" t="s">
        <v>5</v>
      </c>
      <c r="H41" s="7">
        <v>764755.44000000099</v>
      </c>
      <c r="I41" s="7">
        <v>30060200</v>
      </c>
      <c r="J41" s="7">
        <v>1.439309252488382E-2</v>
      </c>
      <c r="K41" s="7">
        <v>30188287.369069621</v>
      </c>
      <c r="L41" s="7">
        <v>30188287.369069621</v>
      </c>
      <c r="M41" s="7">
        <v>375873.81149626907</v>
      </c>
      <c r="N41" s="7">
        <v>764755.44000000099</v>
      </c>
      <c r="O41" s="8" t="s">
        <v>5</v>
      </c>
      <c r="P41" s="8" t="s">
        <v>44</v>
      </c>
      <c r="Q41" s="8" t="s">
        <v>5</v>
      </c>
      <c r="R41" s="8" t="s">
        <v>44</v>
      </c>
      <c r="S41" s="10" t="str">
        <f>"IDDNCA " &amp; AK41</f>
        <v>IDDNCA 20</v>
      </c>
      <c r="T41" s="10" t="str">
        <f>"ISIN " &amp; AK41</f>
        <v>ISIN 20</v>
      </c>
      <c r="U41" s="10" t="str">
        <f>"ISIN DNCA " &amp; AK41</f>
        <v>ISIN DNCA 20</v>
      </c>
      <c r="V41" s="8" t="s">
        <v>44</v>
      </c>
      <c r="W41" s="8" t="s">
        <v>81</v>
      </c>
      <c r="X41" s="8" t="s">
        <v>79</v>
      </c>
      <c r="Y41" s="8" t="s">
        <v>79</v>
      </c>
      <c r="Z41" s="8" t="s">
        <v>44</v>
      </c>
      <c r="AA41" s="8" t="s">
        <v>45</v>
      </c>
      <c r="AB41" s="8" t="s">
        <v>46</v>
      </c>
      <c r="AC41" s="7">
        <v>627229668</v>
      </c>
      <c r="AD41" s="10" t="s">
        <v>2792</v>
      </c>
      <c r="AE41" s="8" t="s">
        <v>44</v>
      </c>
      <c r="AF41" s="7">
        <v>627229668</v>
      </c>
      <c r="AG41" s="7">
        <v>11853792</v>
      </c>
      <c r="AH41" s="7">
        <v>11853792</v>
      </c>
      <c r="AI41" s="10" t="s">
        <v>2792</v>
      </c>
      <c r="AJ41" s="8" t="s">
        <v>44</v>
      </c>
      <c r="AK41">
        <v>20</v>
      </c>
    </row>
    <row r="42" spans="2:37" outlineLevel="2" x14ac:dyDescent="0.3">
      <c r="B42" s="6">
        <v>2</v>
      </c>
      <c r="C42" s="12" t="str">
        <f xml:space="preserve"> "Pos " &amp; AK42</f>
        <v>Pos 21</v>
      </c>
      <c r="D42" s="10" t="str">
        <f xml:space="preserve"> "ID " &amp; AK42</f>
        <v>ID 21</v>
      </c>
      <c r="E42" s="7">
        <v>40000000000</v>
      </c>
      <c r="F42" s="7">
        <v>697960.68370494165</v>
      </c>
      <c r="G42" s="8" t="s">
        <v>5</v>
      </c>
      <c r="H42" s="7">
        <v>764755.44000000099</v>
      </c>
      <c r="I42" s="7">
        <v>30060200</v>
      </c>
      <c r="J42" s="7">
        <v>1.439309252488382E-2</v>
      </c>
      <c r="K42" s="7">
        <v>30188287.369069621</v>
      </c>
      <c r="L42" s="7">
        <v>30188287.369069621</v>
      </c>
      <c r="M42" s="7">
        <v>375873.81149626907</v>
      </c>
      <c r="N42" s="7">
        <v>764755.44000000099</v>
      </c>
      <c r="O42" s="8" t="s">
        <v>5</v>
      </c>
      <c r="P42" s="8" t="s">
        <v>44</v>
      </c>
      <c r="Q42" s="8" t="s">
        <v>5</v>
      </c>
      <c r="R42" s="8" t="s">
        <v>44</v>
      </c>
      <c r="S42" s="10" t="str">
        <f>"IDDNCA " &amp; AK42</f>
        <v>IDDNCA 21</v>
      </c>
      <c r="T42" s="10" t="str">
        <f>"ISIN " &amp; AK42</f>
        <v>ISIN 21</v>
      </c>
      <c r="U42" s="10" t="str">
        <f>"ISIN_DNCA" &amp; AK42</f>
        <v>ISIN_DNCA21</v>
      </c>
      <c r="V42" s="8" t="s">
        <v>44</v>
      </c>
      <c r="W42" s="8" t="s">
        <v>81</v>
      </c>
      <c r="X42" s="8" t="s">
        <v>79</v>
      </c>
      <c r="Y42" s="8" t="s">
        <v>79</v>
      </c>
      <c r="Z42" s="8" t="s">
        <v>44</v>
      </c>
      <c r="AA42" s="8" t="s">
        <v>45</v>
      </c>
      <c r="AB42" s="8" t="s">
        <v>46</v>
      </c>
      <c r="AC42" s="7">
        <v>627229668</v>
      </c>
      <c r="AD42" s="10" t="s">
        <v>2792</v>
      </c>
      <c r="AE42" s="8" t="s">
        <v>44</v>
      </c>
      <c r="AF42" s="7">
        <v>627229668</v>
      </c>
      <c r="AG42" s="7">
        <v>11853792</v>
      </c>
      <c r="AH42" s="7">
        <v>11853792</v>
      </c>
      <c r="AI42" s="10" t="s">
        <v>2792</v>
      </c>
      <c r="AJ42" s="8" t="s">
        <v>44</v>
      </c>
      <c r="AK42">
        <v>21</v>
      </c>
    </row>
    <row r="43" spans="2:37" outlineLevel="1" x14ac:dyDescent="0.3">
      <c r="B43" s="6">
        <v>1</v>
      </c>
      <c r="C43" s="11" t="str">
        <f>"Instrument " &amp; AK43</f>
        <v>Instrument 22</v>
      </c>
      <c r="D43" s="8" t="s">
        <v>79</v>
      </c>
      <c r="E43" s="7">
        <v>6825000000</v>
      </c>
      <c r="F43" s="7">
        <v>112253.592041155</v>
      </c>
      <c r="G43" s="8" t="s">
        <v>5</v>
      </c>
      <c r="H43" s="7">
        <v>129021.63</v>
      </c>
      <c r="I43" s="8" t="s">
        <v>88</v>
      </c>
      <c r="J43" s="7">
        <v>2.3148529340112829E-3</v>
      </c>
      <c r="K43" s="7">
        <v>5150876.532347504</v>
      </c>
      <c r="L43" s="7">
        <v>5150876.532347504</v>
      </c>
      <c r="M43" s="7">
        <v>64133.475516771199</v>
      </c>
      <c r="N43" s="7">
        <v>129021.63</v>
      </c>
      <c r="O43" s="8" t="s">
        <v>5</v>
      </c>
      <c r="P43" s="8" t="s">
        <v>44</v>
      </c>
      <c r="Q43" s="8" t="s">
        <v>5</v>
      </c>
      <c r="R43" s="8" t="s">
        <v>44</v>
      </c>
      <c r="S43" s="10" t="str">
        <f>"IDDNCA " &amp; AK43</f>
        <v>IDDNCA 22</v>
      </c>
      <c r="T43" s="10" t="str">
        <f>"ISIN " &amp; AK43</f>
        <v>ISIN 22</v>
      </c>
      <c r="U43" s="10" t="str">
        <f>"ISIN DNCA " &amp; AK43</f>
        <v>ISIN DNCA 22</v>
      </c>
      <c r="V43" s="8" t="s">
        <v>44</v>
      </c>
      <c r="W43" s="8" t="s">
        <v>81</v>
      </c>
      <c r="X43" s="8" t="s">
        <v>79</v>
      </c>
      <c r="Y43" s="8" t="s">
        <v>79</v>
      </c>
      <c r="Z43" s="8" t="s">
        <v>44</v>
      </c>
      <c r="AA43" s="8" t="s">
        <v>45</v>
      </c>
      <c r="AB43" s="8" t="s">
        <v>46</v>
      </c>
      <c r="AC43" s="7">
        <v>627456471</v>
      </c>
      <c r="AD43" s="10" t="s">
        <v>2792</v>
      </c>
      <c r="AE43" s="8" t="s">
        <v>44</v>
      </c>
      <c r="AF43" s="7">
        <v>627456471</v>
      </c>
      <c r="AG43" s="7">
        <v>11853617</v>
      </c>
      <c r="AH43" s="7">
        <v>11853617</v>
      </c>
      <c r="AI43" s="10" t="s">
        <v>2792</v>
      </c>
      <c r="AJ43" s="8" t="s">
        <v>44</v>
      </c>
      <c r="AK43">
        <v>22</v>
      </c>
    </row>
    <row r="44" spans="2:37" outlineLevel="2" x14ac:dyDescent="0.3">
      <c r="B44" s="6">
        <v>2</v>
      </c>
      <c r="C44" s="12" t="str">
        <f xml:space="preserve"> "Pos " &amp; AK44</f>
        <v>Pos 23</v>
      </c>
      <c r="D44" s="10" t="str">
        <f xml:space="preserve"> "ID " &amp; AK44</f>
        <v>ID 23</v>
      </c>
      <c r="E44" s="7">
        <v>6825000000</v>
      </c>
      <c r="F44" s="7">
        <v>112253.592041155</v>
      </c>
      <c r="G44" s="8" t="s">
        <v>5</v>
      </c>
      <c r="H44" s="7">
        <v>129021.63</v>
      </c>
      <c r="I44" s="8" t="s">
        <v>88</v>
      </c>
      <c r="J44" s="7">
        <v>2.3148529340112829E-3</v>
      </c>
      <c r="K44" s="7">
        <v>5150876.532347504</v>
      </c>
      <c r="L44" s="7">
        <v>5150876.532347504</v>
      </c>
      <c r="M44" s="7">
        <v>64133.475516771199</v>
      </c>
      <c r="N44" s="7">
        <v>129021.63</v>
      </c>
      <c r="O44" s="8" t="s">
        <v>5</v>
      </c>
      <c r="P44" s="8" t="s">
        <v>44</v>
      </c>
      <c r="Q44" s="8" t="s">
        <v>5</v>
      </c>
      <c r="R44" s="8" t="s">
        <v>44</v>
      </c>
      <c r="S44" s="10" t="str">
        <f>"IDDNCA " &amp; AK44</f>
        <v>IDDNCA 23</v>
      </c>
      <c r="T44" s="10" t="str">
        <f>"ISIN " &amp; AK44</f>
        <v>ISIN 23</v>
      </c>
      <c r="U44" s="10" t="str">
        <f>"ISIN_DNCA" &amp; AK44</f>
        <v>ISIN_DNCA23</v>
      </c>
      <c r="V44" s="8" t="s">
        <v>44</v>
      </c>
      <c r="W44" s="8" t="s">
        <v>81</v>
      </c>
      <c r="X44" s="8" t="s">
        <v>79</v>
      </c>
      <c r="Y44" s="8" t="s">
        <v>79</v>
      </c>
      <c r="Z44" s="8" t="s">
        <v>44</v>
      </c>
      <c r="AA44" s="8" t="s">
        <v>45</v>
      </c>
      <c r="AB44" s="8" t="s">
        <v>46</v>
      </c>
      <c r="AC44" s="7">
        <v>627456471</v>
      </c>
      <c r="AD44" s="10" t="s">
        <v>2792</v>
      </c>
      <c r="AE44" s="8" t="s">
        <v>44</v>
      </c>
      <c r="AF44" s="7">
        <v>627456471</v>
      </c>
      <c r="AG44" s="7">
        <v>11853617</v>
      </c>
      <c r="AH44" s="7">
        <v>11853617</v>
      </c>
      <c r="AI44" s="10" t="s">
        <v>2792</v>
      </c>
      <c r="AJ44" s="8" t="s">
        <v>44</v>
      </c>
      <c r="AK44">
        <v>23</v>
      </c>
    </row>
    <row r="45" spans="2:37" outlineLevel="1" x14ac:dyDescent="0.3">
      <c r="B45" s="6">
        <v>1</v>
      </c>
      <c r="C45" s="11" t="str">
        <f>"Instrument " &amp; AK45</f>
        <v>Instrument 24</v>
      </c>
      <c r="D45" s="8" t="s">
        <v>79</v>
      </c>
      <c r="E45" s="7">
        <v>39087500000</v>
      </c>
      <c r="F45" s="7">
        <v>603738.03637996281</v>
      </c>
      <c r="G45" s="8" t="s">
        <v>5</v>
      </c>
      <c r="H45" s="7">
        <v>703212.78000000096</v>
      </c>
      <c r="I45" s="8" t="s">
        <v>87</v>
      </c>
      <c r="J45" s="7">
        <v>1.2450067204762459E-2</v>
      </c>
      <c r="K45" s="7">
        <v>29499617.063462719</v>
      </c>
      <c r="L45" s="7">
        <v>29499617.063462719</v>
      </c>
      <c r="M45" s="7">
        <v>367299.26382462127</v>
      </c>
      <c r="N45" s="7">
        <v>703212.78000000096</v>
      </c>
      <c r="O45" s="8" t="s">
        <v>5</v>
      </c>
      <c r="P45" s="8" t="s">
        <v>44</v>
      </c>
      <c r="Q45" s="8" t="s">
        <v>5</v>
      </c>
      <c r="R45" s="8" t="s">
        <v>44</v>
      </c>
      <c r="S45" s="10" t="str">
        <f>"IDDNCA " &amp; AK45</f>
        <v>IDDNCA 24</v>
      </c>
      <c r="T45" s="10" t="str">
        <f>"ISIN " &amp; AK45</f>
        <v>ISIN 24</v>
      </c>
      <c r="U45" s="10" t="str">
        <f>"ISIN DNCA " &amp; AK45</f>
        <v>ISIN DNCA 24</v>
      </c>
      <c r="V45" s="8" t="s">
        <v>44</v>
      </c>
      <c r="W45" s="8" t="s">
        <v>81</v>
      </c>
      <c r="X45" s="8" t="s">
        <v>79</v>
      </c>
      <c r="Y45" s="8" t="s">
        <v>79</v>
      </c>
      <c r="Z45" s="8" t="s">
        <v>44</v>
      </c>
      <c r="AA45" s="8" t="s">
        <v>45</v>
      </c>
      <c r="AB45" s="8" t="s">
        <v>46</v>
      </c>
      <c r="AC45" s="7">
        <v>627827373</v>
      </c>
      <c r="AD45" s="10" t="s">
        <v>2792</v>
      </c>
      <c r="AE45" s="8" t="s">
        <v>44</v>
      </c>
      <c r="AF45" s="7">
        <v>627827373</v>
      </c>
      <c r="AG45" s="7">
        <v>11853618</v>
      </c>
      <c r="AH45" s="7">
        <v>11853618</v>
      </c>
      <c r="AI45" s="10" t="s">
        <v>2792</v>
      </c>
      <c r="AJ45" s="8" t="s">
        <v>44</v>
      </c>
      <c r="AK45">
        <v>24</v>
      </c>
    </row>
    <row r="46" spans="2:37" outlineLevel="2" x14ac:dyDescent="0.3">
      <c r="B46" s="6">
        <v>2</v>
      </c>
      <c r="C46" s="12" t="str">
        <f xml:space="preserve"> "Pos " &amp; AK46</f>
        <v>Pos 25</v>
      </c>
      <c r="D46" s="10" t="str">
        <f xml:space="preserve"> "ID " &amp; AK46</f>
        <v>ID 25</v>
      </c>
      <c r="E46" s="7">
        <v>39087500000</v>
      </c>
      <c r="F46" s="7">
        <v>603738.03637996281</v>
      </c>
      <c r="G46" s="8" t="s">
        <v>5</v>
      </c>
      <c r="H46" s="7">
        <v>703212.78000000096</v>
      </c>
      <c r="I46" s="8" t="s">
        <v>87</v>
      </c>
      <c r="J46" s="7">
        <v>1.2450067204762459E-2</v>
      </c>
      <c r="K46" s="7">
        <v>29499617.063462719</v>
      </c>
      <c r="L46" s="7">
        <v>29499617.063462719</v>
      </c>
      <c r="M46" s="7">
        <v>367299.26382462127</v>
      </c>
      <c r="N46" s="7">
        <v>703212.78000000096</v>
      </c>
      <c r="O46" s="8" t="s">
        <v>5</v>
      </c>
      <c r="P46" s="8" t="s">
        <v>44</v>
      </c>
      <c r="Q46" s="8" t="s">
        <v>5</v>
      </c>
      <c r="R46" s="8" t="s">
        <v>44</v>
      </c>
      <c r="S46" s="10" t="str">
        <f>"IDDNCA " &amp; AK46</f>
        <v>IDDNCA 25</v>
      </c>
      <c r="T46" s="10" t="str">
        <f>"ISIN " &amp; AK46</f>
        <v>ISIN 25</v>
      </c>
      <c r="U46" s="10" t="str">
        <f>"ISIN_DNCA" &amp; AK46</f>
        <v>ISIN_DNCA25</v>
      </c>
      <c r="V46" s="8" t="s">
        <v>44</v>
      </c>
      <c r="W46" s="8" t="s">
        <v>81</v>
      </c>
      <c r="X46" s="8" t="s">
        <v>79</v>
      </c>
      <c r="Y46" s="8" t="s">
        <v>79</v>
      </c>
      <c r="Z46" s="8" t="s">
        <v>44</v>
      </c>
      <c r="AA46" s="8" t="s">
        <v>45</v>
      </c>
      <c r="AB46" s="8" t="s">
        <v>46</v>
      </c>
      <c r="AC46" s="7">
        <v>627827373</v>
      </c>
      <c r="AD46" s="10" t="s">
        <v>2792</v>
      </c>
      <c r="AE46" s="8" t="s">
        <v>44</v>
      </c>
      <c r="AF46" s="7">
        <v>627827373</v>
      </c>
      <c r="AG46" s="7">
        <v>11853618</v>
      </c>
      <c r="AH46" s="7">
        <v>11853618</v>
      </c>
      <c r="AI46" s="10" t="s">
        <v>2792</v>
      </c>
      <c r="AJ46" s="8" t="s">
        <v>44</v>
      </c>
      <c r="AK46">
        <v>25</v>
      </c>
    </row>
    <row r="47" spans="2:37" outlineLevel="1" x14ac:dyDescent="0.3">
      <c r="B47" s="6">
        <v>1</v>
      </c>
      <c r="C47" s="11" t="str">
        <f>"Instrument " &amp; AK47</f>
        <v>Instrument 26</v>
      </c>
      <c r="D47" s="8" t="s">
        <v>79</v>
      </c>
      <c r="E47" s="7">
        <v>2843159817.5</v>
      </c>
      <c r="F47" s="7">
        <v>33833.977645178747</v>
      </c>
      <c r="G47" s="8" t="s">
        <v>5</v>
      </c>
      <c r="H47" s="7">
        <v>317364.04999998998</v>
      </c>
      <c r="I47" s="8" t="s">
        <v>89</v>
      </c>
      <c r="J47" s="7">
        <v>6.9771203751323955E-4</v>
      </c>
      <c r="K47" s="7">
        <v>132056052.3245164</v>
      </c>
      <c r="L47" s="7">
        <v>132056052.3245164</v>
      </c>
      <c r="M47" s="7">
        <v>2192643.3479030551</v>
      </c>
      <c r="N47" s="7">
        <v>317364.04999998998</v>
      </c>
      <c r="O47" s="8" t="s">
        <v>5</v>
      </c>
      <c r="P47" s="8" t="s">
        <v>44</v>
      </c>
      <c r="Q47" s="8" t="s">
        <v>5</v>
      </c>
      <c r="R47" s="8" t="s">
        <v>44</v>
      </c>
      <c r="S47" s="10" t="str">
        <f>"IDDNCA " &amp; AK47</f>
        <v>IDDNCA 26</v>
      </c>
      <c r="T47" s="10" t="str">
        <f>"ISIN " &amp; AK47</f>
        <v>ISIN 26</v>
      </c>
      <c r="U47" s="10" t="str">
        <f>"ISIN DNCA " &amp; AK47</f>
        <v>ISIN DNCA 26</v>
      </c>
      <c r="V47" s="8" t="s">
        <v>44</v>
      </c>
      <c r="W47" s="8" t="s">
        <v>81</v>
      </c>
      <c r="X47" s="8" t="s">
        <v>79</v>
      </c>
      <c r="Y47" s="8" t="s">
        <v>79</v>
      </c>
      <c r="Z47" s="8" t="s">
        <v>44</v>
      </c>
      <c r="AA47" s="8" t="s">
        <v>45</v>
      </c>
      <c r="AB47" s="8" t="s">
        <v>46</v>
      </c>
      <c r="AC47" s="7">
        <v>647044724</v>
      </c>
      <c r="AD47" s="10" t="s">
        <v>2792</v>
      </c>
      <c r="AE47" s="8" t="s">
        <v>44</v>
      </c>
      <c r="AF47" s="7">
        <v>647044724</v>
      </c>
      <c r="AG47" s="7">
        <v>11853870</v>
      </c>
      <c r="AH47" s="7">
        <v>11853870</v>
      </c>
      <c r="AI47" s="10" t="s">
        <v>2792</v>
      </c>
      <c r="AJ47" s="8" t="s">
        <v>44</v>
      </c>
      <c r="AK47">
        <v>26</v>
      </c>
    </row>
    <row r="48" spans="2:37" outlineLevel="2" x14ac:dyDescent="0.3">
      <c r="B48" s="6">
        <v>2</v>
      </c>
      <c r="C48" s="12" t="str">
        <f xml:space="preserve"> "Pos " &amp; AK48</f>
        <v>Pos 27</v>
      </c>
      <c r="D48" s="10" t="str">
        <f xml:space="preserve"> "ID " &amp; AK48</f>
        <v>ID 27</v>
      </c>
      <c r="E48" s="7">
        <v>2843159817.5</v>
      </c>
      <c r="F48" s="7">
        <v>33833.977645178747</v>
      </c>
      <c r="G48" s="8" t="s">
        <v>5</v>
      </c>
      <c r="H48" s="7">
        <v>317364.04999998998</v>
      </c>
      <c r="I48" s="8" t="s">
        <v>89</v>
      </c>
      <c r="J48" s="7">
        <v>6.9771203751323955E-4</v>
      </c>
      <c r="K48" s="7">
        <v>132056052.3245164</v>
      </c>
      <c r="L48" s="7">
        <v>132056052.3245164</v>
      </c>
      <c r="M48" s="7">
        <v>2192643.3479030551</v>
      </c>
      <c r="N48" s="7">
        <v>317364.04999998998</v>
      </c>
      <c r="O48" s="8" t="s">
        <v>5</v>
      </c>
      <c r="P48" s="8" t="s">
        <v>44</v>
      </c>
      <c r="Q48" s="8" t="s">
        <v>5</v>
      </c>
      <c r="R48" s="8" t="s">
        <v>44</v>
      </c>
      <c r="S48" s="10" t="str">
        <f>"IDDNCA " &amp; AK48</f>
        <v>IDDNCA 27</v>
      </c>
      <c r="T48" s="10" t="str">
        <f>"ISIN " &amp; AK48</f>
        <v>ISIN 27</v>
      </c>
      <c r="U48" s="10" t="str">
        <f>"ISIN_DNCA" &amp; AK48</f>
        <v>ISIN_DNCA27</v>
      </c>
      <c r="V48" s="8" t="s">
        <v>44</v>
      </c>
      <c r="W48" s="8" t="s">
        <v>81</v>
      </c>
      <c r="X48" s="8" t="s">
        <v>79</v>
      </c>
      <c r="Y48" s="8" t="s">
        <v>79</v>
      </c>
      <c r="Z48" s="8" t="s">
        <v>44</v>
      </c>
      <c r="AA48" s="8" t="s">
        <v>45</v>
      </c>
      <c r="AB48" s="8" t="s">
        <v>46</v>
      </c>
      <c r="AC48" s="7">
        <v>647044724</v>
      </c>
      <c r="AD48" s="10" t="s">
        <v>2792</v>
      </c>
      <c r="AE48" s="8" t="s">
        <v>44</v>
      </c>
      <c r="AF48" s="7">
        <v>647044724</v>
      </c>
      <c r="AG48" s="7">
        <v>11853870</v>
      </c>
      <c r="AH48" s="7">
        <v>11853870</v>
      </c>
      <c r="AI48" s="10" t="s">
        <v>2792</v>
      </c>
      <c r="AJ48" s="8" t="s">
        <v>44</v>
      </c>
      <c r="AK48">
        <v>27</v>
      </c>
    </row>
    <row r="49" spans="2:37" outlineLevel="1" x14ac:dyDescent="0.3">
      <c r="B49" s="6">
        <v>1</v>
      </c>
      <c r="C49" s="11" t="str">
        <f>"Instrument " &amp; AK49</f>
        <v>Instrument 28</v>
      </c>
      <c r="D49" s="8" t="s">
        <v>79</v>
      </c>
      <c r="E49" s="7">
        <v>332222138.80000001</v>
      </c>
      <c r="F49" s="7">
        <v>-99994.543369187522</v>
      </c>
      <c r="G49" s="8" t="s">
        <v>5</v>
      </c>
      <c r="H49" s="7">
        <v>52310.840000003998</v>
      </c>
      <c r="I49" s="8" t="s">
        <v>90</v>
      </c>
      <c r="J49" s="7">
        <v>-2.0620512706481459E-3</v>
      </c>
      <c r="K49" s="7">
        <v>70965708.091917634</v>
      </c>
      <c r="L49" s="7">
        <v>70965708.091917634</v>
      </c>
      <c r="M49" s="7">
        <v>1397248.4789906449</v>
      </c>
      <c r="N49" s="7">
        <v>52310.840000003998</v>
      </c>
      <c r="O49" s="8" t="s">
        <v>5</v>
      </c>
      <c r="P49" s="8" t="s">
        <v>44</v>
      </c>
      <c r="Q49" s="8" t="s">
        <v>5</v>
      </c>
      <c r="R49" s="8" t="s">
        <v>44</v>
      </c>
      <c r="S49" s="10" t="str">
        <f>"IDDNCA " &amp; AK49</f>
        <v>IDDNCA 28</v>
      </c>
      <c r="T49" s="10" t="str">
        <f>"ISIN " &amp; AK49</f>
        <v>ISIN 28</v>
      </c>
      <c r="U49" s="10" t="str">
        <f>"ISIN DNCA " &amp; AK49</f>
        <v>ISIN DNCA 28</v>
      </c>
      <c r="V49" s="8" t="s">
        <v>44</v>
      </c>
      <c r="W49" s="8" t="s">
        <v>81</v>
      </c>
      <c r="X49" s="8" t="s">
        <v>79</v>
      </c>
      <c r="Y49" s="8" t="s">
        <v>79</v>
      </c>
      <c r="Z49" s="8" t="s">
        <v>44</v>
      </c>
      <c r="AA49" s="8" t="s">
        <v>45</v>
      </c>
      <c r="AB49" s="8" t="s">
        <v>46</v>
      </c>
      <c r="AC49" s="7">
        <v>647029062</v>
      </c>
      <c r="AD49" s="10" t="s">
        <v>2792</v>
      </c>
      <c r="AE49" s="8" t="s">
        <v>44</v>
      </c>
      <c r="AF49" s="7">
        <v>647029062</v>
      </c>
      <c r="AG49" s="7">
        <v>11853695</v>
      </c>
      <c r="AH49" s="7">
        <v>11853695</v>
      </c>
      <c r="AI49" s="10" t="s">
        <v>2792</v>
      </c>
      <c r="AJ49" s="8" t="s">
        <v>44</v>
      </c>
      <c r="AK49">
        <v>28</v>
      </c>
    </row>
    <row r="50" spans="2:37" outlineLevel="2" x14ac:dyDescent="0.3">
      <c r="B50" s="6">
        <v>2</v>
      </c>
      <c r="C50" s="12" t="str">
        <f xml:space="preserve"> "Pos " &amp; AK50</f>
        <v>Pos 29</v>
      </c>
      <c r="D50" s="10" t="str">
        <f xml:space="preserve"> "ID " &amp; AK50</f>
        <v>ID 29</v>
      </c>
      <c r="E50" s="7">
        <v>332222138.80000001</v>
      </c>
      <c r="F50" s="7">
        <v>-99994.543369187522</v>
      </c>
      <c r="G50" s="8" t="s">
        <v>5</v>
      </c>
      <c r="H50" s="7">
        <v>52310.840000003998</v>
      </c>
      <c r="I50" s="8" t="s">
        <v>90</v>
      </c>
      <c r="J50" s="7">
        <v>-2.0620512706481459E-3</v>
      </c>
      <c r="K50" s="7">
        <v>70965708.091917634</v>
      </c>
      <c r="L50" s="7">
        <v>70965708.091917634</v>
      </c>
      <c r="M50" s="7">
        <v>1397248.4789906449</v>
      </c>
      <c r="N50" s="7">
        <v>52310.840000003998</v>
      </c>
      <c r="O50" s="8" t="s">
        <v>5</v>
      </c>
      <c r="P50" s="8" t="s">
        <v>44</v>
      </c>
      <c r="Q50" s="8" t="s">
        <v>5</v>
      </c>
      <c r="R50" s="8" t="s">
        <v>44</v>
      </c>
      <c r="S50" s="10" t="str">
        <f>"IDDNCA " &amp; AK50</f>
        <v>IDDNCA 29</v>
      </c>
      <c r="T50" s="10" t="str">
        <f>"ISIN " &amp; AK50</f>
        <v>ISIN 29</v>
      </c>
      <c r="U50" s="10" t="str">
        <f>"ISIN_DNCA" &amp; AK50</f>
        <v>ISIN_DNCA29</v>
      </c>
      <c r="V50" s="8" t="s">
        <v>44</v>
      </c>
      <c r="W50" s="8" t="s">
        <v>81</v>
      </c>
      <c r="X50" s="8" t="s">
        <v>79</v>
      </c>
      <c r="Y50" s="8" t="s">
        <v>79</v>
      </c>
      <c r="Z50" s="8" t="s">
        <v>44</v>
      </c>
      <c r="AA50" s="8" t="s">
        <v>45</v>
      </c>
      <c r="AB50" s="8" t="s">
        <v>46</v>
      </c>
      <c r="AC50" s="7">
        <v>647029062</v>
      </c>
      <c r="AD50" s="10" t="s">
        <v>2792</v>
      </c>
      <c r="AE50" s="8" t="s">
        <v>44</v>
      </c>
      <c r="AF50" s="7">
        <v>647029062</v>
      </c>
      <c r="AG50" s="7">
        <v>11853695</v>
      </c>
      <c r="AH50" s="7">
        <v>11853695</v>
      </c>
      <c r="AI50" s="10" t="s">
        <v>2792</v>
      </c>
      <c r="AJ50" s="8" t="s">
        <v>44</v>
      </c>
      <c r="AK50">
        <v>29</v>
      </c>
    </row>
    <row r="51" spans="2:37" outlineLevel="1" x14ac:dyDescent="0.3">
      <c r="B51" s="6">
        <v>1</v>
      </c>
      <c r="C51" s="11" t="str">
        <f>"Instrument " &amp; AK51</f>
        <v>Instrument 30</v>
      </c>
      <c r="D51" s="8" t="s">
        <v>79</v>
      </c>
      <c r="E51" s="7">
        <v>1380000000</v>
      </c>
      <c r="F51" s="7">
        <v>3743044.9848733409</v>
      </c>
      <c r="G51" s="8" t="s">
        <v>5</v>
      </c>
      <c r="H51" s="7">
        <v>3176402.07</v>
      </c>
      <c r="I51" s="8" t="s">
        <v>91</v>
      </c>
      <c r="J51" s="7">
        <v>7.7187718520344673E-2</v>
      </c>
      <c r="K51" s="7">
        <v>18469733.402075931</v>
      </c>
      <c r="L51" s="7">
        <v>18469733.402075931</v>
      </c>
      <c r="M51" s="7">
        <v>2749820.026023231</v>
      </c>
      <c r="N51" s="7">
        <v>3176402.07</v>
      </c>
      <c r="O51" s="8" t="s">
        <v>5</v>
      </c>
      <c r="P51" s="8" t="s">
        <v>44</v>
      </c>
      <c r="Q51" s="8" t="s">
        <v>5</v>
      </c>
      <c r="R51" s="8" t="s">
        <v>44</v>
      </c>
      <c r="S51" s="10" t="str">
        <f>"IDDNCA " &amp; AK51</f>
        <v>IDDNCA 30</v>
      </c>
      <c r="T51" s="10" t="str">
        <f>"ISIN " &amp; AK51</f>
        <v>ISIN 30</v>
      </c>
      <c r="U51" s="10" t="str">
        <f>"ISIN DNCA " &amp; AK51</f>
        <v>ISIN DNCA 30</v>
      </c>
      <c r="V51" s="8" t="s">
        <v>44</v>
      </c>
      <c r="W51" s="8" t="s">
        <v>81</v>
      </c>
      <c r="X51" s="8" t="s">
        <v>79</v>
      </c>
      <c r="Y51" s="8" t="s">
        <v>79</v>
      </c>
      <c r="Z51" s="8" t="s">
        <v>44</v>
      </c>
      <c r="AA51" s="8" t="s">
        <v>45</v>
      </c>
      <c r="AB51" s="8" t="s">
        <v>46</v>
      </c>
      <c r="AC51" s="7">
        <v>551217558</v>
      </c>
      <c r="AD51" s="10" t="s">
        <v>2792</v>
      </c>
      <c r="AE51" s="8" t="s">
        <v>44</v>
      </c>
      <c r="AF51" s="7">
        <v>551217558</v>
      </c>
      <c r="AG51" s="7">
        <v>11853781</v>
      </c>
      <c r="AH51" s="7">
        <v>11853781</v>
      </c>
      <c r="AI51" s="10" t="s">
        <v>2792</v>
      </c>
      <c r="AJ51" s="8" t="s">
        <v>44</v>
      </c>
      <c r="AK51">
        <v>30</v>
      </c>
    </row>
    <row r="52" spans="2:37" outlineLevel="2" x14ac:dyDescent="0.3">
      <c r="B52" s="6">
        <v>2</v>
      </c>
      <c r="C52" s="12" t="str">
        <f xml:space="preserve"> "Pos " &amp; AK52</f>
        <v>Pos 31</v>
      </c>
      <c r="D52" s="10" t="str">
        <f xml:space="preserve"> "ID " &amp; AK52</f>
        <v>ID 31</v>
      </c>
      <c r="E52" s="7">
        <v>1380000000</v>
      </c>
      <c r="F52" s="7">
        <v>3743044.9848733409</v>
      </c>
      <c r="G52" s="8" t="s">
        <v>5</v>
      </c>
      <c r="H52" s="7">
        <v>3176402.07</v>
      </c>
      <c r="I52" s="8" t="s">
        <v>91</v>
      </c>
      <c r="J52" s="7">
        <v>7.7187718520344673E-2</v>
      </c>
      <c r="K52" s="7">
        <v>18469733.402075931</v>
      </c>
      <c r="L52" s="7">
        <v>18469733.402075931</v>
      </c>
      <c r="M52" s="7">
        <v>2749820.026023231</v>
      </c>
      <c r="N52" s="7">
        <v>3176402.07</v>
      </c>
      <c r="O52" s="8" t="s">
        <v>5</v>
      </c>
      <c r="P52" s="8" t="s">
        <v>44</v>
      </c>
      <c r="Q52" s="8" t="s">
        <v>5</v>
      </c>
      <c r="R52" s="8" t="s">
        <v>44</v>
      </c>
      <c r="S52" s="10" t="str">
        <f>"IDDNCA " &amp; AK52</f>
        <v>IDDNCA 31</v>
      </c>
      <c r="T52" s="10" t="str">
        <f>"ISIN " &amp; AK52</f>
        <v>ISIN 31</v>
      </c>
      <c r="U52" s="10" t="str">
        <f>"ISIN_DNCA" &amp; AK52</f>
        <v>ISIN_DNCA31</v>
      </c>
      <c r="V52" s="8" t="s">
        <v>44</v>
      </c>
      <c r="W52" s="8" t="s">
        <v>81</v>
      </c>
      <c r="X52" s="8" t="s">
        <v>79</v>
      </c>
      <c r="Y52" s="8" t="s">
        <v>79</v>
      </c>
      <c r="Z52" s="8" t="s">
        <v>44</v>
      </c>
      <c r="AA52" s="8" t="s">
        <v>45</v>
      </c>
      <c r="AB52" s="8" t="s">
        <v>46</v>
      </c>
      <c r="AC52" s="7">
        <v>551217558</v>
      </c>
      <c r="AD52" s="10" t="s">
        <v>2792</v>
      </c>
      <c r="AE52" s="8" t="s">
        <v>44</v>
      </c>
      <c r="AF52" s="7">
        <v>551217558</v>
      </c>
      <c r="AG52" s="7">
        <v>11853781</v>
      </c>
      <c r="AH52" s="7">
        <v>11853781</v>
      </c>
      <c r="AI52" s="10" t="s">
        <v>2792</v>
      </c>
      <c r="AJ52" s="8" t="s">
        <v>44</v>
      </c>
      <c r="AK52">
        <v>31</v>
      </c>
    </row>
    <row r="53" spans="2:37" outlineLevel="1" x14ac:dyDescent="0.3">
      <c r="B53" s="6">
        <v>1</v>
      </c>
      <c r="C53" s="11" t="str">
        <f>"Instrument " &amp; AK53</f>
        <v>Instrument 32</v>
      </c>
      <c r="D53" s="8" t="s">
        <v>79</v>
      </c>
      <c r="E53" s="7">
        <v>4358163908</v>
      </c>
      <c r="F53" s="7">
        <v>12448731.68616993</v>
      </c>
      <c r="G53" s="8" t="s">
        <v>5</v>
      </c>
      <c r="H53" s="7">
        <v>10655349.199999999</v>
      </c>
      <c r="I53" s="8" t="s">
        <v>92</v>
      </c>
      <c r="J53" s="7">
        <v>0.25671323780787941</v>
      </c>
      <c r="K53" s="7">
        <v>58329076.451673463</v>
      </c>
      <c r="L53" s="7">
        <v>58329076.451673463</v>
      </c>
      <c r="M53" s="7">
        <v>8684178.2518510278</v>
      </c>
      <c r="N53" s="7">
        <v>10655349.199999999</v>
      </c>
      <c r="O53" s="8" t="s">
        <v>5</v>
      </c>
      <c r="P53" s="8" t="s">
        <v>44</v>
      </c>
      <c r="Q53" s="8" t="s">
        <v>5</v>
      </c>
      <c r="R53" s="8" t="s">
        <v>44</v>
      </c>
      <c r="S53" s="10" t="str">
        <f>"IDDNCA " &amp; AK53</f>
        <v>IDDNCA 32</v>
      </c>
      <c r="T53" s="10" t="str">
        <f>"ISIN " &amp; AK53</f>
        <v>ISIN 32</v>
      </c>
      <c r="U53" s="10" t="str">
        <f>"ISIN DNCA " &amp; AK53</f>
        <v>ISIN DNCA 32</v>
      </c>
      <c r="V53" s="8" t="s">
        <v>44</v>
      </c>
      <c r="W53" s="8" t="s">
        <v>81</v>
      </c>
      <c r="X53" s="8" t="s">
        <v>79</v>
      </c>
      <c r="Y53" s="8" t="s">
        <v>79</v>
      </c>
      <c r="Z53" s="8" t="s">
        <v>44</v>
      </c>
      <c r="AA53" s="8" t="s">
        <v>45</v>
      </c>
      <c r="AB53" s="8" t="s">
        <v>46</v>
      </c>
      <c r="AC53" s="7">
        <v>548561303</v>
      </c>
      <c r="AD53" s="10" t="s">
        <v>2792</v>
      </c>
      <c r="AE53" s="8" t="s">
        <v>44</v>
      </c>
      <c r="AF53" s="7">
        <v>548561303</v>
      </c>
      <c r="AG53" s="7">
        <v>11853605</v>
      </c>
      <c r="AH53" s="7">
        <v>11853605</v>
      </c>
      <c r="AI53" s="10" t="s">
        <v>2792</v>
      </c>
      <c r="AJ53" s="8" t="s">
        <v>44</v>
      </c>
      <c r="AK53">
        <v>32</v>
      </c>
    </row>
    <row r="54" spans="2:37" outlineLevel="2" x14ac:dyDescent="0.3">
      <c r="B54" s="6">
        <v>2</v>
      </c>
      <c r="C54" s="12" t="str">
        <f xml:space="preserve"> "Pos " &amp; AK54</f>
        <v>Pos 33</v>
      </c>
      <c r="D54" s="10" t="str">
        <f xml:space="preserve"> "ID " &amp; AK54</f>
        <v>ID 33</v>
      </c>
      <c r="E54" s="7">
        <v>4358163908</v>
      </c>
      <c r="F54" s="7">
        <v>12448731.68616993</v>
      </c>
      <c r="G54" s="8" t="s">
        <v>5</v>
      </c>
      <c r="H54" s="7">
        <v>10655349.199999999</v>
      </c>
      <c r="I54" s="8" t="s">
        <v>92</v>
      </c>
      <c r="J54" s="7">
        <v>0.25671323780787941</v>
      </c>
      <c r="K54" s="7">
        <v>58329076.451673463</v>
      </c>
      <c r="L54" s="7">
        <v>58329076.451673463</v>
      </c>
      <c r="M54" s="7">
        <v>8684178.2518510278</v>
      </c>
      <c r="N54" s="7">
        <v>10655349.199999999</v>
      </c>
      <c r="O54" s="8" t="s">
        <v>5</v>
      </c>
      <c r="P54" s="8" t="s">
        <v>44</v>
      </c>
      <c r="Q54" s="8" t="s">
        <v>5</v>
      </c>
      <c r="R54" s="8" t="s">
        <v>44</v>
      </c>
      <c r="S54" s="10" t="str">
        <f>"IDDNCA " &amp; AK54</f>
        <v>IDDNCA 33</v>
      </c>
      <c r="T54" s="10" t="str">
        <f>"ISIN " &amp; AK54</f>
        <v>ISIN 33</v>
      </c>
      <c r="U54" s="10" t="str">
        <f>"ISIN_DNCA" &amp; AK54</f>
        <v>ISIN_DNCA33</v>
      </c>
      <c r="V54" s="8" t="s">
        <v>44</v>
      </c>
      <c r="W54" s="8" t="s">
        <v>81</v>
      </c>
      <c r="X54" s="8" t="s">
        <v>79</v>
      </c>
      <c r="Y54" s="8" t="s">
        <v>79</v>
      </c>
      <c r="Z54" s="8" t="s">
        <v>44</v>
      </c>
      <c r="AA54" s="8" t="s">
        <v>45</v>
      </c>
      <c r="AB54" s="8" t="s">
        <v>46</v>
      </c>
      <c r="AC54" s="7">
        <v>548561303</v>
      </c>
      <c r="AD54" s="10" t="s">
        <v>2792</v>
      </c>
      <c r="AE54" s="8" t="s">
        <v>44</v>
      </c>
      <c r="AF54" s="7">
        <v>548561303</v>
      </c>
      <c r="AG54" s="7">
        <v>11853605</v>
      </c>
      <c r="AH54" s="7">
        <v>11853605</v>
      </c>
      <c r="AI54" s="10" t="s">
        <v>2792</v>
      </c>
      <c r="AJ54" s="8" t="s">
        <v>44</v>
      </c>
      <c r="AK54">
        <v>33</v>
      </c>
    </row>
    <row r="55" spans="2:37" outlineLevel="1" x14ac:dyDescent="0.3">
      <c r="B55" s="6">
        <v>1</v>
      </c>
      <c r="C55" s="11" t="str">
        <f>"Instrument " &amp; AK55</f>
        <v>Instrument 34</v>
      </c>
      <c r="D55" s="8" t="s">
        <v>79</v>
      </c>
      <c r="E55" s="7">
        <v>1262686.5223584</v>
      </c>
      <c r="F55" s="7">
        <v>936517.34186906111</v>
      </c>
      <c r="G55" s="8" t="s">
        <v>5</v>
      </c>
      <c r="H55" s="7">
        <v>933925.92</v>
      </c>
      <c r="I55" s="8" t="s">
        <v>105</v>
      </c>
      <c r="J55" s="7">
        <v>1.931252156085338E-2</v>
      </c>
      <c r="K55" s="7">
        <v>936517.34186906111</v>
      </c>
      <c r="L55" s="7">
        <v>936517.34186906111</v>
      </c>
      <c r="M55" s="7">
        <v>11911.887312655501</v>
      </c>
      <c r="N55" s="7">
        <v>1262686.5223584</v>
      </c>
      <c r="O55" s="8" t="s">
        <v>94</v>
      </c>
      <c r="P55" s="8" t="s">
        <v>44</v>
      </c>
      <c r="Q55" s="8" t="s">
        <v>94</v>
      </c>
      <c r="R55" s="8" t="s">
        <v>44</v>
      </c>
      <c r="S55" s="10" t="str">
        <f>"IDDNCA " &amp; AK55</f>
        <v>IDDNCA 34</v>
      </c>
      <c r="T55" s="10" t="str">
        <f>"ISIN " &amp; AK55</f>
        <v>ISIN 34</v>
      </c>
      <c r="U55" s="10" t="str">
        <f>"ISIN DNCA " &amp; AK55</f>
        <v>ISIN DNCA 34</v>
      </c>
      <c r="V55" s="8" t="s">
        <v>44</v>
      </c>
      <c r="W55" s="8" t="s">
        <v>102</v>
      </c>
      <c r="X55" s="8" t="s">
        <v>79</v>
      </c>
      <c r="Y55" s="8" t="s">
        <v>79</v>
      </c>
      <c r="Z55" s="8" t="s">
        <v>44</v>
      </c>
      <c r="AA55" s="8" t="s">
        <v>45</v>
      </c>
      <c r="AB55" s="8" t="s">
        <v>46</v>
      </c>
      <c r="AC55" s="7">
        <v>127</v>
      </c>
      <c r="AD55" s="10" t="s">
        <v>2792</v>
      </c>
      <c r="AE55" s="8" t="s">
        <v>44</v>
      </c>
      <c r="AF55" s="7">
        <v>127</v>
      </c>
      <c r="AG55" s="7">
        <v>11854430</v>
      </c>
      <c r="AH55" s="7">
        <v>11854430</v>
      </c>
      <c r="AI55" s="10" t="s">
        <v>2792</v>
      </c>
      <c r="AJ55" s="8" t="s">
        <v>44</v>
      </c>
      <c r="AK55">
        <v>34</v>
      </c>
    </row>
    <row r="56" spans="2:37" outlineLevel="2" x14ac:dyDescent="0.3">
      <c r="B56" s="6">
        <v>2</v>
      </c>
      <c r="C56" s="12" t="str">
        <f xml:space="preserve"> "Pos " &amp; AK56</f>
        <v>Pos 35</v>
      </c>
      <c r="D56" s="10" t="str">
        <f xml:space="preserve"> "ID " &amp; AK56</f>
        <v>ID 35</v>
      </c>
      <c r="E56" s="7">
        <v>1262686.5223584</v>
      </c>
      <c r="F56" s="7">
        <v>936517.34186906111</v>
      </c>
      <c r="G56" s="8" t="s">
        <v>5</v>
      </c>
      <c r="H56" s="7">
        <v>933925.92</v>
      </c>
      <c r="I56" s="8" t="s">
        <v>105</v>
      </c>
      <c r="J56" s="7">
        <v>1.931252156085338E-2</v>
      </c>
      <c r="K56" s="7">
        <v>936517.34186906111</v>
      </c>
      <c r="L56" s="7">
        <v>936517.34186906111</v>
      </c>
      <c r="M56" s="7">
        <v>11911.887312655501</v>
      </c>
      <c r="N56" s="7">
        <v>1262686.5223584</v>
      </c>
      <c r="O56" s="8" t="s">
        <v>94</v>
      </c>
      <c r="P56" s="8" t="s">
        <v>44</v>
      </c>
      <c r="Q56" s="8" t="s">
        <v>94</v>
      </c>
      <c r="R56" s="8" t="s">
        <v>44</v>
      </c>
      <c r="S56" s="10" t="str">
        <f>"IDDNCA " &amp; AK56</f>
        <v>IDDNCA 35</v>
      </c>
      <c r="T56" s="10" t="str">
        <f>"ISIN " &amp; AK56</f>
        <v>ISIN 35</v>
      </c>
      <c r="U56" s="10" t="str">
        <f>"ISIN_DNCA" &amp; AK56</f>
        <v>ISIN_DNCA35</v>
      </c>
      <c r="V56" s="8" t="s">
        <v>44</v>
      </c>
      <c r="W56" s="8" t="s">
        <v>102</v>
      </c>
      <c r="X56" s="8" t="s">
        <v>79</v>
      </c>
      <c r="Y56" s="8" t="s">
        <v>79</v>
      </c>
      <c r="Z56" s="8" t="s">
        <v>44</v>
      </c>
      <c r="AA56" s="8" t="s">
        <v>45</v>
      </c>
      <c r="AB56" s="8" t="s">
        <v>46</v>
      </c>
      <c r="AC56" s="7">
        <v>127</v>
      </c>
      <c r="AD56" s="10" t="s">
        <v>2792</v>
      </c>
      <c r="AE56" s="8" t="s">
        <v>44</v>
      </c>
      <c r="AF56" s="7">
        <v>127</v>
      </c>
      <c r="AG56" s="7">
        <v>11854430</v>
      </c>
      <c r="AH56" s="7">
        <v>11854430</v>
      </c>
      <c r="AI56" s="10" t="s">
        <v>2792</v>
      </c>
      <c r="AJ56" s="8" t="s">
        <v>44</v>
      </c>
      <c r="AK56">
        <v>35</v>
      </c>
    </row>
    <row r="57" spans="2:37" outlineLevel="1" x14ac:dyDescent="0.3">
      <c r="B57" s="6">
        <v>1</v>
      </c>
      <c r="C57" s="11" t="str">
        <f>"Instrument " &amp; AK57</f>
        <v>Instrument 36</v>
      </c>
      <c r="D57" s="8" t="s">
        <v>79</v>
      </c>
      <c r="E57" s="7">
        <v>972517.46510100004</v>
      </c>
      <c r="F57" s="7">
        <v>949735.9424813455</v>
      </c>
      <c r="G57" s="8" t="s">
        <v>5</v>
      </c>
      <c r="H57" s="7">
        <v>948260.95</v>
      </c>
      <c r="I57" s="8" t="s">
        <v>106</v>
      </c>
      <c r="J57" s="7">
        <v>1.9585110756926951E-2</v>
      </c>
      <c r="K57" s="7">
        <v>949735.9424813455</v>
      </c>
      <c r="L57" s="7">
        <v>949735.9424813455</v>
      </c>
      <c r="M57" s="7">
        <v>10091.63433445911</v>
      </c>
      <c r="N57" s="7">
        <v>972517.46510100004</v>
      </c>
      <c r="O57" s="8" t="s">
        <v>107</v>
      </c>
      <c r="P57" s="8" t="s">
        <v>44</v>
      </c>
      <c r="Q57" s="8" t="s">
        <v>107</v>
      </c>
      <c r="R57" s="8" t="s">
        <v>44</v>
      </c>
      <c r="S57" s="10" t="str">
        <f>"IDDNCA " &amp; AK57</f>
        <v>IDDNCA 36</v>
      </c>
      <c r="T57" s="10" t="str">
        <f>"ISIN " &amp; AK57</f>
        <v>ISIN 36</v>
      </c>
      <c r="U57" s="10" t="str">
        <f>"ISIN DNCA " &amp; AK57</f>
        <v>ISIN DNCA 36</v>
      </c>
      <c r="V57" s="8" t="s">
        <v>44</v>
      </c>
      <c r="W57" s="8" t="s">
        <v>102</v>
      </c>
      <c r="X57" s="8" t="s">
        <v>79</v>
      </c>
      <c r="Y57" s="8" t="s">
        <v>79</v>
      </c>
      <c r="Z57" s="8" t="s">
        <v>44</v>
      </c>
      <c r="AA57" s="8" t="s">
        <v>45</v>
      </c>
      <c r="AB57" s="8" t="s">
        <v>46</v>
      </c>
      <c r="AC57" s="7">
        <v>129</v>
      </c>
      <c r="AD57" s="10" t="s">
        <v>2792</v>
      </c>
      <c r="AE57" s="8" t="s">
        <v>44</v>
      </c>
      <c r="AF57" s="7">
        <v>129</v>
      </c>
      <c r="AG57" s="7">
        <v>11854473</v>
      </c>
      <c r="AH57" s="7">
        <v>11854473</v>
      </c>
      <c r="AI57" s="10" t="s">
        <v>2792</v>
      </c>
      <c r="AJ57" s="8" t="s">
        <v>44</v>
      </c>
      <c r="AK57">
        <v>36</v>
      </c>
    </row>
    <row r="58" spans="2:37" outlineLevel="2" x14ac:dyDescent="0.3">
      <c r="B58" s="6">
        <v>2</v>
      </c>
      <c r="C58" s="12" t="str">
        <f xml:space="preserve"> "Pos " &amp; AK58</f>
        <v>Pos 37</v>
      </c>
      <c r="D58" s="10" t="str">
        <f xml:space="preserve"> "ID " &amp; AK58</f>
        <v>ID 37</v>
      </c>
      <c r="E58" s="7">
        <v>972517.46510100004</v>
      </c>
      <c r="F58" s="7">
        <v>949735.9424813455</v>
      </c>
      <c r="G58" s="8" t="s">
        <v>5</v>
      </c>
      <c r="H58" s="7">
        <v>948260.95</v>
      </c>
      <c r="I58" s="8" t="s">
        <v>106</v>
      </c>
      <c r="J58" s="7">
        <v>1.9585110756926951E-2</v>
      </c>
      <c r="K58" s="7">
        <v>949735.9424813455</v>
      </c>
      <c r="L58" s="7">
        <v>949735.9424813455</v>
      </c>
      <c r="M58" s="7">
        <v>10091.63433445911</v>
      </c>
      <c r="N58" s="7">
        <v>972517.46510100004</v>
      </c>
      <c r="O58" s="8" t="s">
        <v>107</v>
      </c>
      <c r="P58" s="8" t="s">
        <v>44</v>
      </c>
      <c r="Q58" s="8" t="s">
        <v>107</v>
      </c>
      <c r="R58" s="8" t="s">
        <v>44</v>
      </c>
      <c r="S58" s="10" t="str">
        <f>"IDDNCA " &amp; AK58</f>
        <v>IDDNCA 37</v>
      </c>
      <c r="T58" s="10" t="str">
        <f>"ISIN " &amp; AK58</f>
        <v>ISIN 37</v>
      </c>
      <c r="U58" s="10" t="str">
        <f>"ISIN_DNCA" &amp; AK58</f>
        <v>ISIN_DNCA37</v>
      </c>
      <c r="V58" s="8" t="s">
        <v>44</v>
      </c>
      <c r="W58" s="8" t="s">
        <v>102</v>
      </c>
      <c r="X58" s="8" t="s">
        <v>79</v>
      </c>
      <c r="Y58" s="8" t="s">
        <v>79</v>
      </c>
      <c r="Z58" s="8" t="s">
        <v>44</v>
      </c>
      <c r="AA58" s="8" t="s">
        <v>45</v>
      </c>
      <c r="AB58" s="8" t="s">
        <v>46</v>
      </c>
      <c r="AC58" s="7">
        <v>129</v>
      </c>
      <c r="AD58" s="10" t="s">
        <v>2792</v>
      </c>
      <c r="AE58" s="8" t="s">
        <v>44</v>
      </c>
      <c r="AF58" s="7">
        <v>129</v>
      </c>
      <c r="AG58" s="7">
        <v>11854473</v>
      </c>
      <c r="AH58" s="7">
        <v>11854473</v>
      </c>
      <c r="AI58" s="10" t="s">
        <v>2792</v>
      </c>
      <c r="AJ58" s="8" t="s">
        <v>44</v>
      </c>
      <c r="AK58">
        <v>37</v>
      </c>
    </row>
    <row r="59" spans="2:37" outlineLevel="1" x14ac:dyDescent="0.3">
      <c r="B59" s="6">
        <v>1</v>
      </c>
      <c r="C59" s="11" t="str">
        <f>"Instrument " &amp; AK59</f>
        <v>Instrument 38</v>
      </c>
      <c r="D59" s="8" t="s">
        <v>79</v>
      </c>
      <c r="E59" s="7">
        <v>0</v>
      </c>
      <c r="F59" s="7">
        <v>0</v>
      </c>
      <c r="G59" s="8" t="s">
        <v>5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8" t="s">
        <v>72</v>
      </c>
      <c r="P59" s="8" t="s">
        <v>44</v>
      </c>
      <c r="Q59" s="8" t="s">
        <v>72</v>
      </c>
      <c r="R59" s="8" t="s">
        <v>44</v>
      </c>
      <c r="S59" s="10" t="str">
        <f>"IDDNCA " &amp; AK59</f>
        <v>IDDNCA 38</v>
      </c>
      <c r="T59" s="10" t="str">
        <f>"ISIN " &amp; AK59</f>
        <v>ISIN 38</v>
      </c>
      <c r="U59" s="10" t="str">
        <f>"ISIN DNCA " &amp; AK59</f>
        <v>ISIN DNCA 38</v>
      </c>
      <c r="V59" s="8" t="s">
        <v>44</v>
      </c>
      <c r="W59" s="8" t="s">
        <v>102</v>
      </c>
      <c r="X59" s="8" t="s">
        <v>79</v>
      </c>
      <c r="Y59" s="8" t="s">
        <v>79</v>
      </c>
      <c r="Z59" s="8" t="s">
        <v>44</v>
      </c>
      <c r="AA59" s="8" t="s">
        <v>45</v>
      </c>
      <c r="AB59" s="8" t="s">
        <v>46</v>
      </c>
      <c r="AC59" s="7">
        <v>131</v>
      </c>
      <c r="AD59" s="10" t="s">
        <v>2792</v>
      </c>
      <c r="AE59" s="8" t="s">
        <v>44</v>
      </c>
      <c r="AF59" s="7">
        <v>131</v>
      </c>
      <c r="AG59" s="7">
        <v>11854442</v>
      </c>
      <c r="AH59" s="7">
        <v>11854442</v>
      </c>
      <c r="AI59" s="10" t="s">
        <v>2792</v>
      </c>
      <c r="AJ59" s="8" t="s">
        <v>44</v>
      </c>
      <c r="AK59">
        <v>38</v>
      </c>
    </row>
    <row r="60" spans="2:37" outlineLevel="2" x14ac:dyDescent="0.3">
      <c r="B60" s="6">
        <v>2</v>
      </c>
      <c r="C60" s="12" t="str">
        <f xml:space="preserve"> "Pos " &amp; AK60</f>
        <v>Pos 39</v>
      </c>
      <c r="D60" s="10" t="str">
        <f xml:space="preserve"> "ID " &amp; AK60</f>
        <v>ID 39</v>
      </c>
      <c r="E60" s="7">
        <v>0</v>
      </c>
      <c r="F60" s="7">
        <v>0</v>
      </c>
      <c r="G60" s="8" t="s">
        <v>5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8" t="s">
        <v>72</v>
      </c>
      <c r="P60" s="8" t="s">
        <v>44</v>
      </c>
      <c r="Q60" s="8" t="s">
        <v>72</v>
      </c>
      <c r="R60" s="8" t="s">
        <v>44</v>
      </c>
      <c r="S60" s="10" t="str">
        <f>"IDDNCA " &amp; AK60</f>
        <v>IDDNCA 39</v>
      </c>
      <c r="T60" s="10" t="str">
        <f>"ISIN " &amp; AK60</f>
        <v>ISIN 39</v>
      </c>
      <c r="U60" s="10" t="str">
        <f>"ISIN_DNCA" &amp; AK60</f>
        <v>ISIN_DNCA39</v>
      </c>
      <c r="V60" s="8" t="s">
        <v>44</v>
      </c>
      <c r="W60" s="8" t="s">
        <v>102</v>
      </c>
      <c r="X60" s="8" t="s">
        <v>79</v>
      </c>
      <c r="Y60" s="8" t="s">
        <v>79</v>
      </c>
      <c r="Z60" s="8" t="s">
        <v>44</v>
      </c>
      <c r="AA60" s="8" t="s">
        <v>45</v>
      </c>
      <c r="AB60" s="8" t="s">
        <v>46</v>
      </c>
      <c r="AC60" s="7">
        <v>131</v>
      </c>
      <c r="AD60" s="10" t="s">
        <v>2792</v>
      </c>
      <c r="AE60" s="8" t="s">
        <v>44</v>
      </c>
      <c r="AF60" s="7">
        <v>131</v>
      </c>
      <c r="AG60" s="7">
        <v>11854442</v>
      </c>
      <c r="AH60" s="7">
        <v>11854442</v>
      </c>
      <c r="AI60" s="10" t="s">
        <v>2792</v>
      </c>
      <c r="AJ60" s="8" t="s">
        <v>44</v>
      </c>
      <c r="AK60">
        <v>39</v>
      </c>
    </row>
    <row r="61" spans="2:37" outlineLevel="1" x14ac:dyDescent="0.3">
      <c r="B61" s="6">
        <v>1</v>
      </c>
      <c r="C61" s="11" t="str">
        <f>"Instrument " &amp; AK61</f>
        <v>Instrument 40</v>
      </c>
      <c r="D61" s="8" t="s">
        <v>79</v>
      </c>
      <c r="E61" s="7">
        <v>803.79466000000002</v>
      </c>
      <c r="F61" s="7">
        <v>114.7186387913117</v>
      </c>
      <c r="G61" s="8" t="s">
        <v>5</v>
      </c>
      <c r="H61" s="7">
        <v>114.7</v>
      </c>
      <c r="I61" s="8" t="s">
        <v>108</v>
      </c>
      <c r="J61" s="7">
        <v>2.3656862356305612E-6</v>
      </c>
      <c r="K61" s="7">
        <v>114.7186387913117</v>
      </c>
      <c r="L61" s="7">
        <v>114.7186387913117</v>
      </c>
      <c r="M61" s="7">
        <v>1.307490249488269</v>
      </c>
      <c r="N61" s="7">
        <v>803.79466000000002</v>
      </c>
      <c r="O61" s="8" t="s">
        <v>109</v>
      </c>
      <c r="P61" s="8" t="s">
        <v>44</v>
      </c>
      <c r="Q61" s="8" t="s">
        <v>109</v>
      </c>
      <c r="R61" s="8" t="s">
        <v>44</v>
      </c>
      <c r="S61" s="10" t="str">
        <f>"IDDNCA " &amp; AK61</f>
        <v>IDDNCA 40</v>
      </c>
      <c r="T61" s="10" t="str">
        <f>"ISIN " &amp; AK61</f>
        <v>ISIN 40</v>
      </c>
      <c r="U61" s="10" t="str">
        <f>"ISIN DNCA " &amp; AK61</f>
        <v>ISIN DNCA 40</v>
      </c>
      <c r="V61" s="8" t="s">
        <v>44</v>
      </c>
      <c r="W61" s="8" t="s">
        <v>102</v>
      </c>
      <c r="X61" s="8" t="s">
        <v>79</v>
      </c>
      <c r="Y61" s="8" t="s">
        <v>79</v>
      </c>
      <c r="Z61" s="8" t="s">
        <v>44</v>
      </c>
      <c r="AA61" s="8" t="s">
        <v>45</v>
      </c>
      <c r="AB61" s="8" t="s">
        <v>46</v>
      </c>
      <c r="AC61" s="7">
        <v>287</v>
      </c>
      <c r="AD61" s="10" t="s">
        <v>2792</v>
      </c>
      <c r="AE61" s="8" t="s">
        <v>44</v>
      </c>
      <c r="AF61" s="7">
        <v>287</v>
      </c>
      <c r="AG61" s="7">
        <v>11854444</v>
      </c>
      <c r="AH61" s="7">
        <v>11854444</v>
      </c>
      <c r="AI61" s="10" t="s">
        <v>2792</v>
      </c>
      <c r="AJ61" s="8" t="s">
        <v>44</v>
      </c>
      <c r="AK61">
        <v>40</v>
      </c>
    </row>
    <row r="62" spans="2:37" outlineLevel="2" x14ac:dyDescent="0.3">
      <c r="B62" s="6">
        <v>2</v>
      </c>
      <c r="C62" s="12" t="str">
        <f xml:space="preserve"> "Pos " &amp; AK62</f>
        <v>Pos 41</v>
      </c>
      <c r="D62" s="10" t="str">
        <f xml:space="preserve"> "ID " &amp; AK62</f>
        <v>ID 41</v>
      </c>
      <c r="E62" s="7">
        <v>803.79466000000002</v>
      </c>
      <c r="F62" s="7">
        <v>114.7186387913117</v>
      </c>
      <c r="G62" s="8" t="s">
        <v>5</v>
      </c>
      <c r="H62" s="7">
        <v>114.7</v>
      </c>
      <c r="I62" s="8" t="s">
        <v>108</v>
      </c>
      <c r="J62" s="7">
        <v>2.3656862356305612E-6</v>
      </c>
      <c r="K62" s="7">
        <v>114.7186387913117</v>
      </c>
      <c r="L62" s="7">
        <v>114.7186387913117</v>
      </c>
      <c r="M62" s="7">
        <v>1.307490249488269</v>
      </c>
      <c r="N62" s="7">
        <v>803.79466000000002</v>
      </c>
      <c r="O62" s="8" t="s">
        <v>109</v>
      </c>
      <c r="P62" s="8" t="s">
        <v>44</v>
      </c>
      <c r="Q62" s="8" t="s">
        <v>109</v>
      </c>
      <c r="R62" s="8" t="s">
        <v>44</v>
      </c>
      <c r="S62" s="10" t="str">
        <f>"IDDNCA " &amp; AK62</f>
        <v>IDDNCA 41</v>
      </c>
      <c r="T62" s="10" t="str">
        <f>"ISIN " &amp; AK62</f>
        <v>ISIN 41</v>
      </c>
      <c r="U62" s="10" t="str">
        <f>"ISIN_DNCA" &amp; AK62</f>
        <v>ISIN_DNCA41</v>
      </c>
      <c r="V62" s="8" t="s">
        <v>44</v>
      </c>
      <c r="W62" s="8" t="s">
        <v>102</v>
      </c>
      <c r="X62" s="8" t="s">
        <v>79</v>
      </c>
      <c r="Y62" s="8" t="s">
        <v>79</v>
      </c>
      <c r="Z62" s="8" t="s">
        <v>44</v>
      </c>
      <c r="AA62" s="8" t="s">
        <v>45</v>
      </c>
      <c r="AB62" s="8" t="s">
        <v>46</v>
      </c>
      <c r="AC62" s="7">
        <v>287</v>
      </c>
      <c r="AD62" s="10" t="s">
        <v>2792</v>
      </c>
      <c r="AE62" s="8" t="s">
        <v>44</v>
      </c>
      <c r="AF62" s="7">
        <v>287</v>
      </c>
      <c r="AG62" s="7">
        <v>11854444</v>
      </c>
      <c r="AH62" s="7">
        <v>11854444</v>
      </c>
      <c r="AI62" s="10" t="s">
        <v>2792</v>
      </c>
      <c r="AJ62" s="8" t="s">
        <v>44</v>
      </c>
      <c r="AK62">
        <v>41</v>
      </c>
    </row>
    <row r="63" spans="2:37" outlineLevel="1" x14ac:dyDescent="0.3">
      <c r="B63" s="6">
        <v>1</v>
      </c>
      <c r="C63" s="11" t="str">
        <f>"Instrument " &amp; AK63</f>
        <v>Instrument 42</v>
      </c>
      <c r="D63" s="8" t="s">
        <v>79</v>
      </c>
      <c r="E63" s="7">
        <v>21.753888</v>
      </c>
      <c r="F63" s="7">
        <v>3.1305262395721871</v>
      </c>
      <c r="G63" s="8" t="s">
        <v>5</v>
      </c>
      <c r="H63" s="7">
        <v>3.12</v>
      </c>
      <c r="I63" s="8" t="s">
        <v>110</v>
      </c>
      <c r="J63" s="7">
        <v>6.4556578715237564E-8</v>
      </c>
      <c r="K63" s="7">
        <v>3.1305262395721871</v>
      </c>
      <c r="L63" s="7">
        <v>3.1305262395721871</v>
      </c>
      <c r="M63" s="7">
        <v>3.9430994046227498E-2</v>
      </c>
      <c r="N63" s="7">
        <v>21.753888</v>
      </c>
      <c r="O63" s="8" t="s">
        <v>111</v>
      </c>
      <c r="P63" s="8" t="s">
        <v>44</v>
      </c>
      <c r="Q63" s="8" t="s">
        <v>111</v>
      </c>
      <c r="R63" s="8" t="s">
        <v>44</v>
      </c>
      <c r="S63" s="10" t="str">
        <f>"IDDNCA " &amp; AK63</f>
        <v>IDDNCA 42</v>
      </c>
      <c r="T63" s="10" t="str">
        <f>"ISIN " &amp; AK63</f>
        <v>ISIN 42</v>
      </c>
      <c r="U63" s="10" t="str">
        <f>"ISIN DNCA " &amp; AK63</f>
        <v>ISIN DNCA 42</v>
      </c>
      <c r="V63" s="8" t="s">
        <v>44</v>
      </c>
      <c r="W63" s="8" t="s">
        <v>102</v>
      </c>
      <c r="X63" s="8" t="s">
        <v>79</v>
      </c>
      <c r="Y63" s="8" t="s">
        <v>79</v>
      </c>
      <c r="Z63" s="8" t="s">
        <v>44</v>
      </c>
      <c r="AA63" s="8" t="s">
        <v>45</v>
      </c>
      <c r="AB63" s="8" t="s">
        <v>46</v>
      </c>
      <c r="AC63" s="7">
        <v>132</v>
      </c>
      <c r="AD63" s="10" t="s">
        <v>2792</v>
      </c>
      <c r="AE63" s="8" t="s">
        <v>44</v>
      </c>
      <c r="AF63" s="7">
        <v>132</v>
      </c>
      <c r="AG63" s="7">
        <v>11854422</v>
      </c>
      <c r="AH63" s="7">
        <v>11854422</v>
      </c>
      <c r="AI63" s="10" t="s">
        <v>2792</v>
      </c>
      <c r="AJ63" s="8" t="s">
        <v>44</v>
      </c>
      <c r="AK63">
        <v>42</v>
      </c>
    </row>
    <row r="64" spans="2:37" outlineLevel="2" x14ac:dyDescent="0.3">
      <c r="B64" s="6">
        <v>2</v>
      </c>
      <c r="C64" s="12" t="str">
        <f xml:space="preserve"> "Pos " &amp; AK64</f>
        <v>Pos 43</v>
      </c>
      <c r="D64" s="10" t="str">
        <f xml:space="preserve"> "ID " &amp; AK64</f>
        <v>ID 43</v>
      </c>
      <c r="E64" s="7">
        <v>21.753888</v>
      </c>
      <c r="F64" s="7">
        <v>3.1305262395721871</v>
      </c>
      <c r="G64" s="8" t="s">
        <v>5</v>
      </c>
      <c r="H64" s="7">
        <v>3.12</v>
      </c>
      <c r="I64" s="8" t="s">
        <v>110</v>
      </c>
      <c r="J64" s="7">
        <v>6.4556578715237564E-8</v>
      </c>
      <c r="K64" s="7">
        <v>3.1305262395721871</v>
      </c>
      <c r="L64" s="7">
        <v>3.1305262395721871</v>
      </c>
      <c r="M64" s="7">
        <v>3.9430994046227498E-2</v>
      </c>
      <c r="N64" s="7">
        <v>21.753888</v>
      </c>
      <c r="O64" s="8" t="s">
        <v>111</v>
      </c>
      <c r="P64" s="8" t="s">
        <v>44</v>
      </c>
      <c r="Q64" s="8" t="s">
        <v>111</v>
      </c>
      <c r="R64" s="8" t="s">
        <v>44</v>
      </c>
      <c r="S64" s="10" t="str">
        <f>"IDDNCA " &amp; AK64</f>
        <v>IDDNCA 43</v>
      </c>
      <c r="T64" s="10" t="str">
        <f>"ISIN " &amp; AK64</f>
        <v>ISIN 43</v>
      </c>
      <c r="U64" s="10" t="str">
        <f>"ISIN_DNCA" &amp; AK64</f>
        <v>ISIN_DNCA43</v>
      </c>
      <c r="V64" s="8" t="s">
        <v>44</v>
      </c>
      <c r="W64" s="8" t="s">
        <v>102</v>
      </c>
      <c r="X64" s="8" t="s">
        <v>79</v>
      </c>
      <c r="Y64" s="8" t="s">
        <v>79</v>
      </c>
      <c r="Z64" s="8" t="s">
        <v>44</v>
      </c>
      <c r="AA64" s="8" t="s">
        <v>45</v>
      </c>
      <c r="AB64" s="8" t="s">
        <v>46</v>
      </c>
      <c r="AC64" s="7">
        <v>132</v>
      </c>
      <c r="AD64" s="10" t="s">
        <v>2792</v>
      </c>
      <c r="AE64" s="8" t="s">
        <v>44</v>
      </c>
      <c r="AF64" s="7">
        <v>132</v>
      </c>
      <c r="AG64" s="7">
        <v>11854422</v>
      </c>
      <c r="AH64" s="7">
        <v>11854422</v>
      </c>
      <c r="AI64" s="10" t="s">
        <v>2792</v>
      </c>
      <c r="AJ64" s="8" t="s">
        <v>44</v>
      </c>
      <c r="AK64">
        <v>43</v>
      </c>
    </row>
    <row r="65" spans="2:37" outlineLevel="1" x14ac:dyDescent="0.3">
      <c r="B65" s="6">
        <v>1</v>
      </c>
      <c r="C65" s="11" t="str">
        <f>"Instrument " &amp; AK65</f>
        <v>Instrument 44</v>
      </c>
      <c r="D65" s="8" t="s">
        <v>79</v>
      </c>
      <c r="E65" s="7">
        <v>486106310.81999999</v>
      </c>
      <c r="F65" s="7">
        <v>486106310.81999999</v>
      </c>
      <c r="G65" s="8" t="s">
        <v>5</v>
      </c>
      <c r="H65" s="7">
        <v>486106310.81999999</v>
      </c>
      <c r="I65" s="8" t="s">
        <v>112</v>
      </c>
      <c r="J65" s="7">
        <v>10.02430834846272</v>
      </c>
      <c r="K65" s="7">
        <v>486106310.81999999</v>
      </c>
      <c r="L65" s="7">
        <v>486106310.81999999</v>
      </c>
      <c r="M65" s="7">
        <v>0</v>
      </c>
      <c r="N65" s="7">
        <v>486106310.81999999</v>
      </c>
      <c r="O65" s="8" t="s">
        <v>5</v>
      </c>
      <c r="P65" s="8" t="s">
        <v>44</v>
      </c>
      <c r="Q65" s="8" t="s">
        <v>5</v>
      </c>
      <c r="R65" s="8" t="s">
        <v>44</v>
      </c>
      <c r="S65" s="10" t="str">
        <f>"IDDNCA " &amp; AK65</f>
        <v>IDDNCA 44</v>
      </c>
      <c r="T65" s="10" t="str">
        <f>"ISIN " &amp; AK65</f>
        <v>ISIN 44</v>
      </c>
      <c r="U65" s="10" t="str">
        <f>"ISIN DNCA " &amp; AK65</f>
        <v>ISIN DNCA 44</v>
      </c>
      <c r="V65" s="8" t="s">
        <v>44</v>
      </c>
      <c r="W65" s="8" t="s">
        <v>102</v>
      </c>
      <c r="X65" s="8" t="s">
        <v>79</v>
      </c>
      <c r="Y65" s="8" t="s">
        <v>79</v>
      </c>
      <c r="Z65" s="8" t="s">
        <v>44</v>
      </c>
      <c r="AA65" s="8" t="s">
        <v>45</v>
      </c>
      <c r="AB65" s="8" t="s">
        <v>46</v>
      </c>
      <c r="AC65" s="7">
        <v>149</v>
      </c>
      <c r="AD65" s="10" t="s">
        <v>2792</v>
      </c>
      <c r="AE65" s="8" t="s">
        <v>44</v>
      </c>
      <c r="AF65" s="7">
        <v>149</v>
      </c>
      <c r="AG65" s="7">
        <v>11854680</v>
      </c>
      <c r="AH65" s="7">
        <v>11854680</v>
      </c>
      <c r="AI65" s="10" t="s">
        <v>2792</v>
      </c>
      <c r="AJ65" s="8" t="s">
        <v>44</v>
      </c>
      <c r="AK65">
        <v>44</v>
      </c>
    </row>
    <row r="66" spans="2:37" outlineLevel="2" x14ac:dyDescent="0.3">
      <c r="B66" s="6">
        <v>2</v>
      </c>
      <c r="C66" s="12" t="str">
        <f xml:space="preserve"> "Pos " &amp; AK66</f>
        <v>Pos 45</v>
      </c>
      <c r="D66" s="10" t="str">
        <f xml:space="preserve"> "ID " &amp; AK66</f>
        <v>ID 45</v>
      </c>
      <c r="E66" s="7">
        <v>486106310.81999999</v>
      </c>
      <c r="F66" s="7">
        <v>486106310.81999999</v>
      </c>
      <c r="G66" s="8" t="s">
        <v>5</v>
      </c>
      <c r="H66" s="7">
        <v>486106310.81999999</v>
      </c>
      <c r="I66" s="8" t="s">
        <v>112</v>
      </c>
      <c r="J66" s="7">
        <v>10.02430834846272</v>
      </c>
      <c r="K66" s="7">
        <v>486106310.81999999</v>
      </c>
      <c r="L66" s="7">
        <v>486106310.81999999</v>
      </c>
      <c r="M66" s="7">
        <v>0</v>
      </c>
      <c r="N66" s="7">
        <v>486106310.81999999</v>
      </c>
      <c r="O66" s="8" t="s">
        <v>5</v>
      </c>
      <c r="P66" s="8" t="s">
        <v>44</v>
      </c>
      <c r="Q66" s="8" t="s">
        <v>5</v>
      </c>
      <c r="R66" s="8" t="s">
        <v>44</v>
      </c>
      <c r="S66" s="10" t="str">
        <f>"IDDNCA " &amp; AK66</f>
        <v>IDDNCA 45</v>
      </c>
      <c r="T66" s="10" t="str">
        <f>"ISIN " &amp; AK66</f>
        <v>ISIN 45</v>
      </c>
      <c r="U66" s="10" t="str">
        <f>"ISIN_DNCA" &amp; AK66</f>
        <v>ISIN_DNCA45</v>
      </c>
      <c r="V66" s="8" t="s">
        <v>44</v>
      </c>
      <c r="W66" s="8" t="s">
        <v>102</v>
      </c>
      <c r="X66" s="8" t="s">
        <v>79</v>
      </c>
      <c r="Y66" s="8" t="s">
        <v>79</v>
      </c>
      <c r="Z66" s="8" t="s">
        <v>44</v>
      </c>
      <c r="AA66" s="8" t="s">
        <v>45</v>
      </c>
      <c r="AB66" s="8" t="s">
        <v>46</v>
      </c>
      <c r="AC66" s="7">
        <v>149</v>
      </c>
      <c r="AD66" s="10" t="s">
        <v>2792</v>
      </c>
      <c r="AE66" s="8" t="s">
        <v>44</v>
      </c>
      <c r="AF66" s="7">
        <v>149</v>
      </c>
      <c r="AG66" s="7">
        <v>11854680</v>
      </c>
      <c r="AH66" s="7">
        <v>11854680</v>
      </c>
      <c r="AI66" s="10" t="s">
        <v>2792</v>
      </c>
      <c r="AJ66" s="8" t="s">
        <v>44</v>
      </c>
      <c r="AK66">
        <v>45</v>
      </c>
    </row>
    <row r="67" spans="2:37" outlineLevel="1" x14ac:dyDescent="0.3">
      <c r="B67" s="6">
        <v>1</v>
      </c>
      <c r="C67" s="11" t="str">
        <f>"Instrument " &amp; AK67</f>
        <v>Instrument 46</v>
      </c>
      <c r="D67" s="10" t="s">
        <v>79</v>
      </c>
      <c r="E67" s="7">
        <v>50000000</v>
      </c>
      <c r="F67" s="7">
        <v>43753370.925303623</v>
      </c>
      <c r="G67" s="8" t="s">
        <v>5</v>
      </c>
      <c r="H67" s="7">
        <v>43753371</v>
      </c>
      <c r="I67" s="7">
        <v>43753371</v>
      </c>
      <c r="J67" s="7">
        <v>0.90226617445070556</v>
      </c>
      <c r="K67" s="7">
        <v>43753370.925303623</v>
      </c>
      <c r="L67" s="7">
        <v>43753370.925303623</v>
      </c>
      <c r="M67" s="7">
        <v>403291.67481211171</v>
      </c>
      <c r="N67" s="7">
        <v>43753371</v>
      </c>
      <c r="O67" s="8" t="s">
        <v>5</v>
      </c>
      <c r="P67" s="8" t="s">
        <v>44</v>
      </c>
      <c r="Q67" s="8" t="s">
        <v>5</v>
      </c>
      <c r="R67" s="8" t="s">
        <v>44</v>
      </c>
      <c r="S67" s="10" t="str">
        <f>"IDDNCA " &amp; AK67</f>
        <v>IDDNCA 46</v>
      </c>
      <c r="T67" s="10" t="str">
        <f>"ISIN " &amp; AK67</f>
        <v>ISIN 46</v>
      </c>
      <c r="U67" s="10" t="str">
        <f>"ISIN DNCA " &amp; AK67</f>
        <v>ISIN DNCA 46</v>
      </c>
      <c r="V67" s="8" t="s">
        <v>44</v>
      </c>
      <c r="W67" s="8" t="s">
        <v>66</v>
      </c>
      <c r="X67" s="8" t="s">
        <v>79</v>
      </c>
      <c r="Y67" s="8" t="s">
        <v>160</v>
      </c>
      <c r="Z67" s="8" t="s">
        <v>44</v>
      </c>
      <c r="AA67" s="8" t="s">
        <v>45</v>
      </c>
      <c r="AB67" s="8" t="s">
        <v>46</v>
      </c>
      <c r="AC67" s="7">
        <v>554153851</v>
      </c>
      <c r="AD67" s="10" t="s">
        <v>2792</v>
      </c>
      <c r="AE67" s="8" t="s">
        <v>44</v>
      </c>
      <c r="AF67" s="7">
        <v>554153851</v>
      </c>
      <c r="AG67" s="7">
        <v>11852067</v>
      </c>
      <c r="AH67" s="7">
        <v>11852067</v>
      </c>
      <c r="AI67" s="10" t="s">
        <v>2792</v>
      </c>
      <c r="AJ67" s="8" t="s">
        <v>44</v>
      </c>
      <c r="AK67">
        <v>46</v>
      </c>
    </row>
    <row r="68" spans="2:37" outlineLevel="2" x14ac:dyDescent="0.3">
      <c r="B68" s="6">
        <v>2</v>
      </c>
      <c r="C68" s="12" t="str">
        <f xml:space="preserve"> "Pos " &amp; AK68</f>
        <v>Pos 47</v>
      </c>
      <c r="D68" s="10" t="str">
        <f xml:space="preserve"> "ID " &amp; AK68</f>
        <v>ID 47</v>
      </c>
      <c r="E68" s="7">
        <v>50000000</v>
      </c>
      <c r="F68" s="7">
        <v>43753370.925303623</v>
      </c>
      <c r="G68" s="8" t="s">
        <v>5</v>
      </c>
      <c r="H68" s="7">
        <v>43753371</v>
      </c>
      <c r="I68" s="7">
        <v>43753371</v>
      </c>
      <c r="J68" s="7">
        <v>0.90226617445070556</v>
      </c>
      <c r="K68" s="7">
        <v>43753370.925303623</v>
      </c>
      <c r="L68" s="7">
        <v>43753370.925303623</v>
      </c>
      <c r="M68" s="7">
        <v>403291.67481211171</v>
      </c>
      <c r="N68" s="7">
        <v>43753371</v>
      </c>
      <c r="O68" s="8" t="s">
        <v>5</v>
      </c>
      <c r="P68" s="8" t="s">
        <v>44</v>
      </c>
      <c r="Q68" s="8" t="s">
        <v>5</v>
      </c>
      <c r="R68" s="8" t="s">
        <v>44</v>
      </c>
      <c r="S68" s="10" t="str">
        <f>"IDDNCA " &amp; AK68</f>
        <v>IDDNCA 47</v>
      </c>
      <c r="T68" s="10" t="str">
        <f>"ISIN " &amp; AK68</f>
        <v>ISIN 47</v>
      </c>
      <c r="U68" s="10" t="str">
        <f>"ISIN_DNCA" &amp; AK68</f>
        <v>ISIN_DNCA47</v>
      </c>
      <c r="V68" s="8" t="s">
        <v>44</v>
      </c>
      <c r="W68" s="8" t="s">
        <v>66</v>
      </c>
      <c r="X68" s="8" t="s">
        <v>79</v>
      </c>
      <c r="Y68" s="8" t="s">
        <v>160</v>
      </c>
      <c r="Z68" s="8" t="s">
        <v>44</v>
      </c>
      <c r="AA68" s="8" t="s">
        <v>45</v>
      </c>
      <c r="AB68" s="8" t="s">
        <v>46</v>
      </c>
      <c r="AC68" s="7">
        <v>554153851</v>
      </c>
      <c r="AD68" s="10" t="s">
        <v>2792</v>
      </c>
      <c r="AE68" s="8" t="s">
        <v>44</v>
      </c>
      <c r="AF68" s="7">
        <v>554153851</v>
      </c>
      <c r="AG68" s="7">
        <v>11852067</v>
      </c>
      <c r="AH68" s="7">
        <v>11852067</v>
      </c>
      <c r="AI68" s="10" t="s">
        <v>2792</v>
      </c>
      <c r="AJ68" s="8" t="s">
        <v>44</v>
      </c>
      <c r="AK68">
        <v>47</v>
      </c>
    </row>
    <row r="69" spans="2:37" outlineLevel="1" x14ac:dyDescent="0.3">
      <c r="B69" s="6">
        <v>1</v>
      </c>
      <c r="C69" s="11" t="str">
        <f>"Instrument " &amp; AK69</f>
        <v>Instrument 48</v>
      </c>
      <c r="D69" s="10" t="s">
        <v>79</v>
      </c>
      <c r="E69" s="7">
        <v>31250000</v>
      </c>
      <c r="F69" s="7">
        <v>24373309.07569465</v>
      </c>
      <c r="G69" s="8" t="s">
        <v>5</v>
      </c>
      <c r="H69" s="7">
        <v>24375107.02</v>
      </c>
      <c r="I69" s="8" t="s">
        <v>161</v>
      </c>
      <c r="J69" s="7">
        <v>0.50261755547876263</v>
      </c>
      <c r="K69" s="7">
        <v>24373309.07569465</v>
      </c>
      <c r="L69" s="7">
        <v>24373309.07569465</v>
      </c>
      <c r="M69" s="7">
        <v>605797.27301377209</v>
      </c>
      <c r="N69" s="7">
        <v>24375107.02</v>
      </c>
      <c r="O69" s="8" t="s">
        <v>5</v>
      </c>
      <c r="P69" s="8" t="s">
        <v>44</v>
      </c>
      <c r="Q69" s="8" t="s">
        <v>5</v>
      </c>
      <c r="R69" s="8" t="s">
        <v>44</v>
      </c>
      <c r="S69" s="10" t="str">
        <f>"IDDNCA " &amp; AK69</f>
        <v>IDDNCA 48</v>
      </c>
      <c r="T69" s="10" t="str">
        <f>"ISIN " &amp; AK69</f>
        <v>ISIN 48</v>
      </c>
      <c r="U69" s="10" t="str">
        <f>"ISIN DNCA " &amp; AK69</f>
        <v>ISIN DNCA 48</v>
      </c>
      <c r="V69" s="8" t="s">
        <v>44</v>
      </c>
      <c r="W69" s="8" t="s">
        <v>66</v>
      </c>
      <c r="X69" s="8" t="s">
        <v>79</v>
      </c>
      <c r="Y69" s="8" t="s">
        <v>160</v>
      </c>
      <c r="Z69" s="8" t="s">
        <v>44</v>
      </c>
      <c r="AA69" s="8" t="s">
        <v>45</v>
      </c>
      <c r="AB69" s="8" t="s">
        <v>46</v>
      </c>
      <c r="AC69" s="7">
        <v>558558793</v>
      </c>
      <c r="AD69" s="10" t="s">
        <v>2792</v>
      </c>
      <c r="AE69" s="8" t="s">
        <v>44</v>
      </c>
      <c r="AF69" s="7">
        <v>558558793</v>
      </c>
      <c r="AG69" s="7">
        <v>11852024</v>
      </c>
      <c r="AH69" s="7">
        <v>11852024</v>
      </c>
      <c r="AI69" s="10" t="s">
        <v>2792</v>
      </c>
      <c r="AJ69" s="8" t="s">
        <v>44</v>
      </c>
      <c r="AK69">
        <v>48</v>
      </c>
    </row>
    <row r="70" spans="2:37" outlineLevel="2" x14ac:dyDescent="0.3">
      <c r="B70" s="6">
        <v>2</v>
      </c>
      <c r="C70" s="12" t="str">
        <f xml:space="preserve"> "Pos " &amp; AK70</f>
        <v>Pos 49</v>
      </c>
      <c r="D70" s="10" t="str">
        <f xml:space="preserve"> "ID " &amp; AK70</f>
        <v>ID 49</v>
      </c>
      <c r="E70" s="7">
        <v>31250000</v>
      </c>
      <c r="F70" s="7">
        <v>24373309.07569465</v>
      </c>
      <c r="G70" s="8" t="s">
        <v>5</v>
      </c>
      <c r="H70" s="7">
        <v>24375107.02</v>
      </c>
      <c r="I70" s="8" t="s">
        <v>161</v>
      </c>
      <c r="J70" s="7">
        <v>0.50261755547876263</v>
      </c>
      <c r="K70" s="7">
        <v>24373309.07569465</v>
      </c>
      <c r="L70" s="7">
        <v>24373309.07569465</v>
      </c>
      <c r="M70" s="7">
        <v>605797.27301377209</v>
      </c>
      <c r="N70" s="7">
        <v>24375107.02</v>
      </c>
      <c r="O70" s="8" t="s">
        <v>5</v>
      </c>
      <c r="P70" s="8" t="s">
        <v>44</v>
      </c>
      <c r="Q70" s="8" t="s">
        <v>5</v>
      </c>
      <c r="R70" s="8" t="s">
        <v>44</v>
      </c>
      <c r="S70" s="10" t="str">
        <f>"IDDNCA " &amp; AK70</f>
        <v>IDDNCA 49</v>
      </c>
      <c r="T70" s="10" t="str">
        <f>"ISIN " &amp; AK70</f>
        <v>ISIN 49</v>
      </c>
      <c r="U70" s="10" t="str">
        <f>"ISIN_DNCA" &amp; AK70</f>
        <v>ISIN_DNCA49</v>
      </c>
      <c r="V70" s="8" t="s">
        <v>44</v>
      </c>
      <c r="W70" s="8" t="s">
        <v>66</v>
      </c>
      <c r="X70" s="8" t="s">
        <v>79</v>
      </c>
      <c r="Y70" s="8" t="s">
        <v>160</v>
      </c>
      <c r="Z70" s="8" t="s">
        <v>44</v>
      </c>
      <c r="AA70" s="8" t="s">
        <v>45</v>
      </c>
      <c r="AB70" s="8" t="s">
        <v>46</v>
      </c>
      <c r="AC70" s="7">
        <v>558558793</v>
      </c>
      <c r="AD70" s="10" t="s">
        <v>2792</v>
      </c>
      <c r="AE70" s="8" t="s">
        <v>44</v>
      </c>
      <c r="AF70" s="7">
        <v>558558793</v>
      </c>
      <c r="AG70" s="7">
        <v>11852024</v>
      </c>
      <c r="AH70" s="7">
        <v>11852024</v>
      </c>
      <c r="AI70" s="10" t="s">
        <v>2792</v>
      </c>
      <c r="AJ70" s="8" t="s">
        <v>44</v>
      </c>
      <c r="AK70">
        <v>49</v>
      </c>
    </row>
    <row r="71" spans="2:37" outlineLevel="1" x14ac:dyDescent="0.3">
      <c r="B71" s="6">
        <v>1</v>
      </c>
      <c r="C71" s="11" t="str">
        <f>"Instrument " &amp; AK71</f>
        <v>Instrument 50</v>
      </c>
      <c r="D71" s="10" t="s">
        <v>79</v>
      </c>
      <c r="E71" s="7">
        <v>180000000</v>
      </c>
      <c r="F71" s="7">
        <v>171584875.84442529</v>
      </c>
      <c r="G71" s="8" t="s">
        <v>5</v>
      </c>
      <c r="H71" s="7">
        <v>171599671.22</v>
      </c>
      <c r="I71" s="8" t="s">
        <v>162</v>
      </c>
      <c r="J71" s="7">
        <v>3.5383611878968511</v>
      </c>
      <c r="K71" s="7">
        <v>171584875.84442529</v>
      </c>
      <c r="L71" s="7">
        <v>171584875.84442529</v>
      </c>
      <c r="M71" s="7">
        <v>1642287.3368979141</v>
      </c>
      <c r="N71" s="7">
        <v>171599671.22</v>
      </c>
      <c r="O71" s="8" t="s">
        <v>5</v>
      </c>
      <c r="P71" s="8" t="s">
        <v>44</v>
      </c>
      <c r="Q71" s="8" t="s">
        <v>5</v>
      </c>
      <c r="R71" s="8" t="s">
        <v>44</v>
      </c>
      <c r="S71" s="10" t="str">
        <f>"IDDNCA " &amp; AK71</f>
        <v>IDDNCA 50</v>
      </c>
      <c r="T71" s="10" t="str">
        <f>"ISIN " &amp; AK71</f>
        <v>ISIN 50</v>
      </c>
      <c r="U71" s="10" t="str">
        <f>"ISIN DNCA " &amp; AK71</f>
        <v>ISIN DNCA 50</v>
      </c>
      <c r="V71" s="8" t="s">
        <v>44</v>
      </c>
      <c r="W71" s="8" t="s">
        <v>66</v>
      </c>
      <c r="X71" s="8" t="s">
        <v>79</v>
      </c>
      <c r="Y71" s="8" t="s">
        <v>160</v>
      </c>
      <c r="Z71" s="8" t="s">
        <v>44</v>
      </c>
      <c r="AA71" s="8" t="s">
        <v>45</v>
      </c>
      <c r="AB71" s="8" t="s">
        <v>46</v>
      </c>
      <c r="AC71" s="7">
        <v>635723130</v>
      </c>
      <c r="AD71" s="10" t="s">
        <v>2792</v>
      </c>
      <c r="AE71" s="8" t="s">
        <v>44</v>
      </c>
      <c r="AF71" s="7">
        <v>635723130</v>
      </c>
      <c r="AG71" s="7">
        <v>11852074</v>
      </c>
      <c r="AH71" s="7">
        <v>11852074</v>
      </c>
      <c r="AI71" s="10" t="s">
        <v>2792</v>
      </c>
      <c r="AJ71" s="8" t="s">
        <v>44</v>
      </c>
      <c r="AK71">
        <v>50</v>
      </c>
    </row>
    <row r="72" spans="2:37" outlineLevel="2" x14ac:dyDescent="0.3">
      <c r="B72" s="6">
        <v>2</v>
      </c>
      <c r="C72" s="12" t="str">
        <f xml:space="preserve"> "Pos " &amp; AK72</f>
        <v>Pos 51</v>
      </c>
      <c r="D72" s="10" t="str">
        <f xml:space="preserve"> "ID " &amp; AK72</f>
        <v>ID 51</v>
      </c>
      <c r="E72" s="7">
        <v>180000000</v>
      </c>
      <c r="F72" s="7">
        <v>171584875.84442529</v>
      </c>
      <c r="G72" s="8" t="s">
        <v>5</v>
      </c>
      <c r="H72" s="7">
        <v>171599671.22</v>
      </c>
      <c r="I72" s="8" t="s">
        <v>162</v>
      </c>
      <c r="J72" s="7">
        <v>3.5383611878968511</v>
      </c>
      <c r="K72" s="7">
        <v>171584875.84442529</v>
      </c>
      <c r="L72" s="7">
        <v>171584875.84442529</v>
      </c>
      <c r="M72" s="7">
        <v>1642287.3368979141</v>
      </c>
      <c r="N72" s="7">
        <v>171599671.22</v>
      </c>
      <c r="O72" s="8" t="s">
        <v>5</v>
      </c>
      <c r="P72" s="8" t="s">
        <v>44</v>
      </c>
      <c r="Q72" s="8" t="s">
        <v>5</v>
      </c>
      <c r="R72" s="8" t="s">
        <v>44</v>
      </c>
      <c r="S72" s="10" t="str">
        <f>"IDDNCA " &amp; AK72</f>
        <v>IDDNCA 51</v>
      </c>
      <c r="T72" s="10" t="str">
        <f>"ISIN " &amp; AK72</f>
        <v>ISIN 51</v>
      </c>
      <c r="U72" s="10" t="str">
        <f>"ISIN_DNCA" &amp; AK72</f>
        <v>ISIN_DNCA51</v>
      </c>
      <c r="V72" s="8" t="s">
        <v>44</v>
      </c>
      <c r="W72" s="8" t="s">
        <v>66</v>
      </c>
      <c r="X72" s="8" t="s">
        <v>79</v>
      </c>
      <c r="Y72" s="8" t="s">
        <v>160</v>
      </c>
      <c r="Z72" s="8" t="s">
        <v>44</v>
      </c>
      <c r="AA72" s="8" t="s">
        <v>45</v>
      </c>
      <c r="AB72" s="8" t="s">
        <v>46</v>
      </c>
      <c r="AC72" s="7">
        <v>635723130</v>
      </c>
      <c r="AD72" s="10" t="s">
        <v>2792</v>
      </c>
      <c r="AE72" s="8" t="s">
        <v>44</v>
      </c>
      <c r="AF72" s="7">
        <v>635723130</v>
      </c>
      <c r="AG72" s="7">
        <v>11852074</v>
      </c>
      <c r="AH72" s="7">
        <v>11852074</v>
      </c>
      <c r="AI72" s="10" t="s">
        <v>2792</v>
      </c>
      <c r="AJ72" s="8" t="s">
        <v>44</v>
      </c>
      <c r="AK72">
        <v>51</v>
      </c>
    </row>
    <row r="73" spans="2:37" outlineLevel="1" x14ac:dyDescent="0.3">
      <c r="B73" s="6">
        <v>1</v>
      </c>
      <c r="C73" s="11" t="str">
        <f>"Instrument " &amp; AK73</f>
        <v>Instrument 52</v>
      </c>
      <c r="D73" s="10" t="s">
        <v>79</v>
      </c>
      <c r="E73" s="7">
        <v>52500000</v>
      </c>
      <c r="F73" s="7">
        <v>48404236.724226683</v>
      </c>
      <c r="G73" s="8" t="s">
        <v>5</v>
      </c>
      <c r="H73" s="7">
        <v>48409092.119999997</v>
      </c>
      <c r="I73" s="8" t="s">
        <v>163</v>
      </c>
      <c r="J73" s="7">
        <v>0.99817464512470122</v>
      </c>
      <c r="K73" s="7">
        <v>48404236.724226683</v>
      </c>
      <c r="L73" s="7">
        <v>48404236.724226683</v>
      </c>
      <c r="M73" s="7">
        <v>658780.76699592173</v>
      </c>
      <c r="N73" s="7">
        <v>48409092.119999997</v>
      </c>
      <c r="O73" s="8" t="s">
        <v>5</v>
      </c>
      <c r="P73" s="8" t="s">
        <v>44</v>
      </c>
      <c r="Q73" s="8" t="s">
        <v>5</v>
      </c>
      <c r="R73" s="8" t="s">
        <v>44</v>
      </c>
      <c r="S73" s="10" t="str">
        <f>"IDDNCA " &amp; AK73</f>
        <v>IDDNCA 52</v>
      </c>
      <c r="T73" s="10" t="str">
        <f>"ISIN " &amp; AK73</f>
        <v>ISIN 52</v>
      </c>
      <c r="U73" s="10" t="str">
        <f>"ISIN DNCA " &amp; AK73</f>
        <v>ISIN DNCA 52</v>
      </c>
      <c r="V73" s="8" t="s">
        <v>44</v>
      </c>
      <c r="W73" s="8" t="s">
        <v>66</v>
      </c>
      <c r="X73" s="8" t="s">
        <v>79</v>
      </c>
      <c r="Y73" s="8" t="s">
        <v>160</v>
      </c>
      <c r="Z73" s="8" t="s">
        <v>44</v>
      </c>
      <c r="AA73" s="8" t="s">
        <v>45</v>
      </c>
      <c r="AB73" s="8" t="s">
        <v>46</v>
      </c>
      <c r="AC73" s="7">
        <v>635426421</v>
      </c>
      <c r="AD73" s="10" t="s">
        <v>2792</v>
      </c>
      <c r="AE73" s="8" t="s">
        <v>44</v>
      </c>
      <c r="AF73" s="7">
        <v>635426421</v>
      </c>
      <c r="AG73" s="7">
        <v>11852287</v>
      </c>
      <c r="AH73" s="7">
        <v>11852287</v>
      </c>
      <c r="AI73" s="10" t="s">
        <v>2792</v>
      </c>
      <c r="AJ73" s="8" t="s">
        <v>44</v>
      </c>
      <c r="AK73">
        <v>52</v>
      </c>
    </row>
    <row r="74" spans="2:37" outlineLevel="2" x14ac:dyDescent="0.3">
      <c r="B74" s="6">
        <v>2</v>
      </c>
      <c r="C74" s="12" t="str">
        <f xml:space="preserve"> "Pos " &amp; AK74</f>
        <v>Pos 53</v>
      </c>
      <c r="D74" s="10" t="str">
        <f xml:space="preserve"> "ID " &amp; AK74</f>
        <v>ID 53</v>
      </c>
      <c r="E74" s="7">
        <v>52500000</v>
      </c>
      <c r="F74" s="7">
        <v>48404236.724226683</v>
      </c>
      <c r="G74" s="8" t="s">
        <v>5</v>
      </c>
      <c r="H74" s="7">
        <v>48409092.119999997</v>
      </c>
      <c r="I74" s="8" t="s">
        <v>163</v>
      </c>
      <c r="J74" s="7">
        <v>0.99817464512470122</v>
      </c>
      <c r="K74" s="7">
        <v>48404236.724226683</v>
      </c>
      <c r="L74" s="7">
        <v>48404236.724226683</v>
      </c>
      <c r="M74" s="7">
        <v>658780.76699592173</v>
      </c>
      <c r="N74" s="7">
        <v>48409092.119999997</v>
      </c>
      <c r="O74" s="8" t="s">
        <v>5</v>
      </c>
      <c r="P74" s="8" t="s">
        <v>44</v>
      </c>
      <c r="Q74" s="8" t="s">
        <v>5</v>
      </c>
      <c r="R74" s="8" t="s">
        <v>44</v>
      </c>
      <c r="S74" s="10" t="str">
        <f>"IDDNCA " &amp; AK74</f>
        <v>IDDNCA 53</v>
      </c>
      <c r="T74" s="10" t="str">
        <f>"ISIN " &amp; AK74</f>
        <v>ISIN 53</v>
      </c>
      <c r="U74" s="10" t="str">
        <f>"ISIN_DNCA" &amp; AK74</f>
        <v>ISIN_DNCA53</v>
      </c>
      <c r="V74" s="8" t="s">
        <v>44</v>
      </c>
      <c r="W74" s="8" t="s">
        <v>66</v>
      </c>
      <c r="X74" s="8" t="s">
        <v>79</v>
      </c>
      <c r="Y74" s="8" t="s">
        <v>160</v>
      </c>
      <c r="Z74" s="8" t="s">
        <v>44</v>
      </c>
      <c r="AA74" s="8" t="s">
        <v>45</v>
      </c>
      <c r="AB74" s="8" t="s">
        <v>46</v>
      </c>
      <c r="AC74" s="7">
        <v>635426421</v>
      </c>
      <c r="AD74" s="10" t="s">
        <v>2792</v>
      </c>
      <c r="AE74" s="8" t="s">
        <v>44</v>
      </c>
      <c r="AF74" s="7">
        <v>635426421</v>
      </c>
      <c r="AG74" s="7">
        <v>11852287</v>
      </c>
      <c r="AH74" s="7">
        <v>11852287</v>
      </c>
      <c r="AI74" s="10" t="s">
        <v>2792</v>
      </c>
      <c r="AJ74" s="8" t="s">
        <v>44</v>
      </c>
      <c r="AK74">
        <v>53</v>
      </c>
    </row>
    <row r="75" spans="2:37" outlineLevel="1" x14ac:dyDescent="0.3">
      <c r="B75" s="6">
        <v>1</v>
      </c>
      <c r="C75" s="11" t="str">
        <f>"Instrument " &amp; AK75</f>
        <v>Instrument 54</v>
      </c>
      <c r="D75" s="8" t="s">
        <v>79</v>
      </c>
      <c r="E75" s="7">
        <v>6617502.9361602003</v>
      </c>
      <c r="F75" s="7">
        <v>7875515.3669359982</v>
      </c>
      <c r="G75" s="8" t="s">
        <v>5</v>
      </c>
      <c r="H75" s="7">
        <v>7890096.6200000001</v>
      </c>
      <c r="I75" s="8" t="s">
        <v>113</v>
      </c>
      <c r="J75" s="7">
        <v>0.16240602659128209</v>
      </c>
      <c r="K75" s="7">
        <v>7875515.3669359982</v>
      </c>
      <c r="L75" s="7">
        <v>7875515.3669359982</v>
      </c>
      <c r="M75" s="7">
        <v>74081.89485865389</v>
      </c>
      <c r="N75" s="7">
        <v>6617502.9361602003</v>
      </c>
      <c r="O75" s="8" t="s">
        <v>114</v>
      </c>
      <c r="P75" s="8" t="s">
        <v>44</v>
      </c>
      <c r="Q75" s="8" t="s">
        <v>114</v>
      </c>
      <c r="R75" s="8" t="s">
        <v>44</v>
      </c>
      <c r="S75" s="10" t="str">
        <f>"IDDNCA " &amp; AK75</f>
        <v>IDDNCA 54</v>
      </c>
      <c r="T75" s="10" t="str">
        <f>"ISIN " &amp; AK75</f>
        <v>ISIN 54</v>
      </c>
      <c r="U75" s="10" t="str">
        <f>"ISIN DNCA " &amp; AK75</f>
        <v>ISIN DNCA 54</v>
      </c>
      <c r="V75" s="8" t="s">
        <v>44</v>
      </c>
      <c r="W75" s="8" t="s">
        <v>102</v>
      </c>
      <c r="X75" s="8" t="s">
        <v>79</v>
      </c>
      <c r="Y75" s="8" t="s">
        <v>79</v>
      </c>
      <c r="Z75" s="8" t="s">
        <v>44</v>
      </c>
      <c r="AA75" s="8" t="s">
        <v>45</v>
      </c>
      <c r="AB75" s="8" t="s">
        <v>46</v>
      </c>
      <c r="AC75" s="7">
        <v>152</v>
      </c>
      <c r="AD75" s="10" t="s">
        <v>2792</v>
      </c>
      <c r="AE75" s="8" t="s">
        <v>44</v>
      </c>
      <c r="AF75" s="7">
        <v>152</v>
      </c>
      <c r="AG75" s="7">
        <v>11854496</v>
      </c>
      <c r="AH75" s="7">
        <v>11854496</v>
      </c>
      <c r="AI75" s="10" t="s">
        <v>2792</v>
      </c>
      <c r="AJ75" s="8" t="s">
        <v>44</v>
      </c>
      <c r="AK75">
        <v>54</v>
      </c>
    </row>
    <row r="76" spans="2:37" outlineLevel="2" x14ac:dyDescent="0.3">
      <c r="B76" s="6">
        <v>2</v>
      </c>
      <c r="C76" s="12" t="str">
        <f xml:space="preserve"> "Pos " &amp; AK76</f>
        <v>Pos 55</v>
      </c>
      <c r="D76" s="10" t="str">
        <f xml:space="preserve"> "ID " &amp; AK76</f>
        <v>ID 55</v>
      </c>
      <c r="E76" s="7">
        <v>6617502.9361602003</v>
      </c>
      <c r="F76" s="7">
        <v>7875515.3669359982</v>
      </c>
      <c r="G76" s="8" t="s">
        <v>5</v>
      </c>
      <c r="H76" s="7">
        <v>7890096.6200000001</v>
      </c>
      <c r="I76" s="8" t="s">
        <v>113</v>
      </c>
      <c r="J76" s="7">
        <v>0.16240602659128209</v>
      </c>
      <c r="K76" s="7">
        <v>7875515.3669359982</v>
      </c>
      <c r="L76" s="7">
        <v>7875515.3669359982</v>
      </c>
      <c r="M76" s="7">
        <v>74081.89485865389</v>
      </c>
      <c r="N76" s="7">
        <v>6617502.9361602003</v>
      </c>
      <c r="O76" s="8" t="s">
        <v>114</v>
      </c>
      <c r="P76" s="8" t="s">
        <v>44</v>
      </c>
      <c r="Q76" s="8" t="s">
        <v>114</v>
      </c>
      <c r="R76" s="8" t="s">
        <v>44</v>
      </c>
      <c r="S76" s="10" t="str">
        <f>"IDDNCA " &amp; AK76</f>
        <v>IDDNCA 55</v>
      </c>
      <c r="T76" s="10" t="str">
        <f>"ISIN " &amp; AK76</f>
        <v>ISIN 55</v>
      </c>
      <c r="U76" s="10" t="str">
        <f>"ISIN_DNCA" &amp; AK76</f>
        <v>ISIN_DNCA55</v>
      </c>
      <c r="V76" s="8" t="s">
        <v>44</v>
      </c>
      <c r="W76" s="8" t="s">
        <v>102</v>
      </c>
      <c r="X76" s="8" t="s">
        <v>79</v>
      </c>
      <c r="Y76" s="8" t="s">
        <v>79</v>
      </c>
      <c r="Z76" s="8" t="s">
        <v>44</v>
      </c>
      <c r="AA76" s="8" t="s">
        <v>45</v>
      </c>
      <c r="AB76" s="8" t="s">
        <v>46</v>
      </c>
      <c r="AC76" s="7">
        <v>152</v>
      </c>
      <c r="AD76" s="10" t="s">
        <v>2792</v>
      </c>
      <c r="AE76" s="8" t="s">
        <v>44</v>
      </c>
      <c r="AF76" s="7">
        <v>152</v>
      </c>
      <c r="AG76" s="7">
        <v>11854496</v>
      </c>
      <c r="AH76" s="7">
        <v>11854496</v>
      </c>
      <c r="AI76" s="10" t="s">
        <v>2792</v>
      </c>
      <c r="AJ76" s="8" t="s">
        <v>44</v>
      </c>
      <c r="AK76">
        <v>55</v>
      </c>
    </row>
    <row r="77" spans="2:37" outlineLevel="1" x14ac:dyDescent="0.3">
      <c r="B77" s="6">
        <v>1</v>
      </c>
      <c r="C77" s="11" t="str">
        <f>"Instrument " &amp; AK77</f>
        <v>Instrument 56</v>
      </c>
      <c r="D77" s="8" t="s">
        <v>79</v>
      </c>
      <c r="E77" s="7">
        <v>7340399998.4317999</v>
      </c>
      <c r="F77" s="7">
        <v>19406724.22565404</v>
      </c>
      <c r="G77" s="8" t="s">
        <v>5</v>
      </c>
      <c r="H77" s="7">
        <v>19400058.140000001</v>
      </c>
      <c r="I77" s="8" t="s">
        <v>115</v>
      </c>
      <c r="J77" s="7">
        <v>0.40019844083771461</v>
      </c>
      <c r="K77" s="7">
        <v>19406724.22565404</v>
      </c>
      <c r="L77" s="7">
        <v>19406724.22565404</v>
      </c>
      <c r="M77" s="7">
        <v>413103.22887624468</v>
      </c>
      <c r="N77" s="7">
        <v>7340399998.4317999</v>
      </c>
      <c r="O77" s="8" t="s">
        <v>116</v>
      </c>
      <c r="P77" s="8" t="s">
        <v>44</v>
      </c>
      <c r="Q77" s="8" t="s">
        <v>116</v>
      </c>
      <c r="R77" s="8" t="s">
        <v>44</v>
      </c>
      <c r="S77" s="10" t="str">
        <f>"IDDNCA " &amp; AK77</f>
        <v>IDDNCA 56</v>
      </c>
      <c r="T77" s="10" t="str">
        <f>"ISIN " &amp; AK77</f>
        <v>ISIN 56</v>
      </c>
      <c r="U77" s="10" t="str">
        <f>"ISIN DNCA " &amp; AK77</f>
        <v>ISIN DNCA 56</v>
      </c>
      <c r="V77" s="8" t="s">
        <v>44</v>
      </c>
      <c r="W77" s="8" t="s">
        <v>102</v>
      </c>
      <c r="X77" s="8" t="s">
        <v>79</v>
      </c>
      <c r="Y77" s="8" t="s">
        <v>79</v>
      </c>
      <c r="Z77" s="8" t="s">
        <v>44</v>
      </c>
      <c r="AA77" s="8" t="s">
        <v>45</v>
      </c>
      <c r="AB77" s="8" t="s">
        <v>46</v>
      </c>
      <c r="AC77" s="7">
        <v>165</v>
      </c>
      <c r="AD77" s="10" t="s">
        <v>2792</v>
      </c>
      <c r="AE77" s="8" t="s">
        <v>44</v>
      </c>
      <c r="AF77" s="7">
        <v>165</v>
      </c>
      <c r="AG77" s="7">
        <v>11854411</v>
      </c>
      <c r="AH77" s="7">
        <v>11854411</v>
      </c>
      <c r="AI77" s="10" t="s">
        <v>2792</v>
      </c>
      <c r="AJ77" s="8" t="s">
        <v>44</v>
      </c>
      <c r="AK77">
        <v>56</v>
      </c>
    </row>
    <row r="78" spans="2:37" outlineLevel="2" x14ac:dyDescent="0.3">
      <c r="B78" s="6">
        <v>2</v>
      </c>
      <c r="C78" s="12" t="str">
        <f xml:space="preserve"> "Pos " &amp; AK78</f>
        <v>Pos 57</v>
      </c>
      <c r="D78" s="10" t="str">
        <f xml:space="preserve"> "ID " &amp; AK78</f>
        <v>ID 57</v>
      </c>
      <c r="E78" s="7">
        <v>7340399998.4317999</v>
      </c>
      <c r="F78" s="7">
        <v>19406724.22565404</v>
      </c>
      <c r="G78" s="8" t="s">
        <v>5</v>
      </c>
      <c r="H78" s="7">
        <v>19400058.140000001</v>
      </c>
      <c r="I78" s="8" t="s">
        <v>115</v>
      </c>
      <c r="J78" s="7">
        <v>0.40019844083771461</v>
      </c>
      <c r="K78" s="7">
        <v>19406724.22565404</v>
      </c>
      <c r="L78" s="7">
        <v>19406724.22565404</v>
      </c>
      <c r="M78" s="7">
        <v>413103.22887624468</v>
      </c>
      <c r="N78" s="7">
        <v>7340399998.4317999</v>
      </c>
      <c r="O78" s="8" t="s">
        <v>116</v>
      </c>
      <c r="P78" s="8" t="s">
        <v>44</v>
      </c>
      <c r="Q78" s="8" t="s">
        <v>116</v>
      </c>
      <c r="R78" s="8" t="s">
        <v>44</v>
      </c>
      <c r="S78" s="10" t="str">
        <f>"IDDNCA " &amp; AK78</f>
        <v>IDDNCA 57</v>
      </c>
      <c r="T78" s="10" t="str">
        <f>"ISIN " &amp; AK78</f>
        <v>ISIN 57</v>
      </c>
      <c r="U78" s="10" t="str">
        <f>"ISIN_DNCA" &amp; AK78</f>
        <v>ISIN_DNCA57</v>
      </c>
      <c r="V78" s="8" t="s">
        <v>44</v>
      </c>
      <c r="W78" s="8" t="s">
        <v>102</v>
      </c>
      <c r="X78" s="8" t="s">
        <v>79</v>
      </c>
      <c r="Y78" s="8" t="s">
        <v>79</v>
      </c>
      <c r="Z78" s="8" t="s">
        <v>44</v>
      </c>
      <c r="AA78" s="8" t="s">
        <v>45</v>
      </c>
      <c r="AB78" s="8" t="s">
        <v>46</v>
      </c>
      <c r="AC78" s="7">
        <v>165</v>
      </c>
      <c r="AD78" s="10" t="s">
        <v>2792</v>
      </c>
      <c r="AE78" s="8" t="s">
        <v>44</v>
      </c>
      <c r="AF78" s="7">
        <v>165</v>
      </c>
      <c r="AG78" s="7">
        <v>11854411</v>
      </c>
      <c r="AH78" s="7">
        <v>11854411</v>
      </c>
      <c r="AI78" s="10" t="s">
        <v>2792</v>
      </c>
      <c r="AJ78" s="8" t="s">
        <v>44</v>
      </c>
      <c r="AK78">
        <v>57</v>
      </c>
    </row>
    <row r="79" spans="2:37" outlineLevel="1" x14ac:dyDescent="0.3">
      <c r="B79" s="6">
        <v>1</v>
      </c>
      <c r="C79" s="11" t="str">
        <f>"Instrument " &amp; AK79</f>
        <v>Instrument 58</v>
      </c>
      <c r="D79" s="8" t="s">
        <v>79</v>
      </c>
      <c r="E79" s="7">
        <v>1069.6307999999999</v>
      </c>
      <c r="F79" s="7">
        <v>6.9939719315513696E-2</v>
      </c>
      <c r="G79" s="8" t="s">
        <v>5</v>
      </c>
      <c r="H79" s="7">
        <v>7.0000000000000007E-2</v>
      </c>
      <c r="I79" s="8" t="s">
        <v>117</v>
      </c>
      <c r="J79" s="7">
        <v>1.4422715702682001E-9</v>
      </c>
      <c r="K79" s="7">
        <v>6.9939719315513696E-2</v>
      </c>
      <c r="L79" s="7">
        <v>6.9939719315513696E-2</v>
      </c>
      <c r="M79" s="7">
        <v>8.3194362401567629E-4</v>
      </c>
      <c r="N79" s="7">
        <v>1069.6307999999999</v>
      </c>
      <c r="O79" s="8" t="s">
        <v>118</v>
      </c>
      <c r="P79" s="8" t="s">
        <v>44</v>
      </c>
      <c r="Q79" s="8" t="s">
        <v>118</v>
      </c>
      <c r="R79" s="8" t="s">
        <v>44</v>
      </c>
      <c r="S79" s="10" t="str">
        <f>"IDDNCA " &amp; AK79</f>
        <v>IDDNCA 58</v>
      </c>
      <c r="T79" s="10" t="str">
        <f>"ISIN " &amp; AK79</f>
        <v>ISIN 58</v>
      </c>
      <c r="U79" s="10" t="str">
        <f>"ISIN DNCA " &amp; AK79</f>
        <v>ISIN DNCA 58</v>
      </c>
      <c r="V79" s="8" t="s">
        <v>44</v>
      </c>
      <c r="W79" s="8" t="s">
        <v>102</v>
      </c>
      <c r="X79" s="8" t="s">
        <v>79</v>
      </c>
      <c r="Y79" s="8" t="s">
        <v>79</v>
      </c>
      <c r="Z79" s="8" t="s">
        <v>44</v>
      </c>
      <c r="AA79" s="8" t="s">
        <v>45</v>
      </c>
      <c r="AB79" s="8" t="s">
        <v>46</v>
      </c>
      <c r="AC79" s="7">
        <v>166</v>
      </c>
      <c r="AD79" s="10" t="s">
        <v>2792</v>
      </c>
      <c r="AE79" s="8" t="s">
        <v>44</v>
      </c>
      <c r="AF79" s="7">
        <v>166</v>
      </c>
      <c r="AG79" s="7">
        <v>11854400</v>
      </c>
      <c r="AH79" s="7">
        <v>11854400</v>
      </c>
      <c r="AI79" s="10" t="s">
        <v>2792</v>
      </c>
      <c r="AJ79" s="8" t="s">
        <v>44</v>
      </c>
      <c r="AK79">
        <v>58</v>
      </c>
    </row>
    <row r="80" spans="2:37" outlineLevel="2" x14ac:dyDescent="0.3">
      <c r="B80" s="6">
        <v>2</v>
      </c>
      <c r="C80" s="12" t="str">
        <f xml:space="preserve"> "Pos " &amp; AK80</f>
        <v>Pos 59</v>
      </c>
      <c r="D80" s="10" t="str">
        <f xml:space="preserve"> "ID " &amp; AK80</f>
        <v>ID 59</v>
      </c>
      <c r="E80" s="7">
        <v>1069.6307999999999</v>
      </c>
      <c r="F80" s="7">
        <v>6.9939719315513696E-2</v>
      </c>
      <c r="G80" s="8" t="s">
        <v>5</v>
      </c>
      <c r="H80" s="7">
        <v>7.0000000000000007E-2</v>
      </c>
      <c r="I80" s="8" t="s">
        <v>117</v>
      </c>
      <c r="J80" s="7">
        <v>1.4422715702682001E-9</v>
      </c>
      <c r="K80" s="7">
        <v>6.9939719315513696E-2</v>
      </c>
      <c r="L80" s="7">
        <v>6.9939719315513696E-2</v>
      </c>
      <c r="M80" s="7">
        <v>8.3194362401567629E-4</v>
      </c>
      <c r="N80" s="7">
        <v>1069.6307999999999</v>
      </c>
      <c r="O80" s="8" t="s">
        <v>118</v>
      </c>
      <c r="P80" s="8" t="s">
        <v>44</v>
      </c>
      <c r="Q80" s="8" t="s">
        <v>118</v>
      </c>
      <c r="R80" s="8" t="s">
        <v>44</v>
      </c>
      <c r="S80" s="10" t="str">
        <f>"IDDNCA " &amp; AK80</f>
        <v>IDDNCA 59</v>
      </c>
      <c r="T80" s="10" t="str">
        <f>"ISIN " &amp; AK80</f>
        <v>ISIN 59</v>
      </c>
      <c r="U80" s="10" t="str">
        <f>"ISIN_DNCA" &amp; AK80</f>
        <v>ISIN_DNCA59</v>
      </c>
      <c r="V80" s="8" t="s">
        <v>44</v>
      </c>
      <c r="W80" s="8" t="s">
        <v>102</v>
      </c>
      <c r="X80" s="8" t="s">
        <v>79</v>
      </c>
      <c r="Y80" s="8" t="s">
        <v>79</v>
      </c>
      <c r="Z80" s="8" t="s">
        <v>44</v>
      </c>
      <c r="AA80" s="8" t="s">
        <v>45</v>
      </c>
      <c r="AB80" s="8" t="s">
        <v>46</v>
      </c>
      <c r="AC80" s="7">
        <v>166</v>
      </c>
      <c r="AD80" s="10" t="s">
        <v>2792</v>
      </c>
      <c r="AE80" s="8" t="s">
        <v>44</v>
      </c>
      <c r="AF80" s="7">
        <v>166</v>
      </c>
      <c r="AG80" s="7">
        <v>11854400</v>
      </c>
      <c r="AH80" s="7">
        <v>11854400</v>
      </c>
      <c r="AI80" s="10" t="s">
        <v>2792</v>
      </c>
      <c r="AJ80" s="8" t="s">
        <v>44</v>
      </c>
      <c r="AK80">
        <v>59</v>
      </c>
    </row>
    <row r="81" spans="2:37" outlineLevel="1" x14ac:dyDescent="0.3">
      <c r="B81" s="6">
        <v>1</v>
      </c>
      <c r="C81" s="11" t="str">
        <f>"Instrument " &amp; AK81</f>
        <v>Instrument 60</v>
      </c>
      <c r="D81" s="8" t="s">
        <v>79</v>
      </c>
      <c r="E81" s="7">
        <v>61802.997431999996</v>
      </c>
      <c r="F81" s="7">
        <v>45838.43879671074</v>
      </c>
      <c r="G81" s="8" t="s">
        <v>5</v>
      </c>
      <c r="H81" s="7">
        <v>45711.6</v>
      </c>
      <c r="I81" s="8" t="s">
        <v>119</v>
      </c>
      <c r="J81" s="7">
        <v>9.4526368920257078E-4</v>
      </c>
      <c r="K81" s="7">
        <v>45838.43879671074</v>
      </c>
      <c r="L81" s="7">
        <v>45838.43879671074</v>
      </c>
      <c r="M81" s="7">
        <v>583.03492431303766</v>
      </c>
      <c r="N81" s="7">
        <v>61802.997431999996</v>
      </c>
      <c r="O81" s="8" t="s">
        <v>94</v>
      </c>
      <c r="P81" s="8" t="s">
        <v>44</v>
      </c>
      <c r="Q81" s="8" t="s">
        <v>94</v>
      </c>
      <c r="R81" s="8" t="s">
        <v>44</v>
      </c>
      <c r="S81" s="10" t="str">
        <f>"IDDNCA " &amp; AK81</f>
        <v>IDDNCA 60</v>
      </c>
      <c r="T81" s="10" t="str">
        <f>"ISIN " &amp; AK81</f>
        <v>ISIN 60</v>
      </c>
      <c r="U81" s="10" t="str">
        <f>"ISIN DNCA " &amp; AK81</f>
        <v>ISIN DNCA 60</v>
      </c>
      <c r="V81" s="8" t="s">
        <v>44</v>
      </c>
      <c r="W81" s="8" t="s">
        <v>102</v>
      </c>
      <c r="X81" s="8" t="s">
        <v>79</v>
      </c>
      <c r="Y81" s="8" t="s">
        <v>79</v>
      </c>
      <c r="Z81" s="8" t="s">
        <v>44</v>
      </c>
      <c r="AA81" s="8" t="s">
        <v>45</v>
      </c>
      <c r="AB81" s="8" t="s">
        <v>46</v>
      </c>
      <c r="AC81" s="7">
        <v>165694384</v>
      </c>
      <c r="AD81" s="10" t="s">
        <v>2792</v>
      </c>
      <c r="AE81" s="8" t="s">
        <v>44</v>
      </c>
      <c r="AF81" s="7">
        <v>165694384</v>
      </c>
      <c r="AG81" s="7">
        <v>11854465</v>
      </c>
      <c r="AH81" s="7">
        <v>11854465</v>
      </c>
      <c r="AI81" s="10" t="s">
        <v>2792</v>
      </c>
      <c r="AJ81" s="8" t="s">
        <v>44</v>
      </c>
      <c r="AK81">
        <v>60</v>
      </c>
    </row>
    <row r="82" spans="2:37" outlineLevel="2" x14ac:dyDescent="0.3">
      <c r="B82" s="6">
        <v>2</v>
      </c>
      <c r="C82" s="12" t="str">
        <f xml:space="preserve"> "Pos " &amp; AK82</f>
        <v>Pos 61</v>
      </c>
      <c r="D82" s="10" t="str">
        <f xml:space="preserve"> "ID " &amp; AK82</f>
        <v>ID 61</v>
      </c>
      <c r="E82" s="7">
        <v>61802.997431999996</v>
      </c>
      <c r="F82" s="7">
        <v>45838.43879671074</v>
      </c>
      <c r="G82" s="8" t="s">
        <v>5</v>
      </c>
      <c r="H82" s="7">
        <v>45711.6</v>
      </c>
      <c r="I82" s="8" t="s">
        <v>119</v>
      </c>
      <c r="J82" s="7">
        <v>9.4526368920257078E-4</v>
      </c>
      <c r="K82" s="7">
        <v>45838.43879671074</v>
      </c>
      <c r="L82" s="7">
        <v>45838.43879671074</v>
      </c>
      <c r="M82" s="7">
        <v>583.03492431303766</v>
      </c>
      <c r="N82" s="7">
        <v>61802.997431999996</v>
      </c>
      <c r="O82" s="8" t="s">
        <v>94</v>
      </c>
      <c r="P82" s="8" t="s">
        <v>44</v>
      </c>
      <c r="Q82" s="8" t="s">
        <v>94</v>
      </c>
      <c r="R82" s="8" t="s">
        <v>44</v>
      </c>
      <c r="S82" s="10" t="str">
        <f>"IDDNCA " &amp; AK82</f>
        <v>IDDNCA 61</v>
      </c>
      <c r="T82" s="10" t="str">
        <f>"ISIN " &amp; AK82</f>
        <v>ISIN 61</v>
      </c>
      <c r="U82" s="10" t="str">
        <f>"ISIN_DNCA" &amp; AK82</f>
        <v>ISIN_DNCA61</v>
      </c>
      <c r="V82" s="8" t="s">
        <v>44</v>
      </c>
      <c r="W82" s="8" t="s">
        <v>102</v>
      </c>
      <c r="X82" s="8" t="s">
        <v>79</v>
      </c>
      <c r="Y82" s="8" t="s">
        <v>79</v>
      </c>
      <c r="Z82" s="8" t="s">
        <v>44</v>
      </c>
      <c r="AA82" s="8" t="s">
        <v>45</v>
      </c>
      <c r="AB82" s="8" t="s">
        <v>46</v>
      </c>
      <c r="AC82" s="7">
        <v>165694384</v>
      </c>
      <c r="AD82" s="10" t="s">
        <v>2792</v>
      </c>
      <c r="AE82" s="8" t="s">
        <v>44</v>
      </c>
      <c r="AF82" s="7">
        <v>165694384</v>
      </c>
      <c r="AG82" s="7">
        <v>11854465</v>
      </c>
      <c r="AH82" s="7">
        <v>11854465</v>
      </c>
      <c r="AI82" s="10" t="s">
        <v>2792</v>
      </c>
      <c r="AJ82" s="8" t="s">
        <v>44</v>
      </c>
      <c r="AK82">
        <v>61</v>
      </c>
    </row>
    <row r="83" spans="2:37" outlineLevel="1" x14ac:dyDescent="0.3">
      <c r="B83" s="6">
        <v>1</v>
      </c>
      <c r="C83" s="11" t="str">
        <f>"Instrument " &amp; AK83</f>
        <v>Instrument 62</v>
      </c>
      <c r="D83" s="8" t="s">
        <v>79</v>
      </c>
      <c r="E83" s="7">
        <v>85643247.629999995</v>
      </c>
      <c r="F83" s="7">
        <v>85643247.629999995</v>
      </c>
      <c r="G83" s="8" t="s">
        <v>5</v>
      </c>
      <c r="H83" s="7">
        <v>85643247.629999995</v>
      </c>
      <c r="I83" s="8" t="s">
        <v>120</v>
      </c>
      <c r="J83" s="7">
        <v>1.7661040457562951</v>
      </c>
      <c r="K83" s="7">
        <v>85643247.629999995</v>
      </c>
      <c r="L83" s="7">
        <v>85643247.629999995</v>
      </c>
      <c r="M83" s="7">
        <v>0</v>
      </c>
      <c r="N83" s="7">
        <v>85643247.629999995</v>
      </c>
      <c r="O83" s="8" t="s">
        <v>5</v>
      </c>
      <c r="P83" s="8" t="s">
        <v>44</v>
      </c>
      <c r="Q83" s="8" t="s">
        <v>5</v>
      </c>
      <c r="R83" s="8" t="s">
        <v>44</v>
      </c>
      <c r="S83" s="10" t="str">
        <f>"IDDNCA " &amp; AK83</f>
        <v>IDDNCA 62</v>
      </c>
      <c r="T83" s="10" t="str">
        <f>"ISIN " &amp; AK83</f>
        <v>ISIN 62</v>
      </c>
      <c r="U83" s="10" t="str">
        <f>"ISIN DNCA " &amp; AK83</f>
        <v>ISIN DNCA 62</v>
      </c>
      <c r="V83" s="8" t="s">
        <v>44</v>
      </c>
      <c r="W83" s="8" t="s">
        <v>102</v>
      </c>
      <c r="X83" s="8" t="s">
        <v>79</v>
      </c>
      <c r="Y83" s="8" t="s">
        <v>79</v>
      </c>
      <c r="Z83" s="8" t="s">
        <v>44</v>
      </c>
      <c r="AA83" s="8" t="s">
        <v>45</v>
      </c>
      <c r="AB83" s="8" t="s">
        <v>46</v>
      </c>
      <c r="AC83" s="7">
        <v>399148208</v>
      </c>
      <c r="AD83" s="10" t="s">
        <v>2792</v>
      </c>
      <c r="AE83" s="8" t="s">
        <v>44</v>
      </c>
      <c r="AF83" s="7">
        <v>399148208</v>
      </c>
      <c r="AG83" s="7">
        <v>11854432</v>
      </c>
      <c r="AH83" s="7">
        <v>11854432</v>
      </c>
      <c r="AI83" s="10" t="s">
        <v>2792</v>
      </c>
      <c r="AJ83" s="8" t="s">
        <v>44</v>
      </c>
      <c r="AK83">
        <v>62</v>
      </c>
    </row>
    <row r="84" spans="2:37" outlineLevel="2" x14ac:dyDescent="0.3">
      <c r="B84" s="6">
        <v>2</v>
      </c>
      <c r="C84" s="12" t="str">
        <f xml:space="preserve"> "Pos " &amp; AK84</f>
        <v>Pos 63</v>
      </c>
      <c r="D84" s="10" t="str">
        <f xml:space="preserve"> "ID " &amp; AK84</f>
        <v>ID 63</v>
      </c>
      <c r="E84" s="7">
        <v>85643247.629999995</v>
      </c>
      <c r="F84" s="7">
        <v>85643247.629999995</v>
      </c>
      <c r="G84" s="8" t="s">
        <v>5</v>
      </c>
      <c r="H84" s="7">
        <v>85643247.629999995</v>
      </c>
      <c r="I84" s="8" t="s">
        <v>120</v>
      </c>
      <c r="J84" s="7">
        <v>1.7661040457562951</v>
      </c>
      <c r="K84" s="7">
        <v>85643247.629999995</v>
      </c>
      <c r="L84" s="7">
        <v>85643247.629999995</v>
      </c>
      <c r="M84" s="7">
        <v>0</v>
      </c>
      <c r="N84" s="7">
        <v>85643247.629999995</v>
      </c>
      <c r="O84" s="8" t="s">
        <v>5</v>
      </c>
      <c r="P84" s="8" t="s">
        <v>44</v>
      </c>
      <c r="Q84" s="8" t="s">
        <v>5</v>
      </c>
      <c r="R84" s="8" t="s">
        <v>44</v>
      </c>
      <c r="S84" s="10" t="str">
        <f>"IDDNCA " &amp; AK84</f>
        <v>IDDNCA 63</v>
      </c>
      <c r="T84" s="10" t="str">
        <f>"ISIN " &amp; AK84</f>
        <v>ISIN 63</v>
      </c>
      <c r="U84" s="10" t="str">
        <f>"ISIN_DNCA" &amp; AK84</f>
        <v>ISIN_DNCA63</v>
      </c>
      <c r="V84" s="8" t="s">
        <v>44</v>
      </c>
      <c r="W84" s="8" t="s">
        <v>102</v>
      </c>
      <c r="X84" s="8" t="s">
        <v>79</v>
      </c>
      <c r="Y84" s="8" t="s">
        <v>79</v>
      </c>
      <c r="Z84" s="8" t="s">
        <v>44</v>
      </c>
      <c r="AA84" s="8" t="s">
        <v>45</v>
      </c>
      <c r="AB84" s="8" t="s">
        <v>46</v>
      </c>
      <c r="AC84" s="7">
        <v>399148208</v>
      </c>
      <c r="AD84" s="10" t="s">
        <v>2792</v>
      </c>
      <c r="AE84" s="8" t="s">
        <v>44</v>
      </c>
      <c r="AF84" s="7">
        <v>399148208</v>
      </c>
      <c r="AG84" s="7">
        <v>11854432</v>
      </c>
      <c r="AH84" s="7">
        <v>11854432</v>
      </c>
      <c r="AI84" s="10" t="s">
        <v>2792</v>
      </c>
      <c r="AJ84" s="8" t="s">
        <v>44</v>
      </c>
      <c r="AK84">
        <v>63</v>
      </c>
    </row>
    <row r="85" spans="2:37" outlineLevel="1" x14ac:dyDescent="0.3">
      <c r="B85" s="6">
        <v>1</v>
      </c>
      <c r="C85" s="11" t="str">
        <f>"Instrument " &amp; AK85</f>
        <v>Instrument 64</v>
      </c>
      <c r="D85" s="8" t="s">
        <v>79</v>
      </c>
      <c r="E85" s="7">
        <v>8120000</v>
      </c>
      <c r="F85" s="7">
        <v>8120000</v>
      </c>
      <c r="G85" s="8" t="s">
        <v>5</v>
      </c>
      <c r="H85" s="7">
        <v>8120000</v>
      </c>
      <c r="I85" s="7">
        <v>8120000</v>
      </c>
      <c r="J85" s="7">
        <v>0.16744770017943231</v>
      </c>
      <c r="K85" s="7">
        <v>8120000</v>
      </c>
      <c r="L85" s="7">
        <v>8120000</v>
      </c>
      <c r="M85" s="7">
        <v>0</v>
      </c>
      <c r="N85" s="7">
        <v>8120000</v>
      </c>
      <c r="O85" s="8" t="s">
        <v>5</v>
      </c>
      <c r="P85" s="8" t="s">
        <v>44</v>
      </c>
      <c r="Q85" s="8" t="s">
        <v>5</v>
      </c>
      <c r="R85" s="8" t="s">
        <v>44</v>
      </c>
      <c r="S85" s="10" t="str">
        <f>"IDDNCA " &amp; AK85</f>
        <v>IDDNCA 64</v>
      </c>
      <c r="T85" s="10" t="str">
        <f>"ISIN " &amp; AK85</f>
        <v>ISIN 64</v>
      </c>
      <c r="U85" s="10" t="str">
        <f>"ISIN DNCA " &amp; AK85</f>
        <v>ISIN DNCA 64</v>
      </c>
      <c r="V85" s="8" t="s">
        <v>44</v>
      </c>
      <c r="W85" s="8" t="s">
        <v>102</v>
      </c>
      <c r="X85" s="8" t="s">
        <v>79</v>
      </c>
      <c r="Y85" s="8" t="s">
        <v>79</v>
      </c>
      <c r="Z85" s="8" t="s">
        <v>44</v>
      </c>
      <c r="AA85" s="8" t="s">
        <v>45</v>
      </c>
      <c r="AB85" s="8" t="s">
        <v>46</v>
      </c>
      <c r="AC85" s="7">
        <v>385360181</v>
      </c>
      <c r="AD85" s="10" t="s">
        <v>2792</v>
      </c>
      <c r="AE85" s="8" t="s">
        <v>44</v>
      </c>
      <c r="AF85" s="7">
        <v>385360181</v>
      </c>
      <c r="AG85" s="7">
        <v>11854647</v>
      </c>
      <c r="AH85" s="7">
        <v>11854647</v>
      </c>
      <c r="AI85" s="10" t="s">
        <v>2792</v>
      </c>
      <c r="AJ85" s="8" t="s">
        <v>44</v>
      </c>
      <c r="AK85">
        <v>64</v>
      </c>
    </row>
    <row r="86" spans="2:37" outlineLevel="2" x14ac:dyDescent="0.3">
      <c r="B86" s="6">
        <v>2</v>
      </c>
      <c r="C86" s="12" t="str">
        <f xml:space="preserve"> "Pos " &amp; AK86</f>
        <v>Pos 65</v>
      </c>
      <c r="D86" s="10" t="str">
        <f xml:space="preserve"> "ID " &amp; AK86</f>
        <v>ID 65</v>
      </c>
      <c r="E86" s="7">
        <v>8120000</v>
      </c>
      <c r="F86" s="7">
        <v>8120000</v>
      </c>
      <c r="G86" s="8" t="s">
        <v>5</v>
      </c>
      <c r="H86" s="7">
        <v>8120000</v>
      </c>
      <c r="I86" s="7">
        <v>8120000</v>
      </c>
      <c r="J86" s="7">
        <v>0.16744770017943231</v>
      </c>
      <c r="K86" s="7">
        <v>8120000</v>
      </c>
      <c r="L86" s="7">
        <v>8120000</v>
      </c>
      <c r="M86" s="7">
        <v>0</v>
      </c>
      <c r="N86" s="7">
        <v>8120000</v>
      </c>
      <c r="O86" s="8" t="s">
        <v>5</v>
      </c>
      <c r="P86" s="8" t="s">
        <v>44</v>
      </c>
      <c r="Q86" s="8" t="s">
        <v>5</v>
      </c>
      <c r="R86" s="8" t="s">
        <v>44</v>
      </c>
      <c r="S86" s="10" t="str">
        <f>"IDDNCA " &amp; AK86</f>
        <v>IDDNCA 65</v>
      </c>
      <c r="T86" s="10" t="str">
        <f>"ISIN " &amp; AK86</f>
        <v>ISIN 65</v>
      </c>
      <c r="U86" s="10" t="str">
        <f>"ISIN_DNCA" &amp; AK86</f>
        <v>ISIN_DNCA65</v>
      </c>
      <c r="V86" s="8" t="s">
        <v>44</v>
      </c>
      <c r="W86" s="8" t="s">
        <v>102</v>
      </c>
      <c r="X86" s="8" t="s">
        <v>79</v>
      </c>
      <c r="Y86" s="8" t="s">
        <v>79</v>
      </c>
      <c r="Z86" s="8" t="s">
        <v>44</v>
      </c>
      <c r="AA86" s="8" t="s">
        <v>45</v>
      </c>
      <c r="AB86" s="8" t="s">
        <v>46</v>
      </c>
      <c r="AC86" s="7">
        <v>385360181</v>
      </c>
      <c r="AD86" s="10" t="s">
        <v>2792</v>
      </c>
      <c r="AE86" s="8" t="s">
        <v>44</v>
      </c>
      <c r="AF86" s="7">
        <v>385360181</v>
      </c>
      <c r="AG86" s="7">
        <v>11854647</v>
      </c>
      <c r="AH86" s="7">
        <v>11854647</v>
      </c>
      <c r="AI86" s="10" t="s">
        <v>2792</v>
      </c>
      <c r="AJ86" s="8" t="s">
        <v>44</v>
      </c>
      <c r="AK86">
        <v>65</v>
      </c>
    </row>
    <row r="87" spans="2:37" outlineLevel="1" x14ac:dyDescent="0.3">
      <c r="B87" s="6">
        <v>1</v>
      </c>
      <c r="C87" s="11" t="str">
        <f>"Instrument " &amp; AK87</f>
        <v>Instrument 66</v>
      </c>
      <c r="D87" s="8" t="s">
        <v>79</v>
      </c>
      <c r="E87" s="7">
        <v>-14300000</v>
      </c>
      <c r="F87" s="7">
        <v>-14300000</v>
      </c>
      <c r="G87" s="8" t="s">
        <v>5</v>
      </c>
      <c r="H87" s="7">
        <v>-14300000</v>
      </c>
      <c r="I87" s="7">
        <v>-14300000</v>
      </c>
      <c r="J87" s="7">
        <v>-0.29488942272978841</v>
      </c>
      <c r="K87" s="7">
        <v>14300000</v>
      </c>
      <c r="L87" s="7">
        <v>-14300000</v>
      </c>
      <c r="M87" s="7">
        <v>0</v>
      </c>
      <c r="N87" s="7">
        <v>-14300000</v>
      </c>
      <c r="O87" s="8" t="s">
        <v>5</v>
      </c>
      <c r="P87" s="8" t="s">
        <v>44</v>
      </c>
      <c r="Q87" s="8" t="s">
        <v>5</v>
      </c>
      <c r="R87" s="8" t="s">
        <v>44</v>
      </c>
      <c r="S87" s="10" t="str">
        <f>"IDDNCA " &amp; AK87</f>
        <v>IDDNCA 66</v>
      </c>
      <c r="T87" s="10" t="str">
        <f>"ISIN " &amp; AK87</f>
        <v>ISIN 66</v>
      </c>
      <c r="U87" s="10" t="str">
        <f>"ISIN DNCA " &amp; AK87</f>
        <v>ISIN DNCA 66</v>
      </c>
      <c r="V87" s="8" t="s">
        <v>44</v>
      </c>
      <c r="W87" s="8" t="s">
        <v>102</v>
      </c>
      <c r="X87" s="8" t="s">
        <v>79</v>
      </c>
      <c r="Y87" s="8" t="s">
        <v>79</v>
      </c>
      <c r="Z87" s="8" t="s">
        <v>44</v>
      </c>
      <c r="AA87" s="8" t="s">
        <v>45</v>
      </c>
      <c r="AB87" s="8" t="s">
        <v>46</v>
      </c>
      <c r="AC87" s="7">
        <v>370494445</v>
      </c>
      <c r="AD87" s="10" t="s">
        <v>2792</v>
      </c>
      <c r="AE87" s="8" t="s">
        <v>44</v>
      </c>
      <c r="AF87" s="7">
        <v>370494445</v>
      </c>
      <c r="AG87" s="7">
        <v>11854509</v>
      </c>
      <c r="AH87" s="7">
        <v>11854509</v>
      </c>
      <c r="AI87" s="10" t="s">
        <v>2792</v>
      </c>
      <c r="AJ87" s="8" t="s">
        <v>44</v>
      </c>
      <c r="AK87">
        <v>66</v>
      </c>
    </row>
    <row r="88" spans="2:37" outlineLevel="2" x14ac:dyDescent="0.3">
      <c r="B88" s="6">
        <v>2</v>
      </c>
      <c r="C88" s="12" t="str">
        <f xml:space="preserve"> "Pos " &amp; AK88</f>
        <v>Pos 67</v>
      </c>
      <c r="D88" s="10" t="str">
        <f xml:space="preserve"> "ID " &amp; AK88</f>
        <v>ID 67</v>
      </c>
      <c r="E88" s="7">
        <v>-14300000</v>
      </c>
      <c r="F88" s="7">
        <v>-14300000</v>
      </c>
      <c r="G88" s="8" t="s">
        <v>5</v>
      </c>
      <c r="H88" s="7">
        <v>-14300000</v>
      </c>
      <c r="I88" s="7">
        <v>-14300000</v>
      </c>
      <c r="J88" s="7">
        <v>-0.29488942272978841</v>
      </c>
      <c r="K88" s="7">
        <v>14300000</v>
      </c>
      <c r="L88" s="7">
        <v>-14300000</v>
      </c>
      <c r="M88" s="7">
        <v>0</v>
      </c>
      <c r="N88" s="7">
        <v>-14300000</v>
      </c>
      <c r="O88" s="8" t="s">
        <v>5</v>
      </c>
      <c r="P88" s="8" t="s">
        <v>44</v>
      </c>
      <c r="Q88" s="8" t="s">
        <v>5</v>
      </c>
      <c r="R88" s="8" t="s">
        <v>44</v>
      </c>
      <c r="S88" s="10" t="str">
        <f>"IDDNCA " &amp; AK88</f>
        <v>IDDNCA 67</v>
      </c>
      <c r="T88" s="10" t="str">
        <f>"ISIN " &amp; AK88</f>
        <v>ISIN 67</v>
      </c>
      <c r="U88" s="10" t="str">
        <f>"ISIN_DNCA" &amp; AK88</f>
        <v>ISIN_DNCA67</v>
      </c>
      <c r="V88" s="8" t="s">
        <v>44</v>
      </c>
      <c r="W88" s="8" t="s">
        <v>102</v>
      </c>
      <c r="X88" s="8" t="s">
        <v>79</v>
      </c>
      <c r="Y88" s="8" t="s">
        <v>79</v>
      </c>
      <c r="Z88" s="8" t="s">
        <v>44</v>
      </c>
      <c r="AA88" s="8" t="s">
        <v>45</v>
      </c>
      <c r="AB88" s="8" t="s">
        <v>46</v>
      </c>
      <c r="AC88" s="7">
        <v>370494445</v>
      </c>
      <c r="AD88" s="10" t="s">
        <v>2792</v>
      </c>
      <c r="AE88" s="8" t="s">
        <v>44</v>
      </c>
      <c r="AF88" s="7">
        <v>370494445</v>
      </c>
      <c r="AG88" s="7">
        <v>11854509</v>
      </c>
      <c r="AH88" s="7">
        <v>11854509</v>
      </c>
      <c r="AI88" s="10" t="s">
        <v>2792</v>
      </c>
      <c r="AJ88" s="8" t="s">
        <v>44</v>
      </c>
      <c r="AK88">
        <v>67</v>
      </c>
    </row>
    <row r="89" spans="2:37" outlineLevel="1" x14ac:dyDescent="0.3">
      <c r="B89" s="6">
        <v>1</v>
      </c>
      <c r="C89" s="11" t="str">
        <f>"Instrument " &amp; AK89</f>
        <v>Instrument 68</v>
      </c>
      <c r="D89" s="8" t="s">
        <v>79</v>
      </c>
      <c r="E89" s="7">
        <v>-220.09</v>
      </c>
      <c r="F89" s="7">
        <v>-220.09</v>
      </c>
      <c r="G89" s="8" t="s">
        <v>5</v>
      </c>
      <c r="H89" s="7">
        <v>-220.09</v>
      </c>
      <c r="I89" s="8" t="s">
        <v>121</v>
      </c>
      <c r="J89" s="7">
        <v>-4.5386162971048332E-6</v>
      </c>
      <c r="K89" s="7">
        <v>220.09</v>
      </c>
      <c r="L89" s="7">
        <v>-220.09</v>
      </c>
      <c r="M89" s="7">
        <v>0</v>
      </c>
      <c r="N89" s="7">
        <v>-220.09</v>
      </c>
      <c r="O89" s="8" t="s">
        <v>5</v>
      </c>
      <c r="P89" s="8" t="s">
        <v>44</v>
      </c>
      <c r="Q89" s="8" t="s">
        <v>5</v>
      </c>
      <c r="R89" s="8" t="s">
        <v>44</v>
      </c>
      <c r="S89" s="10" t="str">
        <f>"IDDNCA " &amp; AK89</f>
        <v>IDDNCA 68</v>
      </c>
      <c r="T89" s="10" t="str">
        <f>"ISIN " &amp; AK89</f>
        <v>ISIN 68</v>
      </c>
      <c r="U89" s="10" t="str">
        <f>"ISIN DNCA " &amp; AK89</f>
        <v>ISIN DNCA 68</v>
      </c>
      <c r="V89" s="8" t="s">
        <v>44</v>
      </c>
      <c r="W89" s="8" t="s">
        <v>102</v>
      </c>
      <c r="X89" s="8" t="s">
        <v>79</v>
      </c>
      <c r="Y89" s="8" t="s">
        <v>79</v>
      </c>
      <c r="Z89" s="8" t="s">
        <v>44</v>
      </c>
      <c r="AA89" s="8" t="s">
        <v>45</v>
      </c>
      <c r="AB89" s="8" t="s">
        <v>46</v>
      </c>
      <c r="AC89" s="7">
        <v>18155852</v>
      </c>
      <c r="AD89" s="10" t="s">
        <v>2792</v>
      </c>
      <c r="AE89" s="8" t="s">
        <v>44</v>
      </c>
      <c r="AF89" s="7">
        <v>18155852</v>
      </c>
      <c r="AG89" s="7">
        <v>11854486</v>
      </c>
      <c r="AH89" s="7">
        <v>11854486</v>
      </c>
      <c r="AI89" s="10" t="s">
        <v>2792</v>
      </c>
      <c r="AJ89" s="8" t="s">
        <v>44</v>
      </c>
      <c r="AK89">
        <v>68</v>
      </c>
    </row>
    <row r="90" spans="2:37" outlineLevel="2" x14ac:dyDescent="0.3">
      <c r="B90" s="6">
        <v>2</v>
      </c>
      <c r="C90" s="12" t="str">
        <f xml:space="preserve"> "Pos " &amp; AK90</f>
        <v>Pos 69</v>
      </c>
      <c r="D90" s="10" t="str">
        <f xml:space="preserve"> "ID " &amp; AK90</f>
        <v>ID 69</v>
      </c>
      <c r="E90" s="7">
        <v>-220.09</v>
      </c>
      <c r="F90" s="7">
        <v>-220.09</v>
      </c>
      <c r="G90" s="8" t="s">
        <v>5</v>
      </c>
      <c r="H90" s="7">
        <v>-220.09</v>
      </c>
      <c r="I90" s="8" t="s">
        <v>121</v>
      </c>
      <c r="J90" s="7">
        <v>-4.5386162971048332E-6</v>
      </c>
      <c r="K90" s="7">
        <v>220.09</v>
      </c>
      <c r="L90" s="7">
        <v>-220.09</v>
      </c>
      <c r="M90" s="7">
        <v>0</v>
      </c>
      <c r="N90" s="7">
        <v>-220.09</v>
      </c>
      <c r="O90" s="8" t="s">
        <v>5</v>
      </c>
      <c r="P90" s="8" t="s">
        <v>44</v>
      </c>
      <c r="Q90" s="8" t="s">
        <v>5</v>
      </c>
      <c r="R90" s="8" t="s">
        <v>44</v>
      </c>
      <c r="S90" s="10" t="str">
        <f>"IDDNCA " &amp; AK90</f>
        <v>IDDNCA 69</v>
      </c>
      <c r="T90" s="10" t="str">
        <f>"ISIN " &amp; AK90</f>
        <v>ISIN 69</v>
      </c>
      <c r="U90" s="10" t="str">
        <f>"ISIN_DNCA" &amp; AK90</f>
        <v>ISIN_DNCA69</v>
      </c>
      <c r="V90" s="8" t="s">
        <v>44</v>
      </c>
      <c r="W90" s="8" t="s">
        <v>102</v>
      </c>
      <c r="X90" s="8" t="s">
        <v>79</v>
      </c>
      <c r="Y90" s="8" t="s">
        <v>79</v>
      </c>
      <c r="Z90" s="8" t="s">
        <v>44</v>
      </c>
      <c r="AA90" s="8" t="s">
        <v>45</v>
      </c>
      <c r="AB90" s="8" t="s">
        <v>46</v>
      </c>
      <c r="AC90" s="7">
        <v>18155852</v>
      </c>
      <c r="AD90" s="10" t="s">
        <v>2792</v>
      </c>
      <c r="AE90" s="8" t="s">
        <v>44</v>
      </c>
      <c r="AF90" s="7">
        <v>18155852</v>
      </c>
      <c r="AG90" s="7">
        <v>11854486</v>
      </c>
      <c r="AH90" s="7">
        <v>11854486</v>
      </c>
      <c r="AI90" s="10" t="s">
        <v>2792</v>
      </c>
      <c r="AJ90" s="8" t="s">
        <v>44</v>
      </c>
      <c r="AK90">
        <v>69</v>
      </c>
    </row>
    <row r="91" spans="2:37" outlineLevel="1" x14ac:dyDescent="0.3">
      <c r="B91" s="6">
        <v>1</v>
      </c>
      <c r="C91" s="11" t="str">
        <f>"Instrument " &amp; AK91</f>
        <v>Instrument 70</v>
      </c>
      <c r="D91" s="8" t="s">
        <v>79</v>
      </c>
      <c r="E91" s="7">
        <v>-7950000</v>
      </c>
      <c r="F91" s="7">
        <v>-7950000</v>
      </c>
      <c r="G91" s="8" t="s">
        <v>5</v>
      </c>
      <c r="H91" s="7">
        <v>-7950000</v>
      </c>
      <c r="I91" s="7">
        <v>-7950000</v>
      </c>
      <c r="J91" s="7">
        <v>-0.1639420217273998</v>
      </c>
      <c r="K91" s="7">
        <v>7950000</v>
      </c>
      <c r="L91" s="7">
        <v>-7950000</v>
      </c>
      <c r="M91" s="7">
        <v>0</v>
      </c>
      <c r="N91" s="7">
        <v>-7950000</v>
      </c>
      <c r="O91" s="8" t="s">
        <v>5</v>
      </c>
      <c r="P91" s="8" t="s">
        <v>44</v>
      </c>
      <c r="Q91" s="8" t="s">
        <v>5</v>
      </c>
      <c r="R91" s="8" t="s">
        <v>44</v>
      </c>
      <c r="S91" s="10" t="str">
        <f>"IDDNCA " &amp; AK91</f>
        <v>IDDNCA 70</v>
      </c>
      <c r="T91" s="10" t="str">
        <f>"ISIN " &amp; AK91</f>
        <v>ISIN 70</v>
      </c>
      <c r="U91" s="10" t="str">
        <f>"ISIN DNCA " &amp; AK91</f>
        <v>ISIN DNCA 70</v>
      </c>
      <c r="V91" s="8" t="s">
        <v>44</v>
      </c>
      <c r="W91" s="8" t="s">
        <v>102</v>
      </c>
      <c r="X91" s="8" t="s">
        <v>79</v>
      </c>
      <c r="Y91" s="8" t="s">
        <v>79</v>
      </c>
      <c r="Z91" s="8" t="s">
        <v>44</v>
      </c>
      <c r="AA91" s="8" t="s">
        <v>45</v>
      </c>
      <c r="AB91" s="8" t="s">
        <v>46</v>
      </c>
      <c r="AC91" s="7">
        <v>421664724</v>
      </c>
      <c r="AD91" s="10" t="s">
        <v>2792</v>
      </c>
      <c r="AE91" s="8" t="s">
        <v>44</v>
      </c>
      <c r="AF91" s="7">
        <v>421664724</v>
      </c>
      <c r="AG91" s="7">
        <v>11854498</v>
      </c>
      <c r="AH91" s="7">
        <v>11854498</v>
      </c>
      <c r="AI91" s="10" t="s">
        <v>2792</v>
      </c>
      <c r="AJ91" s="8" t="s">
        <v>44</v>
      </c>
      <c r="AK91">
        <v>70</v>
      </c>
    </row>
    <row r="92" spans="2:37" outlineLevel="2" x14ac:dyDescent="0.3">
      <c r="B92" s="6">
        <v>2</v>
      </c>
      <c r="C92" s="12" t="str">
        <f xml:space="preserve"> "Pos " &amp; AK92</f>
        <v>Pos 71</v>
      </c>
      <c r="D92" s="10" t="str">
        <f xml:space="preserve"> "ID " &amp; AK92</f>
        <v>ID 71</v>
      </c>
      <c r="E92" s="7">
        <v>-7950000</v>
      </c>
      <c r="F92" s="7">
        <v>-7950000</v>
      </c>
      <c r="G92" s="8" t="s">
        <v>5</v>
      </c>
      <c r="H92" s="7">
        <v>-7950000</v>
      </c>
      <c r="I92" s="7">
        <v>-7950000</v>
      </c>
      <c r="J92" s="7">
        <v>-0.1639420217273998</v>
      </c>
      <c r="K92" s="7">
        <v>7950000</v>
      </c>
      <c r="L92" s="7">
        <v>-7950000</v>
      </c>
      <c r="M92" s="7">
        <v>0</v>
      </c>
      <c r="N92" s="7">
        <v>-7950000</v>
      </c>
      <c r="O92" s="8" t="s">
        <v>5</v>
      </c>
      <c r="P92" s="8" t="s">
        <v>44</v>
      </c>
      <c r="Q92" s="8" t="s">
        <v>5</v>
      </c>
      <c r="R92" s="8" t="s">
        <v>44</v>
      </c>
      <c r="S92" s="10" t="str">
        <f>"IDDNCA " &amp; AK92</f>
        <v>IDDNCA 71</v>
      </c>
      <c r="T92" s="10" t="str">
        <f>"ISIN " &amp; AK92</f>
        <v>ISIN 71</v>
      </c>
      <c r="U92" s="10" t="str">
        <f>"ISIN_DNCA" &amp; AK92</f>
        <v>ISIN_DNCA71</v>
      </c>
      <c r="V92" s="8" t="s">
        <v>44</v>
      </c>
      <c r="W92" s="8" t="s">
        <v>102</v>
      </c>
      <c r="X92" s="8" t="s">
        <v>79</v>
      </c>
      <c r="Y92" s="8" t="s">
        <v>79</v>
      </c>
      <c r="Z92" s="8" t="s">
        <v>44</v>
      </c>
      <c r="AA92" s="8" t="s">
        <v>45</v>
      </c>
      <c r="AB92" s="8" t="s">
        <v>46</v>
      </c>
      <c r="AC92" s="7">
        <v>421664724</v>
      </c>
      <c r="AD92" s="10" t="s">
        <v>2792</v>
      </c>
      <c r="AE92" s="8" t="s">
        <v>44</v>
      </c>
      <c r="AF92" s="7">
        <v>421664724</v>
      </c>
      <c r="AG92" s="7">
        <v>11854498</v>
      </c>
      <c r="AH92" s="7">
        <v>11854498</v>
      </c>
      <c r="AI92" s="10" t="s">
        <v>2792</v>
      </c>
      <c r="AJ92" s="8" t="s">
        <v>44</v>
      </c>
      <c r="AK92">
        <v>71</v>
      </c>
    </row>
    <row r="93" spans="2:37" outlineLevel="1" x14ac:dyDescent="0.3">
      <c r="B93" s="6">
        <v>1</v>
      </c>
      <c r="C93" s="11" t="str">
        <f>"Instrument " &amp; AK93</f>
        <v>Instrument 72</v>
      </c>
      <c r="D93" s="8" t="s">
        <v>79</v>
      </c>
      <c r="E93" s="7">
        <v>230000</v>
      </c>
      <c r="F93" s="7">
        <v>230000</v>
      </c>
      <c r="G93" s="8" t="s">
        <v>5</v>
      </c>
      <c r="H93" s="7">
        <v>230000</v>
      </c>
      <c r="I93" s="7">
        <v>230000</v>
      </c>
      <c r="J93" s="7">
        <v>4.7429767292203719E-3</v>
      </c>
      <c r="K93" s="7">
        <v>230000</v>
      </c>
      <c r="L93" s="7">
        <v>230000</v>
      </c>
      <c r="M93" s="7">
        <v>0</v>
      </c>
      <c r="N93" s="7">
        <v>230000</v>
      </c>
      <c r="O93" s="8" t="s">
        <v>5</v>
      </c>
      <c r="P93" s="8" t="s">
        <v>44</v>
      </c>
      <c r="Q93" s="8" t="s">
        <v>5</v>
      </c>
      <c r="R93" s="8" t="s">
        <v>44</v>
      </c>
      <c r="S93" s="10" t="str">
        <f>"IDDNCA " &amp; AK93</f>
        <v>IDDNCA 72</v>
      </c>
      <c r="T93" s="10" t="str">
        <f>"ISIN " &amp; AK93</f>
        <v>ISIN 72</v>
      </c>
      <c r="U93" s="10" t="str">
        <f>"ISIN DNCA " &amp; AK93</f>
        <v>ISIN DNCA 72</v>
      </c>
      <c r="V93" s="8" t="s">
        <v>44</v>
      </c>
      <c r="W93" s="8" t="s">
        <v>102</v>
      </c>
      <c r="X93" s="8" t="s">
        <v>79</v>
      </c>
      <c r="Y93" s="8" t="s">
        <v>79</v>
      </c>
      <c r="Z93" s="8" t="s">
        <v>44</v>
      </c>
      <c r="AA93" s="8" t="s">
        <v>45</v>
      </c>
      <c r="AB93" s="8" t="s">
        <v>46</v>
      </c>
      <c r="AC93" s="7">
        <v>499335574</v>
      </c>
      <c r="AD93" s="10" t="s">
        <v>2792</v>
      </c>
      <c r="AE93" s="8" t="s">
        <v>44</v>
      </c>
      <c r="AF93" s="7">
        <v>499335574</v>
      </c>
      <c r="AG93" s="7">
        <v>11854671</v>
      </c>
      <c r="AH93" s="7">
        <v>11854671</v>
      </c>
      <c r="AI93" s="10" t="s">
        <v>2792</v>
      </c>
      <c r="AJ93" s="8" t="s">
        <v>44</v>
      </c>
      <c r="AK93">
        <v>72</v>
      </c>
    </row>
    <row r="94" spans="2:37" outlineLevel="2" x14ac:dyDescent="0.3">
      <c r="B94" s="6">
        <v>2</v>
      </c>
      <c r="C94" s="12" t="str">
        <f xml:space="preserve"> "Pos " &amp; AK94</f>
        <v>Pos 73</v>
      </c>
      <c r="D94" s="10" t="str">
        <f xml:space="preserve"> "ID " &amp; AK94</f>
        <v>ID 73</v>
      </c>
      <c r="E94" s="7">
        <v>230000</v>
      </c>
      <c r="F94" s="7">
        <v>230000</v>
      </c>
      <c r="G94" s="8" t="s">
        <v>5</v>
      </c>
      <c r="H94" s="7">
        <v>230000</v>
      </c>
      <c r="I94" s="7">
        <v>230000</v>
      </c>
      <c r="J94" s="7">
        <v>4.7429767292203719E-3</v>
      </c>
      <c r="K94" s="7">
        <v>230000</v>
      </c>
      <c r="L94" s="7">
        <v>230000</v>
      </c>
      <c r="M94" s="7">
        <v>0</v>
      </c>
      <c r="N94" s="7">
        <v>230000</v>
      </c>
      <c r="O94" s="8" t="s">
        <v>5</v>
      </c>
      <c r="P94" s="8" t="s">
        <v>44</v>
      </c>
      <c r="Q94" s="8" t="s">
        <v>5</v>
      </c>
      <c r="R94" s="8" t="s">
        <v>44</v>
      </c>
      <c r="S94" s="10" t="str">
        <f>"IDDNCA " &amp; AK94</f>
        <v>IDDNCA 73</v>
      </c>
      <c r="T94" s="10" t="str">
        <f>"ISIN " &amp; AK94</f>
        <v>ISIN 73</v>
      </c>
      <c r="U94" s="10" t="str">
        <f>"ISIN_DNCA" &amp; AK94</f>
        <v>ISIN_DNCA73</v>
      </c>
      <c r="V94" s="8" t="s">
        <v>44</v>
      </c>
      <c r="W94" s="8" t="s">
        <v>102</v>
      </c>
      <c r="X94" s="8" t="s">
        <v>79</v>
      </c>
      <c r="Y94" s="8" t="s">
        <v>79</v>
      </c>
      <c r="Z94" s="8" t="s">
        <v>44</v>
      </c>
      <c r="AA94" s="8" t="s">
        <v>45</v>
      </c>
      <c r="AB94" s="8" t="s">
        <v>46</v>
      </c>
      <c r="AC94" s="7">
        <v>499335574</v>
      </c>
      <c r="AD94" s="10" t="s">
        <v>2792</v>
      </c>
      <c r="AE94" s="8" t="s">
        <v>44</v>
      </c>
      <c r="AF94" s="7">
        <v>499335574</v>
      </c>
      <c r="AG94" s="7">
        <v>11854671</v>
      </c>
      <c r="AH94" s="7">
        <v>11854671</v>
      </c>
      <c r="AI94" s="10" t="s">
        <v>2792</v>
      </c>
      <c r="AJ94" s="8" t="s">
        <v>44</v>
      </c>
      <c r="AK94">
        <v>73</v>
      </c>
    </row>
    <row r="95" spans="2:37" outlineLevel="1" x14ac:dyDescent="0.3">
      <c r="B95" s="6">
        <v>1</v>
      </c>
      <c r="C95" s="11" t="str">
        <f>"Instrument " &amp; AK95</f>
        <v>Instrument 74</v>
      </c>
      <c r="D95" s="8" t="s">
        <v>79</v>
      </c>
      <c r="E95" s="7">
        <v>920000</v>
      </c>
      <c r="F95" s="7">
        <v>920000</v>
      </c>
      <c r="G95" s="8" t="s">
        <v>5</v>
      </c>
      <c r="H95" s="7">
        <v>920000</v>
      </c>
      <c r="I95" s="7">
        <v>920000</v>
      </c>
      <c r="J95" s="7">
        <v>1.8971906916881491E-2</v>
      </c>
      <c r="K95" s="7">
        <v>920000</v>
      </c>
      <c r="L95" s="7">
        <v>920000</v>
      </c>
      <c r="M95" s="7">
        <v>0</v>
      </c>
      <c r="N95" s="7">
        <v>920000</v>
      </c>
      <c r="O95" s="8" t="s">
        <v>5</v>
      </c>
      <c r="P95" s="8" t="s">
        <v>44</v>
      </c>
      <c r="Q95" s="8" t="s">
        <v>5</v>
      </c>
      <c r="R95" s="8" t="s">
        <v>44</v>
      </c>
      <c r="S95" s="10" t="str">
        <f>"IDDNCA " &amp; AK95</f>
        <v>IDDNCA 74</v>
      </c>
      <c r="T95" s="10" t="str">
        <f>"ISIN " &amp; AK95</f>
        <v>ISIN 74</v>
      </c>
      <c r="U95" s="10" t="str">
        <f>"ISIN DNCA " &amp; AK95</f>
        <v>ISIN DNCA 74</v>
      </c>
      <c r="V95" s="8" t="s">
        <v>44</v>
      </c>
      <c r="W95" s="8" t="s">
        <v>102</v>
      </c>
      <c r="X95" s="8" t="s">
        <v>79</v>
      </c>
      <c r="Y95" s="8" t="s">
        <v>79</v>
      </c>
      <c r="Z95" s="8" t="s">
        <v>44</v>
      </c>
      <c r="AA95" s="8" t="s">
        <v>45</v>
      </c>
      <c r="AB95" s="8" t="s">
        <v>46</v>
      </c>
      <c r="AC95" s="7">
        <v>370886914</v>
      </c>
      <c r="AD95" s="10" t="s">
        <v>2792</v>
      </c>
      <c r="AE95" s="8" t="s">
        <v>44</v>
      </c>
      <c r="AF95" s="7">
        <v>370886914</v>
      </c>
      <c r="AG95" s="7">
        <v>11854389</v>
      </c>
      <c r="AH95" s="7">
        <v>11854389</v>
      </c>
      <c r="AI95" s="10" t="s">
        <v>2792</v>
      </c>
      <c r="AJ95" s="8" t="s">
        <v>44</v>
      </c>
      <c r="AK95">
        <v>74</v>
      </c>
    </row>
    <row r="96" spans="2:37" outlineLevel="2" x14ac:dyDescent="0.3">
      <c r="B96" s="6">
        <v>2</v>
      </c>
      <c r="C96" s="12" t="str">
        <f xml:space="preserve"> "Pos " &amp; AK96</f>
        <v>Pos 75</v>
      </c>
      <c r="D96" s="10" t="str">
        <f xml:space="preserve"> "ID " &amp; AK96</f>
        <v>ID 75</v>
      </c>
      <c r="E96" s="7">
        <v>920000</v>
      </c>
      <c r="F96" s="7">
        <v>920000</v>
      </c>
      <c r="G96" s="8" t="s">
        <v>5</v>
      </c>
      <c r="H96" s="7">
        <v>920000</v>
      </c>
      <c r="I96" s="7">
        <v>920000</v>
      </c>
      <c r="J96" s="7">
        <v>1.8971906916881491E-2</v>
      </c>
      <c r="K96" s="7">
        <v>920000</v>
      </c>
      <c r="L96" s="7">
        <v>920000</v>
      </c>
      <c r="M96" s="7">
        <v>0</v>
      </c>
      <c r="N96" s="7">
        <v>920000</v>
      </c>
      <c r="O96" s="8" t="s">
        <v>5</v>
      </c>
      <c r="P96" s="8" t="s">
        <v>44</v>
      </c>
      <c r="Q96" s="8" t="s">
        <v>5</v>
      </c>
      <c r="R96" s="8" t="s">
        <v>44</v>
      </c>
      <c r="S96" s="10" t="str">
        <f>"IDDNCA " &amp; AK96</f>
        <v>IDDNCA 75</v>
      </c>
      <c r="T96" s="10" t="str">
        <f>"ISIN " &amp; AK96</f>
        <v>ISIN 75</v>
      </c>
      <c r="U96" s="10" t="str">
        <f>"ISIN_DNCA" &amp; AK96</f>
        <v>ISIN_DNCA75</v>
      </c>
      <c r="V96" s="8" t="s">
        <v>44</v>
      </c>
      <c r="W96" s="8" t="s">
        <v>102</v>
      </c>
      <c r="X96" s="8" t="s">
        <v>79</v>
      </c>
      <c r="Y96" s="8" t="s">
        <v>79</v>
      </c>
      <c r="Z96" s="8" t="s">
        <v>44</v>
      </c>
      <c r="AA96" s="8" t="s">
        <v>45</v>
      </c>
      <c r="AB96" s="8" t="s">
        <v>46</v>
      </c>
      <c r="AC96" s="7">
        <v>370886914</v>
      </c>
      <c r="AD96" s="10" t="s">
        <v>2792</v>
      </c>
      <c r="AE96" s="8" t="s">
        <v>44</v>
      </c>
      <c r="AF96" s="7">
        <v>370886914</v>
      </c>
      <c r="AG96" s="7">
        <v>11854389</v>
      </c>
      <c r="AH96" s="7">
        <v>11854389</v>
      </c>
      <c r="AI96" s="10" t="s">
        <v>2792</v>
      </c>
      <c r="AJ96" s="8" t="s">
        <v>44</v>
      </c>
      <c r="AK96">
        <v>75</v>
      </c>
    </row>
    <row r="97" spans="2:37" outlineLevel="1" x14ac:dyDescent="0.3">
      <c r="B97" s="6">
        <v>1</v>
      </c>
      <c r="C97" s="11" t="str">
        <f>"Instrument " &amp; AK97</f>
        <v>Instrument 76</v>
      </c>
      <c r="D97" s="8" t="s">
        <v>79</v>
      </c>
      <c r="E97" s="7">
        <v>-1140000</v>
      </c>
      <c r="F97" s="7">
        <v>-1140000</v>
      </c>
      <c r="G97" s="8" t="s">
        <v>5</v>
      </c>
      <c r="H97" s="7">
        <v>-1140000</v>
      </c>
      <c r="I97" s="7">
        <v>-1140000</v>
      </c>
      <c r="J97" s="7">
        <v>-2.350866726657054E-2</v>
      </c>
      <c r="K97" s="7">
        <v>1140000</v>
      </c>
      <c r="L97" s="7">
        <v>-1140000</v>
      </c>
      <c r="M97" s="7">
        <v>0</v>
      </c>
      <c r="N97" s="7">
        <v>-1140000</v>
      </c>
      <c r="O97" s="8" t="s">
        <v>5</v>
      </c>
      <c r="P97" s="8" t="s">
        <v>44</v>
      </c>
      <c r="Q97" s="8" t="s">
        <v>5</v>
      </c>
      <c r="R97" s="8" t="s">
        <v>44</v>
      </c>
      <c r="S97" s="10" t="str">
        <f>"IDDNCA " &amp; AK97</f>
        <v>IDDNCA 76</v>
      </c>
      <c r="T97" s="10" t="str">
        <f>"ISIN " &amp; AK97</f>
        <v>ISIN 76</v>
      </c>
      <c r="U97" s="10" t="str">
        <f>"ISIN DNCA " &amp; AK97</f>
        <v>ISIN DNCA 76</v>
      </c>
      <c r="V97" s="8" t="s">
        <v>44</v>
      </c>
      <c r="W97" s="8" t="s">
        <v>102</v>
      </c>
      <c r="X97" s="8" t="s">
        <v>79</v>
      </c>
      <c r="Y97" s="8" t="s">
        <v>79</v>
      </c>
      <c r="Z97" s="8" t="s">
        <v>44</v>
      </c>
      <c r="AA97" s="8" t="s">
        <v>45</v>
      </c>
      <c r="AB97" s="8" t="s">
        <v>46</v>
      </c>
      <c r="AC97" s="7">
        <v>144974624</v>
      </c>
      <c r="AD97" s="10" t="s">
        <v>2792</v>
      </c>
      <c r="AE97" s="8" t="s">
        <v>44</v>
      </c>
      <c r="AF97" s="7">
        <v>144974624</v>
      </c>
      <c r="AG97" s="7">
        <v>11854485</v>
      </c>
      <c r="AH97" s="7">
        <v>11854485</v>
      </c>
      <c r="AI97" s="10" t="s">
        <v>2792</v>
      </c>
      <c r="AJ97" s="8" t="s">
        <v>44</v>
      </c>
      <c r="AK97">
        <v>76</v>
      </c>
    </row>
    <row r="98" spans="2:37" outlineLevel="2" x14ac:dyDescent="0.3">
      <c r="B98" s="6">
        <v>2</v>
      </c>
      <c r="C98" s="12" t="str">
        <f xml:space="preserve"> "Pos " &amp; AK98</f>
        <v>Pos 77</v>
      </c>
      <c r="D98" s="10" t="str">
        <f xml:space="preserve"> "ID " &amp; AK98</f>
        <v>ID 77</v>
      </c>
      <c r="E98" s="7">
        <v>-1140000</v>
      </c>
      <c r="F98" s="7">
        <v>-1140000</v>
      </c>
      <c r="G98" s="8" t="s">
        <v>5</v>
      </c>
      <c r="H98" s="7">
        <v>-1140000</v>
      </c>
      <c r="I98" s="7">
        <v>-1140000</v>
      </c>
      <c r="J98" s="7">
        <v>-2.350866726657054E-2</v>
      </c>
      <c r="K98" s="7">
        <v>1140000</v>
      </c>
      <c r="L98" s="7">
        <v>-1140000</v>
      </c>
      <c r="M98" s="7">
        <v>0</v>
      </c>
      <c r="N98" s="7">
        <v>-1140000</v>
      </c>
      <c r="O98" s="8" t="s">
        <v>5</v>
      </c>
      <c r="P98" s="8" t="s">
        <v>44</v>
      </c>
      <c r="Q98" s="8" t="s">
        <v>5</v>
      </c>
      <c r="R98" s="8" t="s">
        <v>44</v>
      </c>
      <c r="S98" s="10" t="str">
        <f>"IDDNCA " &amp; AK98</f>
        <v>IDDNCA 77</v>
      </c>
      <c r="T98" s="10" t="str">
        <f>"ISIN " &amp; AK98</f>
        <v>ISIN 77</v>
      </c>
      <c r="U98" s="10" t="str">
        <f>"ISIN_DNCA" &amp; AK98</f>
        <v>ISIN_DNCA77</v>
      </c>
      <c r="V98" s="8" t="s">
        <v>44</v>
      </c>
      <c r="W98" s="8" t="s">
        <v>102</v>
      </c>
      <c r="X98" s="8" t="s">
        <v>79</v>
      </c>
      <c r="Y98" s="8" t="s">
        <v>79</v>
      </c>
      <c r="Z98" s="8" t="s">
        <v>44</v>
      </c>
      <c r="AA98" s="8" t="s">
        <v>45</v>
      </c>
      <c r="AB98" s="8" t="s">
        <v>46</v>
      </c>
      <c r="AC98" s="7">
        <v>144974624</v>
      </c>
      <c r="AD98" s="10" t="s">
        <v>2792</v>
      </c>
      <c r="AE98" s="8" t="s">
        <v>44</v>
      </c>
      <c r="AF98" s="7">
        <v>144974624</v>
      </c>
      <c r="AG98" s="7">
        <v>11854485</v>
      </c>
      <c r="AH98" s="7">
        <v>11854485</v>
      </c>
      <c r="AI98" s="10" t="s">
        <v>2792</v>
      </c>
      <c r="AJ98" s="8" t="s">
        <v>44</v>
      </c>
      <c r="AK98">
        <v>77</v>
      </c>
    </row>
    <row r="99" spans="2:37" outlineLevel="1" x14ac:dyDescent="0.3">
      <c r="B99" s="6">
        <v>1</v>
      </c>
      <c r="C99" s="11" t="str">
        <f>"Instrument " &amp; AK99</f>
        <v>Instrument 78</v>
      </c>
      <c r="D99" s="8" t="s">
        <v>79</v>
      </c>
      <c r="E99" s="7">
        <v>11210000</v>
      </c>
      <c r="F99" s="7">
        <v>11210000</v>
      </c>
      <c r="G99" s="8" t="s">
        <v>5</v>
      </c>
      <c r="H99" s="7">
        <v>11210000</v>
      </c>
      <c r="I99" s="7">
        <v>11210000</v>
      </c>
      <c r="J99" s="7">
        <v>0.23116856145461029</v>
      </c>
      <c r="K99" s="7">
        <v>11210000</v>
      </c>
      <c r="L99" s="7">
        <v>11210000</v>
      </c>
      <c r="M99" s="7">
        <v>0</v>
      </c>
      <c r="N99" s="7">
        <v>11210000</v>
      </c>
      <c r="O99" s="8" t="s">
        <v>5</v>
      </c>
      <c r="P99" s="8" t="s">
        <v>44</v>
      </c>
      <c r="Q99" s="8" t="s">
        <v>5</v>
      </c>
      <c r="R99" s="8" t="s">
        <v>44</v>
      </c>
      <c r="S99" s="10" t="str">
        <f>"IDDNCA " &amp; AK99</f>
        <v>IDDNCA 78</v>
      </c>
      <c r="T99" s="10" t="str">
        <f>"ISIN " &amp; AK99</f>
        <v>ISIN 78</v>
      </c>
      <c r="U99" s="10" t="str">
        <f>"ISIN DNCA " &amp; AK99</f>
        <v>ISIN DNCA 78</v>
      </c>
      <c r="V99" s="8" t="s">
        <v>44</v>
      </c>
      <c r="W99" s="8" t="s">
        <v>102</v>
      </c>
      <c r="X99" s="8" t="s">
        <v>79</v>
      </c>
      <c r="Y99" s="8" t="s">
        <v>79</v>
      </c>
      <c r="Z99" s="8" t="s">
        <v>44</v>
      </c>
      <c r="AA99" s="8" t="s">
        <v>45</v>
      </c>
      <c r="AB99" s="8" t="s">
        <v>46</v>
      </c>
      <c r="AC99" s="7">
        <v>18155856</v>
      </c>
      <c r="AD99" s="10" t="s">
        <v>2792</v>
      </c>
      <c r="AE99" s="8" t="s">
        <v>44</v>
      </c>
      <c r="AF99" s="7">
        <v>18155856</v>
      </c>
      <c r="AG99" s="7">
        <v>11854681</v>
      </c>
      <c r="AH99" s="7">
        <v>11854681</v>
      </c>
      <c r="AI99" s="10" t="s">
        <v>2792</v>
      </c>
      <c r="AJ99" s="8" t="s">
        <v>44</v>
      </c>
      <c r="AK99">
        <v>78</v>
      </c>
    </row>
    <row r="100" spans="2:37" outlineLevel="2" x14ac:dyDescent="0.3">
      <c r="B100" s="6">
        <v>2</v>
      </c>
      <c r="C100" s="12" t="str">
        <f xml:space="preserve"> "Pos " &amp; AK100</f>
        <v>Pos 79</v>
      </c>
      <c r="D100" s="10" t="str">
        <f xml:space="preserve"> "ID " &amp; AK100</f>
        <v>ID 79</v>
      </c>
      <c r="E100" s="7">
        <v>11210000</v>
      </c>
      <c r="F100" s="7">
        <v>11210000</v>
      </c>
      <c r="G100" s="8" t="s">
        <v>5</v>
      </c>
      <c r="H100" s="7">
        <v>11210000</v>
      </c>
      <c r="I100" s="7">
        <v>11210000</v>
      </c>
      <c r="J100" s="7">
        <v>0.23116856145461029</v>
      </c>
      <c r="K100" s="7">
        <v>11210000</v>
      </c>
      <c r="L100" s="7">
        <v>11210000</v>
      </c>
      <c r="M100" s="7">
        <v>0</v>
      </c>
      <c r="N100" s="7">
        <v>11210000</v>
      </c>
      <c r="O100" s="8" t="s">
        <v>5</v>
      </c>
      <c r="P100" s="8" t="s">
        <v>44</v>
      </c>
      <c r="Q100" s="8" t="s">
        <v>5</v>
      </c>
      <c r="R100" s="8" t="s">
        <v>44</v>
      </c>
      <c r="S100" s="10" t="str">
        <f>"IDDNCA " &amp; AK100</f>
        <v>IDDNCA 79</v>
      </c>
      <c r="T100" s="10" t="str">
        <f>"ISIN " &amp; AK100</f>
        <v>ISIN 79</v>
      </c>
      <c r="U100" s="10" t="str">
        <f>"ISIN_DNCA" &amp; AK100</f>
        <v>ISIN_DNCA79</v>
      </c>
      <c r="V100" s="8" t="s">
        <v>44</v>
      </c>
      <c r="W100" s="8" t="s">
        <v>102</v>
      </c>
      <c r="X100" s="8" t="s">
        <v>79</v>
      </c>
      <c r="Y100" s="8" t="s">
        <v>79</v>
      </c>
      <c r="Z100" s="8" t="s">
        <v>44</v>
      </c>
      <c r="AA100" s="8" t="s">
        <v>45</v>
      </c>
      <c r="AB100" s="8" t="s">
        <v>46</v>
      </c>
      <c r="AC100" s="7">
        <v>18155856</v>
      </c>
      <c r="AD100" s="10" t="s">
        <v>2792</v>
      </c>
      <c r="AE100" s="8" t="s">
        <v>44</v>
      </c>
      <c r="AF100" s="7">
        <v>18155856</v>
      </c>
      <c r="AG100" s="7">
        <v>11854681</v>
      </c>
      <c r="AH100" s="7">
        <v>11854681</v>
      </c>
      <c r="AI100" s="10" t="s">
        <v>2792</v>
      </c>
      <c r="AJ100" s="8" t="s">
        <v>44</v>
      </c>
      <c r="AK100">
        <v>79</v>
      </c>
    </row>
    <row r="101" spans="2:37" outlineLevel="1" x14ac:dyDescent="0.3">
      <c r="B101" s="6">
        <v>1</v>
      </c>
      <c r="C101" s="11" t="str">
        <f>"Instrument " &amp; AK101</f>
        <v>Instrument 80</v>
      </c>
      <c r="D101" s="8" t="s">
        <v>79</v>
      </c>
      <c r="E101" s="7">
        <v>25466989.699999999</v>
      </c>
      <c r="F101" s="7">
        <v>25466989.699999999</v>
      </c>
      <c r="G101" s="8" t="s">
        <v>5</v>
      </c>
      <c r="H101" s="7">
        <v>25466989.699999999</v>
      </c>
      <c r="I101" s="8" t="s">
        <v>122</v>
      </c>
      <c r="J101" s="7">
        <v>0.52517104134954307</v>
      </c>
      <c r="K101" s="7">
        <v>25466989.699999999</v>
      </c>
      <c r="L101" s="7">
        <v>25466989.699999999</v>
      </c>
      <c r="M101" s="7">
        <v>0</v>
      </c>
      <c r="N101" s="7">
        <v>25466989.699999999</v>
      </c>
      <c r="O101" s="8" t="s">
        <v>5</v>
      </c>
      <c r="P101" s="8" t="s">
        <v>44</v>
      </c>
      <c r="Q101" s="8" t="s">
        <v>5</v>
      </c>
      <c r="R101" s="8" t="s">
        <v>44</v>
      </c>
      <c r="S101" s="10" t="str">
        <f>"IDDNCA " &amp; AK101</f>
        <v>IDDNCA 80</v>
      </c>
      <c r="T101" s="10" t="str">
        <f>"ISIN " &amp; AK101</f>
        <v>ISIN 80</v>
      </c>
      <c r="U101" s="10" t="str">
        <f>"ISIN DNCA " &amp; AK101</f>
        <v>ISIN DNCA 80</v>
      </c>
      <c r="V101" s="8" t="s">
        <v>44</v>
      </c>
      <c r="W101" s="8" t="s">
        <v>102</v>
      </c>
      <c r="X101" s="8" t="s">
        <v>79</v>
      </c>
      <c r="Y101" s="8" t="s">
        <v>79</v>
      </c>
      <c r="Z101" s="8" t="s">
        <v>44</v>
      </c>
      <c r="AA101" s="8" t="s">
        <v>45</v>
      </c>
      <c r="AB101" s="8" t="s">
        <v>46</v>
      </c>
      <c r="AC101" s="7">
        <v>165694235</v>
      </c>
      <c r="AD101" s="10" t="s">
        <v>2792</v>
      </c>
      <c r="AE101" s="8" t="s">
        <v>44</v>
      </c>
      <c r="AF101" s="7">
        <v>165694235</v>
      </c>
      <c r="AG101" s="7">
        <v>11854669</v>
      </c>
      <c r="AH101" s="7">
        <v>11854669</v>
      </c>
      <c r="AI101" s="10" t="s">
        <v>2792</v>
      </c>
      <c r="AJ101" s="8" t="s">
        <v>44</v>
      </c>
      <c r="AK101">
        <v>80</v>
      </c>
    </row>
    <row r="102" spans="2:37" outlineLevel="2" x14ac:dyDescent="0.3">
      <c r="B102" s="6">
        <v>2</v>
      </c>
      <c r="C102" s="12" t="str">
        <f xml:space="preserve"> "Pos " &amp; AK102</f>
        <v>Pos 81</v>
      </c>
      <c r="D102" s="10" t="str">
        <f xml:space="preserve"> "ID " &amp; AK102</f>
        <v>ID 81</v>
      </c>
      <c r="E102" s="7">
        <v>25466989.699999999</v>
      </c>
      <c r="F102" s="7">
        <v>25466989.699999999</v>
      </c>
      <c r="G102" s="8" t="s">
        <v>5</v>
      </c>
      <c r="H102" s="7">
        <v>25466989.699999999</v>
      </c>
      <c r="I102" s="8" t="s">
        <v>122</v>
      </c>
      <c r="J102" s="7">
        <v>0.52517104134954307</v>
      </c>
      <c r="K102" s="7">
        <v>25466989.699999999</v>
      </c>
      <c r="L102" s="7">
        <v>25466989.699999999</v>
      </c>
      <c r="M102" s="7">
        <v>0</v>
      </c>
      <c r="N102" s="7">
        <v>25466989.699999999</v>
      </c>
      <c r="O102" s="8" t="s">
        <v>5</v>
      </c>
      <c r="P102" s="8" t="s">
        <v>44</v>
      </c>
      <c r="Q102" s="8" t="s">
        <v>5</v>
      </c>
      <c r="R102" s="8" t="s">
        <v>44</v>
      </c>
      <c r="S102" s="10" t="str">
        <f>"IDDNCA " &amp; AK102</f>
        <v>IDDNCA 81</v>
      </c>
      <c r="T102" s="10" t="str">
        <f>"ISIN " &amp; AK102</f>
        <v>ISIN 81</v>
      </c>
      <c r="U102" s="10" t="str">
        <f>"ISIN_DNCA" &amp; AK102</f>
        <v>ISIN_DNCA81</v>
      </c>
      <c r="V102" s="8" t="s">
        <v>44</v>
      </c>
      <c r="W102" s="8" t="s">
        <v>102</v>
      </c>
      <c r="X102" s="8" t="s">
        <v>79</v>
      </c>
      <c r="Y102" s="8" t="s">
        <v>79</v>
      </c>
      <c r="Z102" s="8" t="s">
        <v>44</v>
      </c>
      <c r="AA102" s="8" t="s">
        <v>45</v>
      </c>
      <c r="AB102" s="8" t="s">
        <v>46</v>
      </c>
      <c r="AC102" s="7">
        <v>165694235</v>
      </c>
      <c r="AD102" s="10" t="s">
        <v>2792</v>
      </c>
      <c r="AE102" s="8" t="s">
        <v>44</v>
      </c>
      <c r="AF102" s="7">
        <v>165694235</v>
      </c>
      <c r="AG102" s="7">
        <v>11854669</v>
      </c>
      <c r="AH102" s="7">
        <v>11854669</v>
      </c>
      <c r="AI102" s="10" t="s">
        <v>2792</v>
      </c>
      <c r="AJ102" s="8" t="s">
        <v>44</v>
      </c>
      <c r="AK102">
        <v>81</v>
      </c>
    </row>
    <row r="103" spans="2:37" outlineLevel="1" x14ac:dyDescent="0.3">
      <c r="B103" s="6">
        <v>1</v>
      </c>
      <c r="C103" s="11" t="str">
        <f>"Instrument " &amp; AK103</f>
        <v>Instrument 82</v>
      </c>
      <c r="D103" s="8" t="s">
        <v>79</v>
      </c>
      <c r="E103" s="7">
        <v>-2675224.96</v>
      </c>
      <c r="F103" s="7">
        <v>-2675224.96</v>
      </c>
      <c r="G103" s="8" t="s">
        <v>5</v>
      </c>
      <c r="H103" s="7">
        <v>-2675224.96</v>
      </c>
      <c r="I103" s="8" t="s">
        <v>123</v>
      </c>
      <c r="J103" s="7">
        <v>-5.5167520568302167E-2</v>
      </c>
      <c r="K103" s="7">
        <v>2675224.96</v>
      </c>
      <c r="L103" s="7">
        <v>-2675224.96</v>
      </c>
      <c r="M103" s="7">
        <v>0</v>
      </c>
      <c r="N103" s="7">
        <v>-2675224.96</v>
      </c>
      <c r="O103" s="8" t="s">
        <v>5</v>
      </c>
      <c r="P103" s="8" t="s">
        <v>44</v>
      </c>
      <c r="Q103" s="8" t="s">
        <v>5</v>
      </c>
      <c r="R103" s="8" t="s">
        <v>44</v>
      </c>
      <c r="S103" s="10" t="str">
        <f>"IDDNCA " &amp; AK103</f>
        <v>IDDNCA 82</v>
      </c>
      <c r="T103" s="10" t="str">
        <f>"ISIN " &amp; AK103</f>
        <v>ISIN 82</v>
      </c>
      <c r="U103" s="10" t="str">
        <f>"ISIN DNCA " &amp; AK103</f>
        <v>ISIN DNCA 82</v>
      </c>
      <c r="V103" s="8" t="s">
        <v>44</v>
      </c>
      <c r="W103" s="8" t="s">
        <v>102</v>
      </c>
      <c r="X103" s="8" t="s">
        <v>79</v>
      </c>
      <c r="Y103" s="8" t="s">
        <v>79</v>
      </c>
      <c r="Z103" s="8" t="s">
        <v>44</v>
      </c>
      <c r="AA103" s="8" t="s">
        <v>45</v>
      </c>
      <c r="AB103" s="8" t="s">
        <v>46</v>
      </c>
      <c r="AC103" s="7">
        <v>17845372</v>
      </c>
      <c r="AD103" s="10" t="s">
        <v>2792</v>
      </c>
      <c r="AE103" s="8" t="s">
        <v>44</v>
      </c>
      <c r="AF103" s="7">
        <v>17845372</v>
      </c>
      <c r="AG103" s="7">
        <v>11854646</v>
      </c>
      <c r="AH103" s="7">
        <v>11854646</v>
      </c>
      <c r="AI103" s="10" t="s">
        <v>2792</v>
      </c>
      <c r="AJ103" s="8" t="s">
        <v>44</v>
      </c>
      <c r="AK103">
        <v>82</v>
      </c>
    </row>
    <row r="104" spans="2:37" outlineLevel="2" x14ac:dyDescent="0.3">
      <c r="B104" s="6">
        <v>2</v>
      </c>
      <c r="C104" s="12" t="str">
        <f xml:space="preserve"> "Pos " &amp; AK104</f>
        <v>Pos 83</v>
      </c>
      <c r="D104" s="10" t="str">
        <f xml:space="preserve"> "ID " &amp; AK104</f>
        <v>ID 83</v>
      </c>
      <c r="E104" s="7">
        <v>-2675224.96</v>
      </c>
      <c r="F104" s="7">
        <v>-2675224.96</v>
      </c>
      <c r="G104" s="8" t="s">
        <v>5</v>
      </c>
      <c r="H104" s="7">
        <v>-2675224.96</v>
      </c>
      <c r="I104" s="8" t="s">
        <v>123</v>
      </c>
      <c r="J104" s="7">
        <v>-5.5167520568302167E-2</v>
      </c>
      <c r="K104" s="7">
        <v>2675224.96</v>
      </c>
      <c r="L104" s="7">
        <v>-2675224.96</v>
      </c>
      <c r="M104" s="7">
        <v>0</v>
      </c>
      <c r="N104" s="7">
        <v>-2675224.96</v>
      </c>
      <c r="O104" s="8" t="s">
        <v>5</v>
      </c>
      <c r="P104" s="8" t="s">
        <v>44</v>
      </c>
      <c r="Q104" s="8" t="s">
        <v>5</v>
      </c>
      <c r="R104" s="8" t="s">
        <v>44</v>
      </c>
      <c r="S104" s="10" t="str">
        <f>"IDDNCA " &amp; AK104</f>
        <v>IDDNCA 83</v>
      </c>
      <c r="T104" s="10" t="str">
        <f>"ISIN " &amp; AK104</f>
        <v>ISIN 83</v>
      </c>
      <c r="U104" s="10" t="str">
        <f>"ISIN_DNCA" &amp; AK104</f>
        <v>ISIN_DNCA83</v>
      </c>
      <c r="V104" s="8" t="s">
        <v>44</v>
      </c>
      <c r="W104" s="8" t="s">
        <v>102</v>
      </c>
      <c r="X104" s="8" t="s">
        <v>79</v>
      </c>
      <c r="Y104" s="8" t="s">
        <v>79</v>
      </c>
      <c r="Z104" s="8" t="s">
        <v>44</v>
      </c>
      <c r="AA104" s="8" t="s">
        <v>45</v>
      </c>
      <c r="AB104" s="8" t="s">
        <v>46</v>
      </c>
      <c r="AC104" s="7">
        <v>17845372</v>
      </c>
      <c r="AD104" s="10" t="s">
        <v>2792</v>
      </c>
      <c r="AE104" s="8" t="s">
        <v>44</v>
      </c>
      <c r="AF104" s="7">
        <v>17845372</v>
      </c>
      <c r="AG104" s="7">
        <v>11854646</v>
      </c>
      <c r="AH104" s="7">
        <v>11854646</v>
      </c>
      <c r="AI104" s="10" t="s">
        <v>2792</v>
      </c>
      <c r="AJ104" s="8" t="s">
        <v>44</v>
      </c>
      <c r="AK104">
        <v>83</v>
      </c>
    </row>
    <row r="105" spans="2:37" outlineLevel="1" x14ac:dyDescent="0.3">
      <c r="B105" s="6">
        <v>1</v>
      </c>
      <c r="C105" s="11" t="str">
        <f>"Instrument " &amp; AK105</f>
        <v>Instrument 84</v>
      </c>
      <c r="D105" s="8" t="s">
        <v>79</v>
      </c>
      <c r="E105" s="7">
        <v>26300000</v>
      </c>
      <c r="F105" s="7">
        <v>26300000</v>
      </c>
      <c r="G105" s="8" t="s">
        <v>5</v>
      </c>
      <c r="H105" s="7">
        <v>26300000</v>
      </c>
      <c r="I105" s="7">
        <v>26300000</v>
      </c>
      <c r="J105" s="7">
        <v>0.54234907816737299</v>
      </c>
      <c r="K105" s="7">
        <v>26300000</v>
      </c>
      <c r="L105" s="7">
        <v>26300000</v>
      </c>
      <c r="M105" s="7">
        <v>0</v>
      </c>
      <c r="N105" s="7">
        <v>26300000</v>
      </c>
      <c r="O105" s="8" t="s">
        <v>5</v>
      </c>
      <c r="P105" s="8" t="s">
        <v>44</v>
      </c>
      <c r="Q105" s="8" t="s">
        <v>5</v>
      </c>
      <c r="R105" s="8" t="s">
        <v>44</v>
      </c>
      <c r="S105" s="10" t="str">
        <f>"IDDNCA " &amp; AK105</f>
        <v>IDDNCA 84</v>
      </c>
      <c r="T105" s="10" t="str">
        <f>"ISIN " &amp; AK105</f>
        <v>ISIN 84</v>
      </c>
      <c r="U105" s="10" t="str">
        <f>"ISIN DNCA " &amp; AK105</f>
        <v>ISIN DNCA 84</v>
      </c>
      <c r="V105" s="8" t="s">
        <v>44</v>
      </c>
      <c r="W105" s="8" t="s">
        <v>102</v>
      </c>
      <c r="X105" s="8" t="s">
        <v>79</v>
      </c>
      <c r="Y105" s="8" t="s">
        <v>79</v>
      </c>
      <c r="Z105" s="8" t="s">
        <v>44</v>
      </c>
      <c r="AA105" s="8" t="s">
        <v>45</v>
      </c>
      <c r="AB105" s="8" t="s">
        <v>46</v>
      </c>
      <c r="AC105" s="7">
        <v>180375414</v>
      </c>
      <c r="AD105" s="10" t="s">
        <v>2792</v>
      </c>
      <c r="AE105" s="8" t="s">
        <v>44</v>
      </c>
      <c r="AF105" s="7">
        <v>180375414</v>
      </c>
      <c r="AG105" s="7">
        <v>11854423</v>
      </c>
      <c r="AH105" s="7">
        <v>11854423</v>
      </c>
      <c r="AI105" s="10" t="s">
        <v>2792</v>
      </c>
      <c r="AJ105" s="8" t="s">
        <v>44</v>
      </c>
      <c r="AK105">
        <v>84</v>
      </c>
    </row>
    <row r="106" spans="2:37" outlineLevel="2" x14ac:dyDescent="0.3">
      <c r="B106" s="6">
        <v>2</v>
      </c>
      <c r="C106" s="12" t="str">
        <f xml:space="preserve"> "Pos " &amp; AK106</f>
        <v>Pos 85</v>
      </c>
      <c r="D106" s="10" t="str">
        <f xml:space="preserve"> "ID " &amp; AK106</f>
        <v>ID 85</v>
      </c>
      <c r="E106" s="7">
        <v>26300000</v>
      </c>
      <c r="F106" s="7">
        <v>26300000</v>
      </c>
      <c r="G106" s="8" t="s">
        <v>5</v>
      </c>
      <c r="H106" s="7">
        <v>26300000</v>
      </c>
      <c r="I106" s="7">
        <v>26300000</v>
      </c>
      <c r="J106" s="7">
        <v>0.54234907816737299</v>
      </c>
      <c r="K106" s="7">
        <v>26300000</v>
      </c>
      <c r="L106" s="7">
        <v>26300000</v>
      </c>
      <c r="M106" s="7">
        <v>0</v>
      </c>
      <c r="N106" s="7">
        <v>26300000</v>
      </c>
      <c r="O106" s="8" t="s">
        <v>5</v>
      </c>
      <c r="P106" s="8" t="s">
        <v>44</v>
      </c>
      <c r="Q106" s="8" t="s">
        <v>5</v>
      </c>
      <c r="R106" s="8" t="s">
        <v>44</v>
      </c>
      <c r="S106" s="10" t="str">
        <f>"IDDNCA " &amp; AK106</f>
        <v>IDDNCA 85</v>
      </c>
      <c r="T106" s="10" t="str">
        <f>"ISIN " &amp; AK106</f>
        <v>ISIN 85</v>
      </c>
      <c r="U106" s="10" t="str">
        <f>"ISIN_DNCA" &amp; AK106</f>
        <v>ISIN_DNCA85</v>
      </c>
      <c r="V106" s="8" t="s">
        <v>44</v>
      </c>
      <c r="W106" s="8" t="s">
        <v>102</v>
      </c>
      <c r="X106" s="8" t="s">
        <v>79</v>
      </c>
      <c r="Y106" s="8" t="s">
        <v>79</v>
      </c>
      <c r="Z106" s="8" t="s">
        <v>44</v>
      </c>
      <c r="AA106" s="8" t="s">
        <v>45</v>
      </c>
      <c r="AB106" s="8" t="s">
        <v>46</v>
      </c>
      <c r="AC106" s="7">
        <v>180375414</v>
      </c>
      <c r="AD106" s="10" t="s">
        <v>2792</v>
      </c>
      <c r="AE106" s="8" t="s">
        <v>44</v>
      </c>
      <c r="AF106" s="7">
        <v>180375414</v>
      </c>
      <c r="AG106" s="7">
        <v>11854423</v>
      </c>
      <c r="AH106" s="7">
        <v>11854423</v>
      </c>
      <c r="AI106" s="10" t="s">
        <v>2792</v>
      </c>
      <c r="AJ106" s="8" t="s">
        <v>44</v>
      </c>
      <c r="AK106">
        <v>85</v>
      </c>
    </row>
    <row r="107" spans="2:37" outlineLevel="1" x14ac:dyDescent="0.3">
      <c r="B107" s="6">
        <v>1</v>
      </c>
      <c r="C107" s="11" t="str">
        <f>"Instrument " &amp; AK107</f>
        <v>Instrument 86</v>
      </c>
      <c r="D107" s="8" t="s">
        <v>79</v>
      </c>
      <c r="E107" s="7">
        <v>-156885.43</v>
      </c>
      <c r="F107" s="7">
        <v>-156885.43</v>
      </c>
      <c r="G107" s="8" t="s">
        <v>5</v>
      </c>
      <c r="H107" s="7">
        <v>-156885.43</v>
      </c>
      <c r="I107" s="8" t="s">
        <v>124</v>
      </c>
      <c r="J107" s="7">
        <v>-3.2352345375814421E-3</v>
      </c>
      <c r="K107" s="7">
        <v>156885.43</v>
      </c>
      <c r="L107" s="7">
        <v>-156885.43</v>
      </c>
      <c r="M107" s="7">
        <v>0</v>
      </c>
      <c r="N107" s="7">
        <v>-156885.43</v>
      </c>
      <c r="O107" s="8" t="s">
        <v>5</v>
      </c>
      <c r="P107" s="8" t="s">
        <v>44</v>
      </c>
      <c r="Q107" s="8" t="s">
        <v>5</v>
      </c>
      <c r="R107" s="8" t="s">
        <v>44</v>
      </c>
      <c r="S107" s="10" t="str">
        <f>"IDDNCA " &amp; AK107</f>
        <v>IDDNCA 86</v>
      </c>
      <c r="T107" s="10" t="str">
        <f>"ISIN " &amp; AK107</f>
        <v>ISIN 86</v>
      </c>
      <c r="U107" s="10" t="str">
        <f>"ISIN DNCA " &amp; AK107</f>
        <v>ISIN DNCA 86</v>
      </c>
      <c r="V107" s="8" t="s">
        <v>44</v>
      </c>
      <c r="W107" s="8" t="s">
        <v>102</v>
      </c>
      <c r="X107" s="8" t="s">
        <v>79</v>
      </c>
      <c r="Y107" s="8" t="s">
        <v>79</v>
      </c>
      <c r="Z107" s="8" t="s">
        <v>44</v>
      </c>
      <c r="AA107" s="8" t="s">
        <v>45</v>
      </c>
      <c r="AB107" s="8" t="s">
        <v>46</v>
      </c>
      <c r="AC107" s="7">
        <v>17845374</v>
      </c>
      <c r="AD107" s="10" t="s">
        <v>2792</v>
      </c>
      <c r="AE107" s="8" t="s">
        <v>44</v>
      </c>
      <c r="AF107" s="7">
        <v>17845374</v>
      </c>
      <c r="AG107" s="7">
        <v>11854431</v>
      </c>
      <c r="AH107" s="7">
        <v>11854431</v>
      </c>
      <c r="AI107" s="10" t="s">
        <v>2792</v>
      </c>
      <c r="AJ107" s="8" t="s">
        <v>44</v>
      </c>
      <c r="AK107">
        <v>86</v>
      </c>
    </row>
    <row r="108" spans="2:37" outlineLevel="2" x14ac:dyDescent="0.3">
      <c r="B108" s="6">
        <v>2</v>
      </c>
      <c r="C108" s="12" t="str">
        <f xml:space="preserve"> "Pos " &amp; AK108</f>
        <v>Pos 87</v>
      </c>
      <c r="D108" s="10" t="str">
        <f xml:space="preserve"> "ID " &amp; AK108</f>
        <v>ID 87</v>
      </c>
      <c r="E108" s="7">
        <v>-156885.43</v>
      </c>
      <c r="F108" s="7">
        <v>-156885.43</v>
      </c>
      <c r="G108" s="8" t="s">
        <v>5</v>
      </c>
      <c r="H108" s="7">
        <v>-156885.43</v>
      </c>
      <c r="I108" s="8" t="s">
        <v>124</v>
      </c>
      <c r="J108" s="7">
        <v>-3.2352345375814421E-3</v>
      </c>
      <c r="K108" s="7">
        <v>156885.43</v>
      </c>
      <c r="L108" s="7">
        <v>-156885.43</v>
      </c>
      <c r="M108" s="7">
        <v>0</v>
      </c>
      <c r="N108" s="7">
        <v>-156885.43</v>
      </c>
      <c r="O108" s="8" t="s">
        <v>5</v>
      </c>
      <c r="P108" s="8" t="s">
        <v>44</v>
      </c>
      <c r="Q108" s="8" t="s">
        <v>5</v>
      </c>
      <c r="R108" s="8" t="s">
        <v>44</v>
      </c>
      <c r="S108" s="10" t="str">
        <f>"IDDNCA " &amp; AK108</f>
        <v>IDDNCA 87</v>
      </c>
      <c r="T108" s="10" t="str">
        <f>"ISIN " &amp; AK108</f>
        <v>ISIN 87</v>
      </c>
      <c r="U108" s="10" t="str">
        <f>"ISIN_DNCA" &amp; AK108</f>
        <v>ISIN_DNCA87</v>
      </c>
      <c r="V108" s="8" t="s">
        <v>44</v>
      </c>
      <c r="W108" s="8" t="s">
        <v>102</v>
      </c>
      <c r="X108" s="8" t="s">
        <v>79</v>
      </c>
      <c r="Y108" s="8" t="s">
        <v>79</v>
      </c>
      <c r="Z108" s="8" t="s">
        <v>44</v>
      </c>
      <c r="AA108" s="8" t="s">
        <v>45</v>
      </c>
      <c r="AB108" s="8" t="s">
        <v>46</v>
      </c>
      <c r="AC108" s="7">
        <v>17845374</v>
      </c>
      <c r="AD108" s="10" t="s">
        <v>2792</v>
      </c>
      <c r="AE108" s="8" t="s">
        <v>44</v>
      </c>
      <c r="AF108" s="7">
        <v>17845374</v>
      </c>
      <c r="AG108" s="7">
        <v>11854431</v>
      </c>
      <c r="AH108" s="7">
        <v>11854431</v>
      </c>
      <c r="AI108" s="10" t="s">
        <v>2792</v>
      </c>
      <c r="AJ108" s="8" t="s">
        <v>44</v>
      </c>
      <c r="AK108">
        <v>87</v>
      </c>
    </row>
    <row r="109" spans="2:37" outlineLevel="1" x14ac:dyDescent="0.3">
      <c r="B109" s="6">
        <v>1</v>
      </c>
      <c r="C109" s="11" t="str">
        <f>"Instrument " &amp; AK109</f>
        <v>Instrument 88</v>
      </c>
      <c r="D109" s="8" t="s">
        <v>79</v>
      </c>
      <c r="E109" s="7">
        <v>-24707150.550000001</v>
      </c>
      <c r="F109" s="7">
        <v>-24707150.550000001</v>
      </c>
      <c r="G109" s="8" t="s">
        <v>5</v>
      </c>
      <c r="H109" s="7">
        <v>-24707150.550000001</v>
      </c>
      <c r="I109" s="8" t="s">
        <v>125</v>
      </c>
      <c r="J109" s="7">
        <v>-0.50950191349562746</v>
      </c>
      <c r="K109" s="7">
        <v>24707150.550000001</v>
      </c>
      <c r="L109" s="7">
        <v>-24707150.550000001</v>
      </c>
      <c r="M109" s="7">
        <v>0</v>
      </c>
      <c r="N109" s="7">
        <v>-24707150.550000001</v>
      </c>
      <c r="O109" s="8" t="s">
        <v>5</v>
      </c>
      <c r="P109" s="8" t="s">
        <v>44</v>
      </c>
      <c r="Q109" s="8" t="s">
        <v>5</v>
      </c>
      <c r="R109" s="8" t="s">
        <v>44</v>
      </c>
      <c r="S109" s="10" t="str">
        <f>"IDDNCA " &amp; AK109</f>
        <v>IDDNCA 88</v>
      </c>
      <c r="T109" s="10" t="str">
        <f>"ISIN " &amp; AK109</f>
        <v>ISIN 88</v>
      </c>
      <c r="U109" s="10" t="str">
        <f>"ISIN DNCA " &amp; AK109</f>
        <v>ISIN DNCA 88</v>
      </c>
      <c r="V109" s="8" t="s">
        <v>44</v>
      </c>
      <c r="W109" s="8" t="s">
        <v>102</v>
      </c>
      <c r="X109" s="8" t="s">
        <v>79</v>
      </c>
      <c r="Y109" s="8" t="s">
        <v>79</v>
      </c>
      <c r="Z109" s="8" t="s">
        <v>44</v>
      </c>
      <c r="AA109" s="8" t="s">
        <v>45</v>
      </c>
      <c r="AB109" s="8" t="s">
        <v>46</v>
      </c>
      <c r="AC109" s="7">
        <v>17845375</v>
      </c>
      <c r="AD109" s="10" t="s">
        <v>2792</v>
      </c>
      <c r="AE109" s="8" t="s">
        <v>44</v>
      </c>
      <c r="AF109" s="7">
        <v>17845375</v>
      </c>
      <c r="AG109" s="7">
        <v>11854474</v>
      </c>
      <c r="AH109" s="7">
        <v>11854474</v>
      </c>
      <c r="AI109" s="10" t="s">
        <v>2792</v>
      </c>
      <c r="AJ109" s="8" t="s">
        <v>44</v>
      </c>
      <c r="AK109">
        <v>88</v>
      </c>
    </row>
    <row r="110" spans="2:37" outlineLevel="2" x14ac:dyDescent="0.3">
      <c r="B110" s="6">
        <v>2</v>
      </c>
      <c r="C110" s="12" t="str">
        <f xml:space="preserve"> "Pos " &amp; AK110</f>
        <v>Pos 89</v>
      </c>
      <c r="D110" s="10" t="str">
        <f xml:space="preserve"> "ID " &amp; AK110</f>
        <v>ID 89</v>
      </c>
      <c r="E110" s="7">
        <v>-24707150.550000001</v>
      </c>
      <c r="F110" s="7">
        <v>-24707150.550000001</v>
      </c>
      <c r="G110" s="8" t="s">
        <v>5</v>
      </c>
      <c r="H110" s="7">
        <v>-24707150.550000001</v>
      </c>
      <c r="I110" s="8" t="s">
        <v>125</v>
      </c>
      <c r="J110" s="7">
        <v>-0.50950191349562746</v>
      </c>
      <c r="K110" s="7">
        <v>24707150.550000001</v>
      </c>
      <c r="L110" s="7">
        <v>-24707150.550000001</v>
      </c>
      <c r="M110" s="7">
        <v>0</v>
      </c>
      <c r="N110" s="7">
        <v>-24707150.550000001</v>
      </c>
      <c r="O110" s="8" t="s">
        <v>5</v>
      </c>
      <c r="P110" s="8" t="s">
        <v>44</v>
      </c>
      <c r="Q110" s="8" t="s">
        <v>5</v>
      </c>
      <c r="R110" s="8" t="s">
        <v>44</v>
      </c>
      <c r="S110" s="10" t="str">
        <f>"IDDNCA " &amp; AK110</f>
        <v>IDDNCA 89</v>
      </c>
      <c r="T110" s="10" t="str">
        <f>"ISIN " &amp; AK110</f>
        <v>ISIN 89</v>
      </c>
      <c r="U110" s="10" t="str">
        <f>"ISIN_DNCA" &amp; AK110</f>
        <v>ISIN_DNCA89</v>
      </c>
      <c r="V110" s="8" t="s">
        <v>44</v>
      </c>
      <c r="W110" s="8" t="s">
        <v>102</v>
      </c>
      <c r="X110" s="8" t="s">
        <v>79</v>
      </c>
      <c r="Y110" s="8" t="s">
        <v>79</v>
      </c>
      <c r="Z110" s="8" t="s">
        <v>44</v>
      </c>
      <c r="AA110" s="8" t="s">
        <v>45</v>
      </c>
      <c r="AB110" s="8" t="s">
        <v>46</v>
      </c>
      <c r="AC110" s="7">
        <v>17845375</v>
      </c>
      <c r="AD110" s="10" t="s">
        <v>2792</v>
      </c>
      <c r="AE110" s="8" t="s">
        <v>44</v>
      </c>
      <c r="AF110" s="7">
        <v>17845375</v>
      </c>
      <c r="AG110" s="7">
        <v>11854474</v>
      </c>
      <c r="AH110" s="7">
        <v>11854474</v>
      </c>
      <c r="AI110" s="10" t="s">
        <v>2792</v>
      </c>
      <c r="AJ110" s="8" t="s">
        <v>44</v>
      </c>
      <c r="AK110">
        <v>89</v>
      </c>
    </row>
    <row r="111" spans="2:37" outlineLevel="1" x14ac:dyDescent="0.3">
      <c r="B111" s="6">
        <v>1</v>
      </c>
      <c r="C111" s="11" t="str">
        <f>"Instrument " &amp; AK111</f>
        <v>Instrument 90</v>
      </c>
      <c r="D111" s="8" t="s">
        <v>79</v>
      </c>
      <c r="E111" s="7">
        <v>-32123815.690000001</v>
      </c>
      <c r="F111" s="7">
        <v>-32123815.690000001</v>
      </c>
      <c r="G111" s="8" t="s">
        <v>5</v>
      </c>
      <c r="H111" s="7">
        <v>-32123815.690000001</v>
      </c>
      <c r="I111" s="8" t="s">
        <v>126</v>
      </c>
      <c r="J111" s="7">
        <v>-0.66244569683232291</v>
      </c>
      <c r="K111" s="7">
        <v>32123815.690000001</v>
      </c>
      <c r="L111" s="7">
        <v>-32123815.690000001</v>
      </c>
      <c r="M111" s="7">
        <v>0</v>
      </c>
      <c r="N111" s="7">
        <v>-32123815.690000001</v>
      </c>
      <c r="O111" s="8" t="s">
        <v>5</v>
      </c>
      <c r="P111" s="8" t="s">
        <v>44</v>
      </c>
      <c r="Q111" s="8" t="s">
        <v>5</v>
      </c>
      <c r="R111" s="8" t="s">
        <v>44</v>
      </c>
      <c r="S111" s="10" t="str">
        <f>"IDDNCA " &amp; AK111</f>
        <v>IDDNCA 90</v>
      </c>
      <c r="T111" s="10" t="str">
        <f>"ISIN " &amp; AK111</f>
        <v>ISIN 90</v>
      </c>
      <c r="U111" s="10" t="str">
        <f>"ISIN DNCA " &amp; AK111</f>
        <v>ISIN DNCA 90</v>
      </c>
      <c r="V111" s="8" t="s">
        <v>44</v>
      </c>
      <c r="W111" s="8" t="s">
        <v>102</v>
      </c>
      <c r="X111" s="8" t="s">
        <v>79</v>
      </c>
      <c r="Y111" s="8" t="s">
        <v>79</v>
      </c>
      <c r="Z111" s="8" t="s">
        <v>44</v>
      </c>
      <c r="AA111" s="8" t="s">
        <v>45</v>
      </c>
      <c r="AB111" s="8" t="s">
        <v>46</v>
      </c>
      <c r="AC111" s="7">
        <v>399148307</v>
      </c>
      <c r="AD111" s="10" t="s">
        <v>2792</v>
      </c>
      <c r="AE111" s="8" t="s">
        <v>44</v>
      </c>
      <c r="AF111" s="7">
        <v>399148307</v>
      </c>
      <c r="AG111" s="7">
        <v>11854475</v>
      </c>
      <c r="AH111" s="7">
        <v>11854475</v>
      </c>
      <c r="AI111" s="10" t="s">
        <v>2792</v>
      </c>
      <c r="AJ111" s="8" t="s">
        <v>44</v>
      </c>
      <c r="AK111">
        <v>90</v>
      </c>
    </row>
    <row r="112" spans="2:37" outlineLevel="2" x14ac:dyDescent="0.3">
      <c r="B112" s="6">
        <v>2</v>
      </c>
      <c r="C112" s="12" t="str">
        <f xml:space="preserve"> "Pos " &amp; AK112</f>
        <v>Pos 91</v>
      </c>
      <c r="D112" s="10" t="str">
        <f xml:space="preserve"> "ID " &amp; AK112</f>
        <v>ID 91</v>
      </c>
      <c r="E112" s="7">
        <v>-32123815.690000001</v>
      </c>
      <c r="F112" s="7">
        <v>-32123815.690000001</v>
      </c>
      <c r="G112" s="8" t="s">
        <v>5</v>
      </c>
      <c r="H112" s="7">
        <v>-32123815.690000001</v>
      </c>
      <c r="I112" s="8" t="s">
        <v>126</v>
      </c>
      <c r="J112" s="7">
        <v>-0.66244569683232291</v>
      </c>
      <c r="K112" s="7">
        <v>32123815.690000001</v>
      </c>
      <c r="L112" s="7">
        <v>-32123815.690000001</v>
      </c>
      <c r="M112" s="7">
        <v>0</v>
      </c>
      <c r="N112" s="7">
        <v>-32123815.690000001</v>
      </c>
      <c r="O112" s="8" t="s">
        <v>5</v>
      </c>
      <c r="P112" s="8" t="s">
        <v>44</v>
      </c>
      <c r="Q112" s="8" t="s">
        <v>5</v>
      </c>
      <c r="R112" s="8" t="s">
        <v>44</v>
      </c>
      <c r="S112" s="10" t="str">
        <f>"IDDNCA " &amp; AK112</f>
        <v>IDDNCA 91</v>
      </c>
      <c r="T112" s="10" t="str">
        <f>"ISIN " &amp; AK112</f>
        <v>ISIN 91</v>
      </c>
      <c r="U112" s="10" t="str">
        <f>"ISIN_DNCA" &amp; AK112</f>
        <v>ISIN_DNCA91</v>
      </c>
      <c r="V112" s="8" t="s">
        <v>44</v>
      </c>
      <c r="W112" s="8" t="s">
        <v>102</v>
      </c>
      <c r="X112" s="8" t="s">
        <v>79</v>
      </c>
      <c r="Y112" s="8" t="s">
        <v>79</v>
      </c>
      <c r="Z112" s="8" t="s">
        <v>44</v>
      </c>
      <c r="AA112" s="8" t="s">
        <v>45</v>
      </c>
      <c r="AB112" s="8" t="s">
        <v>46</v>
      </c>
      <c r="AC112" s="7">
        <v>399148307</v>
      </c>
      <c r="AD112" s="10" t="s">
        <v>2792</v>
      </c>
      <c r="AE112" s="8" t="s">
        <v>44</v>
      </c>
      <c r="AF112" s="7">
        <v>399148307</v>
      </c>
      <c r="AG112" s="7">
        <v>11854475</v>
      </c>
      <c r="AH112" s="7">
        <v>11854475</v>
      </c>
      <c r="AI112" s="10" t="s">
        <v>2792</v>
      </c>
      <c r="AJ112" s="8" t="s">
        <v>44</v>
      </c>
      <c r="AK112">
        <v>91</v>
      </c>
    </row>
    <row r="113" spans="2:37" outlineLevel="1" x14ac:dyDescent="0.3">
      <c r="B113" s="6">
        <v>1</v>
      </c>
      <c r="C113" s="11" t="str">
        <f>"Instrument " &amp; AK113</f>
        <v>Instrument 92</v>
      </c>
      <c r="D113" s="8" t="s">
        <v>79</v>
      </c>
      <c r="E113" s="7">
        <v>-6860764.2213351</v>
      </c>
      <c r="F113" s="7">
        <v>-8165021.5459369812</v>
      </c>
      <c r="G113" s="8" t="s">
        <v>5</v>
      </c>
      <c r="H113" s="7">
        <v>-8180138.8099999996</v>
      </c>
      <c r="I113" s="8" t="s">
        <v>127</v>
      </c>
      <c r="J113" s="7">
        <v>-0.168376118199835</v>
      </c>
      <c r="K113" s="7">
        <v>8165021.5459369812</v>
      </c>
      <c r="L113" s="7">
        <v>-8165021.5459369812</v>
      </c>
      <c r="M113" s="7">
        <v>59139.230361357942</v>
      </c>
      <c r="N113" s="7">
        <v>-6860764.2213351</v>
      </c>
      <c r="O113" s="8" t="s">
        <v>114</v>
      </c>
      <c r="P113" s="8" t="s">
        <v>44</v>
      </c>
      <c r="Q113" s="8" t="s">
        <v>114</v>
      </c>
      <c r="R113" s="8" t="s">
        <v>44</v>
      </c>
      <c r="S113" s="10" t="str">
        <f>"IDDNCA " &amp; AK113</f>
        <v>IDDNCA 92</v>
      </c>
      <c r="T113" s="10" t="str">
        <f>"ISIN " &amp; AK113</f>
        <v>ISIN 92</v>
      </c>
      <c r="U113" s="10" t="str">
        <f>"ISIN DNCA " &amp; AK113</f>
        <v>ISIN DNCA 92</v>
      </c>
      <c r="V113" s="8" t="s">
        <v>44</v>
      </c>
      <c r="W113" s="8" t="s">
        <v>102</v>
      </c>
      <c r="X113" s="8" t="s">
        <v>79</v>
      </c>
      <c r="Y113" s="8" t="s">
        <v>79</v>
      </c>
      <c r="Z113" s="8" t="s">
        <v>44</v>
      </c>
      <c r="AA113" s="8" t="s">
        <v>45</v>
      </c>
      <c r="AB113" s="8" t="s">
        <v>46</v>
      </c>
      <c r="AC113" s="7">
        <v>404798470</v>
      </c>
      <c r="AD113" s="10" t="s">
        <v>2792</v>
      </c>
      <c r="AE113" s="8" t="s">
        <v>44</v>
      </c>
      <c r="AF113" s="7">
        <v>404798470</v>
      </c>
      <c r="AG113" s="7">
        <v>11854487</v>
      </c>
      <c r="AH113" s="7">
        <v>11854487</v>
      </c>
      <c r="AI113" s="10" t="s">
        <v>2792</v>
      </c>
      <c r="AJ113" s="8" t="s">
        <v>44</v>
      </c>
      <c r="AK113">
        <v>92</v>
      </c>
    </row>
    <row r="114" spans="2:37" outlineLevel="2" x14ac:dyDescent="0.3">
      <c r="B114" s="6">
        <v>2</v>
      </c>
      <c r="C114" s="12" t="str">
        <f xml:space="preserve"> "Pos " &amp; AK114</f>
        <v>Pos 93</v>
      </c>
      <c r="D114" s="10" t="str">
        <f xml:space="preserve"> "ID " &amp; AK114</f>
        <v>ID 93</v>
      </c>
      <c r="E114" s="7">
        <v>-6860764.2213351</v>
      </c>
      <c r="F114" s="7">
        <v>-8165021.5459369812</v>
      </c>
      <c r="G114" s="8" t="s">
        <v>5</v>
      </c>
      <c r="H114" s="7">
        <v>-8180138.8099999996</v>
      </c>
      <c r="I114" s="8" t="s">
        <v>127</v>
      </c>
      <c r="J114" s="7">
        <v>-0.168376118199835</v>
      </c>
      <c r="K114" s="7">
        <v>8165021.5459369812</v>
      </c>
      <c r="L114" s="7">
        <v>-8165021.5459369812</v>
      </c>
      <c r="M114" s="7">
        <v>59139.230361357942</v>
      </c>
      <c r="N114" s="7">
        <v>-6860764.2213351</v>
      </c>
      <c r="O114" s="8" t="s">
        <v>114</v>
      </c>
      <c r="P114" s="8" t="s">
        <v>44</v>
      </c>
      <c r="Q114" s="8" t="s">
        <v>114</v>
      </c>
      <c r="R114" s="8" t="s">
        <v>44</v>
      </c>
      <c r="S114" s="10" t="str">
        <f>"IDDNCA " &amp; AK114</f>
        <v>IDDNCA 93</v>
      </c>
      <c r="T114" s="10" t="str">
        <f>"ISIN " &amp; AK114</f>
        <v>ISIN 93</v>
      </c>
      <c r="U114" s="10" t="str">
        <f>"ISIN_DNCA" &amp; AK114</f>
        <v>ISIN_DNCA93</v>
      </c>
      <c r="V114" s="8" t="s">
        <v>44</v>
      </c>
      <c r="W114" s="8" t="s">
        <v>102</v>
      </c>
      <c r="X114" s="8" t="s">
        <v>79</v>
      </c>
      <c r="Y114" s="8" t="s">
        <v>79</v>
      </c>
      <c r="Z114" s="8" t="s">
        <v>44</v>
      </c>
      <c r="AA114" s="8" t="s">
        <v>45</v>
      </c>
      <c r="AB114" s="8" t="s">
        <v>46</v>
      </c>
      <c r="AC114" s="7">
        <v>404798470</v>
      </c>
      <c r="AD114" s="10" t="s">
        <v>2792</v>
      </c>
      <c r="AE114" s="8" t="s">
        <v>44</v>
      </c>
      <c r="AF114" s="7">
        <v>404798470</v>
      </c>
      <c r="AG114" s="7">
        <v>11854487</v>
      </c>
      <c r="AH114" s="7">
        <v>11854487</v>
      </c>
      <c r="AI114" s="10" t="s">
        <v>2792</v>
      </c>
      <c r="AJ114" s="8" t="s">
        <v>44</v>
      </c>
      <c r="AK114">
        <v>93</v>
      </c>
    </row>
    <row r="115" spans="2:37" outlineLevel="1" x14ac:dyDescent="0.3">
      <c r="B115" s="6">
        <v>1</v>
      </c>
      <c r="C115" s="11" t="str">
        <f>"Instrument " &amp; AK115</f>
        <v>Instrument 94</v>
      </c>
      <c r="D115" s="8" t="s">
        <v>79</v>
      </c>
      <c r="E115" s="7">
        <v>-28269332.950880699</v>
      </c>
      <c r="F115" s="7">
        <v>-33643440.466212347</v>
      </c>
      <c r="G115" s="8" t="s">
        <v>5</v>
      </c>
      <c r="H115" s="7">
        <v>-33705730.170000002</v>
      </c>
      <c r="I115" s="8" t="s">
        <v>128</v>
      </c>
      <c r="J115" s="7">
        <v>-0.69378284879198326</v>
      </c>
      <c r="K115" s="7">
        <v>33643440.466212347</v>
      </c>
      <c r="L115" s="7">
        <v>-33643440.466212347</v>
      </c>
      <c r="M115" s="7">
        <v>243679.35402081779</v>
      </c>
      <c r="N115" s="7">
        <v>-28269332.950880699</v>
      </c>
      <c r="O115" s="8" t="s">
        <v>114</v>
      </c>
      <c r="P115" s="8" t="s">
        <v>44</v>
      </c>
      <c r="Q115" s="8" t="s">
        <v>114</v>
      </c>
      <c r="R115" s="8" t="s">
        <v>44</v>
      </c>
      <c r="S115" s="10" t="str">
        <f>"IDDNCA " &amp; AK115</f>
        <v>IDDNCA 94</v>
      </c>
      <c r="T115" s="10" t="str">
        <f>"ISIN " &amp; AK115</f>
        <v>ISIN 94</v>
      </c>
      <c r="U115" s="10" t="str">
        <f>"ISIN DNCA " &amp; AK115</f>
        <v>ISIN DNCA 94</v>
      </c>
      <c r="V115" s="8" t="s">
        <v>44</v>
      </c>
      <c r="W115" s="8" t="s">
        <v>102</v>
      </c>
      <c r="X115" s="8" t="s">
        <v>79</v>
      </c>
      <c r="Y115" s="8" t="s">
        <v>79</v>
      </c>
      <c r="Z115" s="8" t="s">
        <v>44</v>
      </c>
      <c r="AA115" s="8" t="s">
        <v>45</v>
      </c>
      <c r="AB115" s="8" t="s">
        <v>46</v>
      </c>
      <c r="AC115" s="7">
        <v>508095733</v>
      </c>
      <c r="AD115" s="10" t="s">
        <v>2792</v>
      </c>
      <c r="AE115" s="8" t="s">
        <v>44</v>
      </c>
      <c r="AF115" s="7">
        <v>508095733</v>
      </c>
      <c r="AG115" s="7">
        <v>11854456</v>
      </c>
      <c r="AH115" s="7">
        <v>11854456</v>
      </c>
      <c r="AI115" s="10" t="s">
        <v>2792</v>
      </c>
      <c r="AJ115" s="8" t="s">
        <v>44</v>
      </c>
      <c r="AK115">
        <v>94</v>
      </c>
    </row>
    <row r="116" spans="2:37" outlineLevel="2" x14ac:dyDescent="0.3">
      <c r="B116" s="6">
        <v>2</v>
      </c>
      <c r="C116" s="12" t="str">
        <f xml:space="preserve"> "Pos " &amp; AK116</f>
        <v>Pos 95</v>
      </c>
      <c r="D116" s="10" t="str">
        <f xml:space="preserve"> "ID " &amp; AK116</f>
        <v>ID 95</v>
      </c>
      <c r="E116" s="7">
        <v>-28269332.950880699</v>
      </c>
      <c r="F116" s="7">
        <v>-33643440.466212347</v>
      </c>
      <c r="G116" s="8" t="s">
        <v>5</v>
      </c>
      <c r="H116" s="7">
        <v>-33705730.170000002</v>
      </c>
      <c r="I116" s="8" t="s">
        <v>128</v>
      </c>
      <c r="J116" s="7">
        <v>-0.69378284879198326</v>
      </c>
      <c r="K116" s="7">
        <v>33643440.466212347</v>
      </c>
      <c r="L116" s="7">
        <v>-33643440.466212347</v>
      </c>
      <c r="M116" s="7">
        <v>243679.35402081779</v>
      </c>
      <c r="N116" s="7">
        <v>-28269332.950880699</v>
      </c>
      <c r="O116" s="8" t="s">
        <v>114</v>
      </c>
      <c r="P116" s="8" t="s">
        <v>44</v>
      </c>
      <c r="Q116" s="8" t="s">
        <v>114</v>
      </c>
      <c r="R116" s="8" t="s">
        <v>44</v>
      </c>
      <c r="S116" s="10" t="str">
        <f>"IDDNCA " &amp; AK116</f>
        <v>IDDNCA 95</v>
      </c>
      <c r="T116" s="10" t="str">
        <f>"ISIN " &amp; AK116</f>
        <v>ISIN 95</v>
      </c>
      <c r="U116" s="10" t="str">
        <f>"ISIN_DNCA" &amp; AK116</f>
        <v>ISIN_DNCA95</v>
      </c>
      <c r="V116" s="8" t="s">
        <v>44</v>
      </c>
      <c r="W116" s="8" t="s">
        <v>102</v>
      </c>
      <c r="X116" s="8" t="s">
        <v>79</v>
      </c>
      <c r="Y116" s="8" t="s">
        <v>79</v>
      </c>
      <c r="Z116" s="8" t="s">
        <v>44</v>
      </c>
      <c r="AA116" s="8" t="s">
        <v>45</v>
      </c>
      <c r="AB116" s="8" t="s">
        <v>46</v>
      </c>
      <c r="AC116" s="7">
        <v>508095733</v>
      </c>
      <c r="AD116" s="10" t="s">
        <v>2792</v>
      </c>
      <c r="AE116" s="8" t="s">
        <v>44</v>
      </c>
      <c r="AF116" s="7">
        <v>508095733</v>
      </c>
      <c r="AG116" s="7">
        <v>11854456</v>
      </c>
      <c r="AH116" s="7">
        <v>11854456</v>
      </c>
      <c r="AI116" s="10" t="s">
        <v>2792</v>
      </c>
      <c r="AJ116" s="8" t="s">
        <v>44</v>
      </c>
      <c r="AK116">
        <v>95</v>
      </c>
    </row>
    <row r="117" spans="2:37" outlineLevel="1" x14ac:dyDescent="0.3">
      <c r="B117" s="6">
        <v>1</v>
      </c>
      <c r="C117" s="11" t="str">
        <f>"Instrument " &amp; AK117</f>
        <v>Instrument 96</v>
      </c>
      <c r="D117" s="8" t="s">
        <v>79</v>
      </c>
      <c r="E117" s="7">
        <v>1698069.9963294</v>
      </c>
      <c r="F117" s="7">
        <v>2020879.5491649481</v>
      </c>
      <c r="G117" s="8" t="s">
        <v>5</v>
      </c>
      <c r="H117" s="7">
        <v>2024621.14</v>
      </c>
      <c r="I117" s="8" t="s">
        <v>129</v>
      </c>
      <c r="J117" s="7">
        <v>4.1673846409768282E-2</v>
      </c>
      <c r="K117" s="7">
        <v>2020879.5491649481</v>
      </c>
      <c r="L117" s="7">
        <v>2020879.5491649481</v>
      </c>
      <c r="M117" s="7">
        <v>19009.62404464059</v>
      </c>
      <c r="N117" s="7">
        <v>1698069.9963294</v>
      </c>
      <c r="O117" s="8" t="s">
        <v>114</v>
      </c>
      <c r="P117" s="8" t="s">
        <v>44</v>
      </c>
      <c r="Q117" s="8" t="s">
        <v>114</v>
      </c>
      <c r="R117" s="8" t="s">
        <v>44</v>
      </c>
      <c r="S117" s="10" t="str">
        <f>"IDDNCA " &amp; AK117</f>
        <v>IDDNCA 96</v>
      </c>
      <c r="T117" s="10" t="str">
        <f>"ISIN " &amp; AK117</f>
        <v>ISIN 96</v>
      </c>
      <c r="U117" s="10" t="str">
        <f>"ISIN DNCA " &amp; AK117</f>
        <v>ISIN DNCA 96</v>
      </c>
      <c r="V117" s="8" t="s">
        <v>44</v>
      </c>
      <c r="W117" s="8" t="s">
        <v>102</v>
      </c>
      <c r="X117" s="8" t="s">
        <v>79</v>
      </c>
      <c r="Y117" s="8" t="s">
        <v>79</v>
      </c>
      <c r="Z117" s="8" t="s">
        <v>44</v>
      </c>
      <c r="AA117" s="8" t="s">
        <v>45</v>
      </c>
      <c r="AB117" s="8" t="s">
        <v>46</v>
      </c>
      <c r="AC117" s="7">
        <v>166607978</v>
      </c>
      <c r="AD117" s="10" t="s">
        <v>2792</v>
      </c>
      <c r="AE117" s="8" t="s">
        <v>44</v>
      </c>
      <c r="AF117" s="7">
        <v>166607978</v>
      </c>
      <c r="AG117" s="7">
        <v>11854508</v>
      </c>
      <c r="AH117" s="7">
        <v>11854508</v>
      </c>
      <c r="AI117" s="10" t="s">
        <v>2792</v>
      </c>
      <c r="AJ117" s="8" t="s">
        <v>44</v>
      </c>
      <c r="AK117">
        <v>96</v>
      </c>
    </row>
    <row r="118" spans="2:37" outlineLevel="2" x14ac:dyDescent="0.3">
      <c r="B118" s="6">
        <v>2</v>
      </c>
      <c r="C118" s="12" t="str">
        <f xml:space="preserve"> "Pos " &amp; AK118</f>
        <v>Pos 97</v>
      </c>
      <c r="D118" s="10" t="str">
        <f xml:space="preserve"> "ID " &amp; AK118</f>
        <v>ID 97</v>
      </c>
      <c r="E118" s="7">
        <v>1698069.9963294</v>
      </c>
      <c r="F118" s="7">
        <v>2020879.5491649481</v>
      </c>
      <c r="G118" s="8" t="s">
        <v>5</v>
      </c>
      <c r="H118" s="7">
        <v>2024621.14</v>
      </c>
      <c r="I118" s="8" t="s">
        <v>129</v>
      </c>
      <c r="J118" s="7">
        <v>4.1673846409768282E-2</v>
      </c>
      <c r="K118" s="7">
        <v>2020879.5491649481</v>
      </c>
      <c r="L118" s="7">
        <v>2020879.5491649481</v>
      </c>
      <c r="M118" s="7">
        <v>19009.62404464059</v>
      </c>
      <c r="N118" s="7">
        <v>1698069.9963294</v>
      </c>
      <c r="O118" s="8" t="s">
        <v>114</v>
      </c>
      <c r="P118" s="8" t="s">
        <v>44</v>
      </c>
      <c r="Q118" s="8" t="s">
        <v>114</v>
      </c>
      <c r="R118" s="8" t="s">
        <v>44</v>
      </c>
      <c r="S118" s="10" t="str">
        <f>"IDDNCA " &amp; AK118</f>
        <v>IDDNCA 97</v>
      </c>
      <c r="T118" s="10" t="str">
        <f>"ISIN " &amp; AK118</f>
        <v>ISIN 97</v>
      </c>
      <c r="U118" s="10" t="str">
        <f>"ISIN_DNCA" &amp; AK118</f>
        <v>ISIN_DNCA97</v>
      </c>
      <c r="V118" s="8" t="s">
        <v>44</v>
      </c>
      <c r="W118" s="8" t="s">
        <v>102</v>
      </c>
      <c r="X118" s="8" t="s">
        <v>79</v>
      </c>
      <c r="Y118" s="8" t="s">
        <v>79</v>
      </c>
      <c r="Z118" s="8" t="s">
        <v>44</v>
      </c>
      <c r="AA118" s="8" t="s">
        <v>45</v>
      </c>
      <c r="AB118" s="8" t="s">
        <v>46</v>
      </c>
      <c r="AC118" s="7">
        <v>166607978</v>
      </c>
      <c r="AD118" s="10" t="s">
        <v>2792</v>
      </c>
      <c r="AE118" s="8" t="s">
        <v>44</v>
      </c>
      <c r="AF118" s="7">
        <v>166607978</v>
      </c>
      <c r="AG118" s="7">
        <v>11854508</v>
      </c>
      <c r="AH118" s="7">
        <v>11854508</v>
      </c>
      <c r="AI118" s="10" t="s">
        <v>2792</v>
      </c>
      <c r="AJ118" s="8" t="s">
        <v>44</v>
      </c>
      <c r="AK118">
        <v>97</v>
      </c>
    </row>
    <row r="119" spans="2:37" outlineLevel="1" x14ac:dyDescent="0.3">
      <c r="B119" s="6">
        <v>1</v>
      </c>
      <c r="C119" s="11" t="str">
        <f>"Instrument " &amp; AK119</f>
        <v>Instrument 98</v>
      </c>
      <c r="D119" s="8" t="s">
        <v>79</v>
      </c>
      <c r="E119" s="7">
        <v>28269332.950880699</v>
      </c>
      <c r="F119" s="7">
        <v>33643440.466212347</v>
      </c>
      <c r="G119" s="8" t="s">
        <v>5</v>
      </c>
      <c r="H119" s="7">
        <v>33705730.170000002</v>
      </c>
      <c r="I119" s="8" t="s">
        <v>130</v>
      </c>
      <c r="J119" s="7">
        <v>0.69378284879198326</v>
      </c>
      <c r="K119" s="7">
        <v>33643440.466212347</v>
      </c>
      <c r="L119" s="7">
        <v>33643440.466212347</v>
      </c>
      <c r="M119" s="7">
        <v>316470.69470083388</v>
      </c>
      <c r="N119" s="7">
        <v>28269332.950880699</v>
      </c>
      <c r="O119" s="8" t="s">
        <v>114</v>
      </c>
      <c r="P119" s="8" t="s">
        <v>44</v>
      </c>
      <c r="Q119" s="8" t="s">
        <v>114</v>
      </c>
      <c r="R119" s="8" t="s">
        <v>44</v>
      </c>
      <c r="S119" s="10" t="str">
        <f>"IDDNCA " &amp; AK119</f>
        <v>IDDNCA 98</v>
      </c>
      <c r="T119" s="10" t="str">
        <f>"ISIN " &amp; AK119</f>
        <v>ISIN 98</v>
      </c>
      <c r="U119" s="10" t="str">
        <f>"ISIN DNCA " &amp; AK119</f>
        <v>ISIN DNCA 98</v>
      </c>
      <c r="V119" s="8" t="s">
        <v>44</v>
      </c>
      <c r="W119" s="8" t="s">
        <v>102</v>
      </c>
      <c r="X119" s="8" t="s">
        <v>79</v>
      </c>
      <c r="Y119" s="8" t="s">
        <v>79</v>
      </c>
      <c r="Z119" s="8" t="s">
        <v>44</v>
      </c>
      <c r="AA119" s="8" t="s">
        <v>45</v>
      </c>
      <c r="AB119" s="8" t="s">
        <v>46</v>
      </c>
      <c r="AC119" s="7">
        <v>488273876</v>
      </c>
      <c r="AD119" s="10" t="s">
        <v>2792</v>
      </c>
      <c r="AE119" s="8" t="s">
        <v>44</v>
      </c>
      <c r="AF119" s="7">
        <v>488273876</v>
      </c>
      <c r="AG119" s="7">
        <v>11854413</v>
      </c>
      <c r="AH119" s="7">
        <v>11854413</v>
      </c>
      <c r="AI119" s="10" t="s">
        <v>2792</v>
      </c>
      <c r="AJ119" s="8" t="s">
        <v>44</v>
      </c>
      <c r="AK119">
        <v>98</v>
      </c>
    </row>
    <row r="120" spans="2:37" outlineLevel="2" x14ac:dyDescent="0.3">
      <c r="B120" s="6">
        <v>2</v>
      </c>
      <c r="C120" s="12" t="str">
        <f xml:space="preserve"> "Pos " &amp; AK120</f>
        <v>Pos 99</v>
      </c>
      <c r="D120" s="10" t="str">
        <f xml:space="preserve"> "ID " &amp; AK120</f>
        <v>ID 99</v>
      </c>
      <c r="E120" s="7">
        <v>28269332.950880699</v>
      </c>
      <c r="F120" s="7">
        <v>33643440.466212347</v>
      </c>
      <c r="G120" s="8" t="s">
        <v>5</v>
      </c>
      <c r="H120" s="7">
        <v>33705730.170000002</v>
      </c>
      <c r="I120" s="8" t="s">
        <v>130</v>
      </c>
      <c r="J120" s="7">
        <v>0.69378284879198326</v>
      </c>
      <c r="K120" s="7">
        <v>33643440.466212347</v>
      </c>
      <c r="L120" s="7">
        <v>33643440.466212347</v>
      </c>
      <c r="M120" s="7">
        <v>316470.69470083388</v>
      </c>
      <c r="N120" s="7">
        <v>28269332.950880699</v>
      </c>
      <c r="O120" s="8" t="s">
        <v>114</v>
      </c>
      <c r="P120" s="8" t="s">
        <v>44</v>
      </c>
      <c r="Q120" s="8" t="s">
        <v>114</v>
      </c>
      <c r="R120" s="8" t="s">
        <v>44</v>
      </c>
      <c r="S120" s="10" t="str">
        <f>"IDDNCA " &amp; AK120</f>
        <v>IDDNCA 99</v>
      </c>
      <c r="T120" s="10" t="str">
        <f>"ISIN " &amp; AK120</f>
        <v>ISIN 99</v>
      </c>
      <c r="U120" s="10" t="str">
        <f>"ISIN_DNCA" &amp; AK120</f>
        <v>ISIN_DNCA99</v>
      </c>
      <c r="V120" s="8" t="s">
        <v>44</v>
      </c>
      <c r="W120" s="8" t="s">
        <v>102</v>
      </c>
      <c r="X120" s="8" t="s">
        <v>79</v>
      </c>
      <c r="Y120" s="8" t="s">
        <v>79</v>
      </c>
      <c r="Z120" s="8" t="s">
        <v>44</v>
      </c>
      <c r="AA120" s="8" t="s">
        <v>45</v>
      </c>
      <c r="AB120" s="8" t="s">
        <v>46</v>
      </c>
      <c r="AC120" s="7">
        <v>488273876</v>
      </c>
      <c r="AD120" s="10" t="s">
        <v>2792</v>
      </c>
      <c r="AE120" s="8" t="s">
        <v>44</v>
      </c>
      <c r="AF120" s="7">
        <v>488273876</v>
      </c>
      <c r="AG120" s="7">
        <v>11854413</v>
      </c>
      <c r="AH120" s="7">
        <v>11854413</v>
      </c>
      <c r="AI120" s="10" t="s">
        <v>2792</v>
      </c>
      <c r="AJ120" s="8" t="s">
        <v>44</v>
      </c>
      <c r="AK120">
        <v>99</v>
      </c>
    </row>
    <row r="121" spans="2:37" outlineLevel="1" x14ac:dyDescent="0.3">
      <c r="B121" s="6">
        <v>1</v>
      </c>
      <c r="C121" s="11" t="str">
        <f>"Instrument " &amp; AK121</f>
        <v>Instrument 100</v>
      </c>
      <c r="D121" s="8" t="s">
        <v>79</v>
      </c>
      <c r="E121" s="7">
        <v>37349535.153587401</v>
      </c>
      <c r="F121" s="7">
        <v>44449823.579628401</v>
      </c>
      <c r="G121" s="8" t="s">
        <v>5</v>
      </c>
      <c r="H121" s="7">
        <v>44532120.939999998</v>
      </c>
      <c r="I121" s="8" t="s">
        <v>131</v>
      </c>
      <c r="J121" s="7">
        <v>0.91662816893968901</v>
      </c>
      <c r="K121" s="7">
        <v>44449823.579628401</v>
      </c>
      <c r="L121" s="7">
        <v>44449823.579628401</v>
      </c>
      <c r="M121" s="7">
        <v>418122.11690126848</v>
      </c>
      <c r="N121" s="7">
        <v>37349535.153587401</v>
      </c>
      <c r="O121" s="8" t="s">
        <v>114</v>
      </c>
      <c r="P121" s="8" t="s">
        <v>44</v>
      </c>
      <c r="Q121" s="8" t="s">
        <v>114</v>
      </c>
      <c r="R121" s="8" t="s">
        <v>44</v>
      </c>
      <c r="S121" s="10" t="str">
        <f>"IDDNCA " &amp; AK121</f>
        <v>IDDNCA 100</v>
      </c>
      <c r="T121" s="10" t="str">
        <f>"ISIN " &amp; AK121</f>
        <v>ISIN 100</v>
      </c>
      <c r="U121" s="10" t="str">
        <f>"ISIN DNCA " &amp; AK121</f>
        <v>ISIN DNCA 100</v>
      </c>
      <c r="V121" s="8" t="s">
        <v>44</v>
      </c>
      <c r="W121" s="8" t="s">
        <v>102</v>
      </c>
      <c r="X121" s="8" t="s">
        <v>79</v>
      </c>
      <c r="Y121" s="8" t="s">
        <v>79</v>
      </c>
      <c r="Z121" s="8" t="s">
        <v>44</v>
      </c>
      <c r="AA121" s="8" t="s">
        <v>45</v>
      </c>
      <c r="AB121" s="8" t="s">
        <v>46</v>
      </c>
      <c r="AC121" s="7">
        <v>404799250</v>
      </c>
      <c r="AD121" s="10" t="s">
        <v>2792</v>
      </c>
      <c r="AE121" s="8" t="s">
        <v>44</v>
      </c>
      <c r="AF121" s="7">
        <v>404799250</v>
      </c>
      <c r="AG121" s="7">
        <v>11854402</v>
      </c>
      <c r="AH121" s="7">
        <v>11854402</v>
      </c>
      <c r="AI121" s="10" t="s">
        <v>2792</v>
      </c>
      <c r="AJ121" s="8" t="s">
        <v>44</v>
      </c>
      <c r="AK121">
        <v>100</v>
      </c>
    </row>
    <row r="122" spans="2:37" outlineLevel="2" x14ac:dyDescent="0.3">
      <c r="B122" s="6">
        <v>2</v>
      </c>
      <c r="C122" s="12" t="str">
        <f xml:space="preserve"> "Pos " &amp; AK122</f>
        <v>Pos 101</v>
      </c>
      <c r="D122" s="10" t="str">
        <f xml:space="preserve"> "ID " &amp; AK122</f>
        <v>ID 101</v>
      </c>
      <c r="E122" s="7">
        <v>37349535.153587401</v>
      </c>
      <c r="F122" s="7">
        <v>44449823.579628401</v>
      </c>
      <c r="G122" s="8" t="s">
        <v>5</v>
      </c>
      <c r="H122" s="7">
        <v>44532120.939999998</v>
      </c>
      <c r="I122" s="8" t="s">
        <v>131</v>
      </c>
      <c r="J122" s="7">
        <v>0.91662816893968901</v>
      </c>
      <c r="K122" s="7">
        <v>44449823.579628401</v>
      </c>
      <c r="L122" s="7">
        <v>44449823.579628401</v>
      </c>
      <c r="M122" s="7">
        <v>418122.11690126848</v>
      </c>
      <c r="N122" s="7">
        <v>37349535.153587401</v>
      </c>
      <c r="O122" s="8" t="s">
        <v>114</v>
      </c>
      <c r="P122" s="8" t="s">
        <v>44</v>
      </c>
      <c r="Q122" s="8" t="s">
        <v>114</v>
      </c>
      <c r="R122" s="8" t="s">
        <v>44</v>
      </c>
      <c r="S122" s="10" t="str">
        <f>"IDDNCA " &amp; AK122</f>
        <v>IDDNCA 101</v>
      </c>
      <c r="T122" s="10" t="str">
        <f>"ISIN " &amp; AK122</f>
        <v>ISIN 101</v>
      </c>
      <c r="U122" s="10" t="str">
        <f>"ISIN_DNCA" &amp; AK122</f>
        <v>ISIN_DNCA101</v>
      </c>
      <c r="V122" s="8" t="s">
        <v>44</v>
      </c>
      <c r="W122" s="8" t="s">
        <v>102</v>
      </c>
      <c r="X122" s="8" t="s">
        <v>79</v>
      </c>
      <c r="Y122" s="8" t="s">
        <v>79</v>
      </c>
      <c r="Z122" s="8" t="s">
        <v>44</v>
      </c>
      <c r="AA122" s="8" t="s">
        <v>45</v>
      </c>
      <c r="AB122" s="8" t="s">
        <v>46</v>
      </c>
      <c r="AC122" s="7">
        <v>404799250</v>
      </c>
      <c r="AD122" s="10" t="s">
        <v>2792</v>
      </c>
      <c r="AE122" s="8" t="s">
        <v>44</v>
      </c>
      <c r="AF122" s="7">
        <v>404799250</v>
      </c>
      <c r="AG122" s="7">
        <v>11854402</v>
      </c>
      <c r="AH122" s="7">
        <v>11854402</v>
      </c>
      <c r="AI122" s="10" t="s">
        <v>2792</v>
      </c>
      <c r="AJ122" s="8" t="s">
        <v>44</v>
      </c>
      <c r="AK122">
        <v>101</v>
      </c>
    </row>
    <row r="123" spans="2:37" outlineLevel="1" x14ac:dyDescent="0.3">
      <c r="B123" s="6">
        <v>1</v>
      </c>
      <c r="C123" s="11" t="str">
        <f>"Instrument " &amp; AK123</f>
        <v>Instrument 102</v>
      </c>
      <c r="D123" s="8" t="s">
        <v>79</v>
      </c>
      <c r="E123" s="7">
        <v>263999999.808</v>
      </c>
      <c r="F123" s="7">
        <v>1931528.4562093569</v>
      </c>
      <c r="G123" s="8" t="s">
        <v>5</v>
      </c>
      <c r="H123" s="7">
        <v>1929824.56</v>
      </c>
      <c r="I123" s="8" t="s">
        <v>132</v>
      </c>
      <c r="J123" s="7">
        <v>3.9831280520121429E-2</v>
      </c>
      <c r="K123" s="7">
        <v>1931528.4562093569</v>
      </c>
      <c r="L123" s="7">
        <v>1931528.4562093569</v>
      </c>
      <c r="M123" s="7">
        <v>32005.091507778201</v>
      </c>
      <c r="N123" s="7">
        <v>263999999.808</v>
      </c>
      <c r="O123" s="8" t="s">
        <v>133</v>
      </c>
      <c r="P123" s="8" t="s">
        <v>44</v>
      </c>
      <c r="Q123" s="8" t="s">
        <v>133</v>
      </c>
      <c r="R123" s="8" t="s">
        <v>44</v>
      </c>
      <c r="S123" s="10" t="str">
        <f>"IDDNCA " &amp; AK123</f>
        <v>IDDNCA 102</v>
      </c>
      <c r="T123" s="10" t="str">
        <f>"ISIN " &amp; AK123</f>
        <v>ISIN 102</v>
      </c>
      <c r="U123" s="10" t="str">
        <f>"ISIN DNCA " &amp; AK123</f>
        <v>ISIN DNCA 102</v>
      </c>
      <c r="V123" s="8" t="s">
        <v>44</v>
      </c>
      <c r="W123" s="8" t="s">
        <v>102</v>
      </c>
      <c r="X123" s="8" t="s">
        <v>79</v>
      </c>
      <c r="Y123" s="8" t="s">
        <v>79</v>
      </c>
      <c r="Z123" s="8" t="s">
        <v>44</v>
      </c>
      <c r="AA123" s="8" t="s">
        <v>45</v>
      </c>
      <c r="AB123" s="8" t="s">
        <v>46</v>
      </c>
      <c r="AC123" s="7">
        <v>166608242</v>
      </c>
      <c r="AD123" s="10" t="s">
        <v>2792</v>
      </c>
      <c r="AE123" s="8" t="s">
        <v>44</v>
      </c>
      <c r="AF123" s="7">
        <v>166608242</v>
      </c>
      <c r="AG123" s="7">
        <v>11854658</v>
      </c>
      <c r="AH123" s="7">
        <v>11854658</v>
      </c>
      <c r="AI123" s="10" t="s">
        <v>2792</v>
      </c>
      <c r="AJ123" s="8" t="s">
        <v>44</v>
      </c>
      <c r="AK123">
        <v>102</v>
      </c>
    </row>
    <row r="124" spans="2:37" outlineLevel="2" x14ac:dyDescent="0.3">
      <c r="B124" s="6">
        <v>2</v>
      </c>
      <c r="C124" s="12" t="str">
        <f xml:space="preserve"> "Pos " &amp; AK124</f>
        <v>Pos 103</v>
      </c>
      <c r="D124" s="10" t="str">
        <f xml:space="preserve"> "ID " &amp; AK124</f>
        <v>ID 103</v>
      </c>
      <c r="E124" s="7">
        <v>263999999.808</v>
      </c>
      <c r="F124" s="7">
        <v>1931528.4562093569</v>
      </c>
      <c r="G124" s="8" t="s">
        <v>5</v>
      </c>
      <c r="H124" s="7">
        <v>1929824.56</v>
      </c>
      <c r="I124" s="8" t="s">
        <v>132</v>
      </c>
      <c r="J124" s="7">
        <v>3.9831280520121429E-2</v>
      </c>
      <c r="K124" s="7">
        <v>1931528.4562093569</v>
      </c>
      <c r="L124" s="7">
        <v>1931528.4562093569</v>
      </c>
      <c r="M124" s="7">
        <v>32005.091507778201</v>
      </c>
      <c r="N124" s="7">
        <v>263999999.808</v>
      </c>
      <c r="O124" s="8" t="s">
        <v>133</v>
      </c>
      <c r="P124" s="8" t="s">
        <v>44</v>
      </c>
      <c r="Q124" s="8" t="s">
        <v>133</v>
      </c>
      <c r="R124" s="8" t="s">
        <v>44</v>
      </c>
      <c r="S124" s="10" t="str">
        <f>"IDDNCA " &amp; AK124</f>
        <v>IDDNCA 103</v>
      </c>
      <c r="T124" s="10" t="str">
        <f>"ISIN " &amp; AK124</f>
        <v>ISIN 103</v>
      </c>
      <c r="U124" s="10" t="str">
        <f>"ISIN_DNCA" &amp; AK124</f>
        <v>ISIN_DNCA103</v>
      </c>
      <c r="V124" s="8" t="s">
        <v>44</v>
      </c>
      <c r="W124" s="8" t="s">
        <v>102</v>
      </c>
      <c r="X124" s="8" t="s">
        <v>79</v>
      </c>
      <c r="Y124" s="8" t="s">
        <v>79</v>
      </c>
      <c r="Z124" s="8" t="s">
        <v>44</v>
      </c>
      <c r="AA124" s="8" t="s">
        <v>45</v>
      </c>
      <c r="AB124" s="8" t="s">
        <v>46</v>
      </c>
      <c r="AC124" s="7">
        <v>166608242</v>
      </c>
      <c r="AD124" s="10" t="s">
        <v>2792</v>
      </c>
      <c r="AE124" s="8" t="s">
        <v>44</v>
      </c>
      <c r="AF124" s="7">
        <v>166608242</v>
      </c>
      <c r="AG124" s="7">
        <v>11854658</v>
      </c>
      <c r="AH124" s="7">
        <v>11854658</v>
      </c>
      <c r="AI124" s="10" t="s">
        <v>2792</v>
      </c>
      <c r="AJ124" s="8" t="s">
        <v>44</v>
      </c>
      <c r="AK124">
        <v>103</v>
      </c>
    </row>
    <row r="125" spans="2:37" outlineLevel="1" x14ac:dyDescent="0.3">
      <c r="B125" s="6">
        <v>1</v>
      </c>
      <c r="C125" s="11" t="str">
        <f>"Instrument " &amp; AK125</f>
        <v>Instrument 104</v>
      </c>
      <c r="D125" s="8" t="s">
        <v>79</v>
      </c>
      <c r="E125" s="7">
        <v>-8943480.5561640002</v>
      </c>
      <c r="F125" s="7">
        <v>-8477634.5382852256</v>
      </c>
      <c r="G125" s="8" t="s">
        <v>5</v>
      </c>
      <c r="H125" s="7">
        <v>-8478036.3599999994</v>
      </c>
      <c r="I125" s="8" t="s">
        <v>134</v>
      </c>
      <c r="J125" s="7">
        <v>-0.17482271014748571</v>
      </c>
      <c r="K125" s="7">
        <v>8477634.5382852256</v>
      </c>
      <c r="L125" s="7">
        <v>-8477634.5382852256</v>
      </c>
      <c r="M125" s="7">
        <v>116581.3934448564</v>
      </c>
      <c r="N125" s="7">
        <v>-8943480.5561640002</v>
      </c>
      <c r="O125" s="8" t="s">
        <v>135</v>
      </c>
      <c r="P125" s="8" t="s">
        <v>44</v>
      </c>
      <c r="Q125" s="8" t="s">
        <v>135</v>
      </c>
      <c r="R125" s="8" t="s">
        <v>44</v>
      </c>
      <c r="S125" s="10" t="str">
        <f>"IDDNCA " &amp; AK125</f>
        <v>IDDNCA 104</v>
      </c>
      <c r="T125" s="10" t="str">
        <f>"ISIN " &amp; AK125</f>
        <v>ISIN 104</v>
      </c>
      <c r="U125" s="10" t="str">
        <f>"ISIN DNCA " &amp; AK125</f>
        <v>ISIN DNCA 104</v>
      </c>
      <c r="V125" s="8" t="s">
        <v>44</v>
      </c>
      <c r="W125" s="8" t="s">
        <v>102</v>
      </c>
      <c r="X125" s="8" t="s">
        <v>79</v>
      </c>
      <c r="Y125" s="8" t="s">
        <v>79</v>
      </c>
      <c r="Z125" s="8" t="s">
        <v>44</v>
      </c>
      <c r="AA125" s="8" t="s">
        <v>45</v>
      </c>
      <c r="AB125" s="8" t="s">
        <v>46</v>
      </c>
      <c r="AC125" s="7">
        <v>404798437</v>
      </c>
      <c r="AD125" s="10" t="s">
        <v>2792</v>
      </c>
      <c r="AE125" s="8" t="s">
        <v>44</v>
      </c>
      <c r="AF125" s="7">
        <v>404798437</v>
      </c>
      <c r="AG125" s="7">
        <v>11854424</v>
      </c>
      <c r="AH125" s="7">
        <v>11854424</v>
      </c>
      <c r="AI125" s="10" t="s">
        <v>2792</v>
      </c>
      <c r="AJ125" s="8" t="s">
        <v>44</v>
      </c>
      <c r="AK125">
        <v>104</v>
      </c>
    </row>
    <row r="126" spans="2:37" outlineLevel="2" x14ac:dyDescent="0.3">
      <c r="B126" s="6">
        <v>2</v>
      </c>
      <c r="C126" s="12" t="str">
        <f xml:space="preserve"> "Pos " &amp; AK126</f>
        <v>Pos 105</v>
      </c>
      <c r="D126" s="10" t="str">
        <f xml:space="preserve"> "ID " &amp; AK126</f>
        <v>ID 105</v>
      </c>
      <c r="E126" s="7">
        <v>-8943480.5561640002</v>
      </c>
      <c r="F126" s="7">
        <v>-8477634.5382852256</v>
      </c>
      <c r="G126" s="8" t="s">
        <v>5</v>
      </c>
      <c r="H126" s="7">
        <v>-8478036.3599999994</v>
      </c>
      <c r="I126" s="8" t="s">
        <v>134</v>
      </c>
      <c r="J126" s="7">
        <v>-0.17482271014748571</v>
      </c>
      <c r="K126" s="7">
        <v>8477634.5382852256</v>
      </c>
      <c r="L126" s="7">
        <v>-8477634.5382852256</v>
      </c>
      <c r="M126" s="7">
        <v>116581.3934448564</v>
      </c>
      <c r="N126" s="7">
        <v>-8943480.5561640002</v>
      </c>
      <c r="O126" s="8" t="s">
        <v>135</v>
      </c>
      <c r="P126" s="8" t="s">
        <v>44</v>
      </c>
      <c r="Q126" s="8" t="s">
        <v>135</v>
      </c>
      <c r="R126" s="8" t="s">
        <v>44</v>
      </c>
      <c r="S126" s="10" t="str">
        <f>"IDDNCA " &amp; AK126</f>
        <v>IDDNCA 105</v>
      </c>
      <c r="T126" s="10" t="str">
        <f>"ISIN " &amp; AK126</f>
        <v>ISIN 105</v>
      </c>
      <c r="U126" s="10" t="str">
        <f>"ISIN_DNCA" &amp; AK126</f>
        <v>ISIN_DNCA105</v>
      </c>
      <c r="V126" s="8" t="s">
        <v>44</v>
      </c>
      <c r="W126" s="8" t="s">
        <v>102</v>
      </c>
      <c r="X126" s="8" t="s">
        <v>79</v>
      </c>
      <c r="Y126" s="8" t="s">
        <v>79</v>
      </c>
      <c r="Z126" s="8" t="s">
        <v>44</v>
      </c>
      <c r="AA126" s="8" t="s">
        <v>45</v>
      </c>
      <c r="AB126" s="8" t="s">
        <v>46</v>
      </c>
      <c r="AC126" s="7">
        <v>404798437</v>
      </c>
      <c r="AD126" s="10" t="s">
        <v>2792</v>
      </c>
      <c r="AE126" s="8" t="s">
        <v>44</v>
      </c>
      <c r="AF126" s="7">
        <v>404798437</v>
      </c>
      <c r="AG126" s="7">
        <v>11854424</v>
      </c>
      <c r="AH126" s="7">
        <v>11854424</v>
      </c>
      <c r="AI126" s="10" t="s">
        <v>2792</v>
      </c>
      <c r="AJ126" s="8" t="s">
        <v>44</v>
      </c>
      <c r="AK126">
        <v>105</v>
      </c>
    </row>
    <row r="127" spans="2:37" outlineLevel="1" x14ac:dyDescent="0.3">
      <c r="B127" s="6">
        <v>1</v>
      </c>
      <c r="C127" s="11" t="str">
        <f>"Instrument " &amp; AK127</f>
        <v>Instrument 106</v>
      </c>
      <c r="D127" s="8" t="s">
        <v>79</v>
      </c>
      <c r="E127" s="7">
        <v>22085305.605209</v>
      </c>
      <c r="F127" s="7">
        <v>20934931.139114652</v>
      </c>
      <c r="G127" s="8" t="s">
        <v>5</v>
      </c>
      <c r="H127" s="7">
        <v>20935923.41</v>
      </c>
      <c r="I127" s="8" t="s">
        <v>136</v>
      </c>
      <c r="J127" s="7">
        <v>0.43171257052457263</v>
      </c>
      <c r="K127" s="7">
        <v>20934931.139114652</v>
      </c>
      <c r="L127" s="7">
        <v>20934931.139114652</v>
      </c>
      <c r="M127" s="7">
        <v>247076.9675665648</v>
      </c>
      <c r="N127" s="7">
        <v>22085305.605209</v>
      </c>
      <c r="O127" s="8" t="s">
        <v>135</v>
      </c>
      <c r="P127" s="8" t="s">
        <v>44</v>
      </c>
      <c r="Q127" s="8" t="s">
        <v>135</v>
      </c>
      <c r="R127" s="8" t="s">
        <v>44</v>
      </c>
      <c r="S127" s="10" t="str">
        <f>"IDDNCA " &amp; AK127</f>
        <v>IDDNCA 106</v>
      </c>
      <c r="T127" s="10" t="str">
        <f>"ISIN " &amp; AK127</f>
        <v>ISIN 106</v>
      </c>
      <c r="U127" s="10" t="str">
        <f>"ISIN DNCA " &amp; AK127</f>
        <v>ISIN DNCA 106</v>
      </c>
      <c r="V127" s="8" t="s">
        <v>44</v>
      </c>
      <c r="W127" s="8" t="s">
        <v>102</v>
      </c>
      <c r="X127" s="8" t="s">
        <v>79</v>
      </c>
      <c r="Y127" s="8" t="s">
        <v>79</v>
      </c>
      <c r="Z127" s="8" t="s">
        <v>44</v>
      </c>
      <c r="AA127" s="8" t="s">
        <v>45</v>
      </c>
      <c r="AB127" s="8" t="s">
        <v>46</v>
      </c>
      <c r="AC127" s="7">
        <v>600313354</v>
      </c>
      <c r="AD127" s="10" t="s">
        <v>2792</v>
      </c>
      <c r="AE127" s="8" t="s">
        <v>44</v>
      </c>
      <c r="AF127" s="7">
        <v>600313354</v>
      </c>
      <c r="AG127" s="7">
        <v>11854499</v>
      </c>
      <c r="AH127" s="7">
        <v>11854499</v>
      </c>
      <c r="AI127" s="10" t="s">
        <v>2792</v>
      </c>
      <c r="AJ127" s="8" t="s">
        <v>44</v>
      </c>
      <c r="AK127">
        <v>106</v>
      </c>
    </row>
    <row r="128" spans="2:37" outlineLevel="2" x14ac:dyDescent="0.3">
      <c r="B128" s="6">
        <v>2</v>
      </c>
      <c r="C128" s="12" t="str">
        <f xml:space="preserve"> "Pos " &amp; AK128</f>
        <v>Pos 107</v>
      </c>
      <c r="D128" s="10" t="str">
        <f xml:space="preserve"> "ID " &amp; AK128</f>
        <v>ID 107</v>
      </c>
      <c r="E128" s="7">
        <v>22085305.605209</v>
      </c>
      <c r="F128" s="7">
        <v>20934931.139114652</v>
      </c>
      <c r="G128" s="8" t="s">
        <v>5</v>
      </c>
      <c r="H128" s="7">
        <v>20935923.41</v>
      </c>
      <c r="I128" s="8" t="s">
        <v>136</v>
      </c>
      <c r="J128" s="7">
        <v>0.43171257052457263</v>
      </c>
      <c r="K128" s="7">
        <v>20934931.139114652</v>
      </c>
      <c r="L128" s="7">
        <v>20934931.139114652</v>
      </c>
      <c r="M128" s="7">
        <v>247076.9675665648</v>
      </c>
      <c r="N128" s="7">
        <v>22085305.605209</v>
      </c>
      <c r="O128" s="8" t="s">
        <v>135</v>
      </c>
      <c r="P128" s="8" t="s">
        <v>44</v>
      </c>
      <c r="Q128" s="8" t="s">
        <v>135</v>
      </c>
      <c r="R128" s="8" t="s">
        <v>44</v>
      </c>
      <c r="S128" s="10" t="str">
        <f>"IDDNCA " &amp; AK128</f>
        <v>IDDNCA 107</v>
      </c>
      <c r="T128" s="10" t="str">
        <f>"ISIN " &amp; AK128</f>
        <v>ISIN 107</v>
      </c>
      <c r="U128" s="10" t="str">
        <f>"ISIN_DNCA" &amp; AK128</f>
        <v>ISIN_DNCA107</v>
      </c>
      <c r="V128" s="8" t="s">
        <v>44</v>
      </c>
      <c r="W128" s="8" t="s">
        <v>102</v>
      </c>
      <c r="X128" s="8" t="s">
        <v>79</v>
      </c>
      <c r="Y128" s="8" t="s">
        <v>79</v>
      </c>
      <c r="Z128" s="8" t="s">
        <v>44</v>
      </c>
      <c r="AA128" s="8" t="s">
        <v>45</v>
      </c>
      <c r="AB128" s="8" t="s">
        <v>46</v>
      </c>
      <c r="AC128" s="7">
        <v>600313354</v>
      </c>
      <c r="AD128" s="10" t="s">
        <v>2792</v>
      </c>
      <c r="AE128" s="8" t="s">
        <v>44</v>
      </c>
      <c r="AF128" s="7">
        <v>600313354</v>
      </c>
      <c r="AG128" s="7">
        <v>11854499</v>
      </c>
      <c r="AH128" s="7">
        <v>11854499</v>
      </c>
      <c r="AI128" s="10" t="s">
        <v>2792</v>
      </c>
      <c r="AJ128" s="8" t="s">
        <v>44</v>
      </c>
      <c r="AK128">
        <v>107</v>
      </c>
    </row>
    <row r="129" spans="2:37" outlineLevel="1" x14ac:dyDescent="0.3">
      <c r="B129" s="6">
        <v>1</v>
      </c>
      <c r="C129" s="11" t="str">
        <f>"Instrument " &amp; AK129</f>
        <v>Instrument 108</v>
      </c>
      <c r="D129" s="8" t="s">
        <v>79</v>
      </c>
      <c r="E129" s="7">
        <v>20300212.496486999</v>
      </c>
      <c r="F129" s="7">
        <v>19242819.56157827</v>
      </c>
      <c r="G129" s="8" t="s">
        <v>5</v>
      </c>
      <c r="H129" s="7">
        <v>19243731.629999999</v>
      </c>
      <c r="I129" s="8" t="s">
        <v>137</v>
      </c>
      <c r="J129" s="7">
        <v>0.39681845819631428</v>
      </c>
      <c r="K129" s="7">
        <v>19242819.56157827</v>
      </c>
      <c r="L129" s="7">
        <v>19242819.56157827</v>
      </c>
      <c r="M129" s="7">
        <v>227106.43150013071</v>
      </c>
      <c r="N129" s="7">
        <v>20300212.496486999</v>
      </c>
      <c r="O129" s="8" t="s">
        <v>135</v>
      </c>
      <c r="P129" s="8" t="s">
        <v>44</v>
      </c>
      <c r="Q129" s="8" t="s">
        <v>135</v>
      </c>
      <c r="R129" s="8" t="s">
        <v>44</v>
      </c>
      <c r="S129" s="10" t="str">
        <f>"IDDNCA " &amp; AK129</f>
        <v>IDDNCA 108</v>
      </c>
      <c r="T129" s="10" t="str">
        <f>"ISIN " &amp; AK129</f>
        <v>ISIN 108</v>
      </c>
      <c r="U129" s="10" t="str">
        <f>"ISIN DNCA " &amp; AK129</f>
        <v>ISIN DNCA 108</v>
      </c>
      <c r="V129" s="8" t="s">
        <v>44</v>
      </c>
      <c r="W129" s="8" t="s">
        <v>102</v>
      </c>
      <c r="X129" s="8" t="s">
        <v>79</v>
      </c>
      <c r="Y129" s="8" t="s">
        <v>79</v>
      </c>
      <c r="Z129" s="8" t="s">
        <v>44</v>
      </c>
      <c r="AA129" s="8" t="s">
        <v>45</v>
      </c>
      <c r="AB129" s="8" t="s">
        <v>46</v>
      </c>
      <c r="AC129" s="7">
        <v>165694281</v>
      </c>
      <c r="AD129" s="10" t="s">
        <v>2792</v>
      </c>
      <c r="AE129" s="8" t="s">
        <v>44</v>
      </c>
      <c r="AF129" s="7">
        <v>165694281</v>
      </c>
      <c r="AG129" s="7">
        <v>11854454</v>
      </c>
      <c r="AH129" s="7">
        <v>11854454</v>
      </c>
      <c r="AI129" s="10" t="s">
        <v>2792</v>
      </c>
      <c r="AJ129" s="8" t="s">
        <v>44</v>
      </c>
      <c r="AK129">
        <v>108</v>
      </c>
    </row>
    <row r="130" spans="2:37" outlineLevel="2" x14ac:dyDescent="0.3">
      <c r="B130" s="6">
        <v>2</v>
      </c>
      <c r="C130" s="12" t="str">
        <f xml:space="preserve"> "Pos " &amp; AK130</f>
        <v>Pos 109</v>
      </c>
      <c r="D130" s="10" t="str">
        <f xml:space="preserve"> "ID " &amp; AK130</f>
        <v>ID 109</v>
      </c>
      <c r="E130" s="7">
        <v>20300212.496486999</v>
      </c>
      <c r="F130" s="7">
        <v>19242819.56157827</v>
      </c>
      <c r="G130" s="8" t="s">
        <v>5</v>
      </c>
      <c r="H130" s="7">
        <v>19243731.629999999</v>
      </c>
      <c r="I130" s="8" t="s">
        <v>137</v>
      </c>
      <c r="J130" s="7">
        <v>0.39681845819631428</v>
      </c>
      <c r="K130" s="7">
        <v>19242819.56157827</v>
      </c>
      <c r="L130" s="7">
        <v>19242819.56157827</v>
      </c>
      <c r="M130" s="7">
        <v>227106.43150013071</v>
      </c>
      <c r="N130" s="7">
        <v>20300212.496486999</v>
      </c>
      <c r="O130" s="8" t="s">
        <v>135</v>
      </c>
      <c r="P130" s="8" t="s">
        <v>44</v>
      </c>
      <c r="Q130" s="8" t="s">
        <v>135</v>
      </c>
      <c r="R130" s="8" t="s">
        <v>44</v>
      </c>
      <c r="S130" s="10" t="str">
        <f>"IDDNCA " &amp; AK130</f>
        <v>IDDNCA 109</v>
      </c>
      <c r="T130" s="10" t="str">
        <f>"ISIN " &amp; AK130</f>
        <v>ISIN 109</v>
      </c>
      <c r="U130" s="10" t="str">
        <f>"ISIN_DNCA" &amp; AK130</f>
        <v>ISIN_DNCA109</v>
      </c>
      <c r="V130" s="8" t="s">
        <v>44</v>
      </c>
      <c r="W130" s="8" t="s">
        <v>102</v>
      </c>
      <c r="X130" s="8" t="s">
        <v>79</v>
      </c>
      <c r="Y130" s="8" t="s">
        <v>79</v>
      </c>
      <c r="Z130" s="8" t="s">
        <v>44</v>
      </c>
      <c r="AA130" s="8" t="s">
        <v>45</v>
      </c>
      <c r="AB130" s="8" t="s">
        <v>46</v>
      </c>
      <c r="AC130" s="7">
        <v>165694281</v>
      </c>
      <c r="AD130" s="10" t="s">
        <v>2792</v>
      </c>
      <c r="AE130" s="8" t="s">
        <v>44</v>
      </c>
      <c r="AF130" s="7">
        <v>165694281</v>
      </c>
      <c r="AG130" s="7">
        <v>11854454</v>
      </c>
      <c r="AH130" s="7">
        <v>11854454</v>
      </c>
      <c r="AI130" s="10" t="s">
        <v>2792</v>
      </c>
      <c r="AJ130" s="8" t="s">
        <v>44</v>
      </c>
      <c r="AK130">
        <v>109</v>
      </c>
    </row>
    <row r="131" spans="2:37" outlineLevel="1" x14ac:dyDescent="0.3">
      <c r="B131" s="6">
        <v>1</v>
      </c>
      <c r="C131" s="11" t="str">
        <f>"Instrument " &amp; AK131</f>
        <v>Instrument 110</v>
      </c>
      <c r="D131" s="8" t="s">
        <v>79</v>
      </c>
      <c r="E131" s="7">
        <v>66158512.381499998</v>
      </c>
      <c r="F131" s="7">
        <v>62712462.563628599</v>
      </c>
      <c r="G131" s="8" t="s">
        <v>5</v>
      </c>
      <c r="H131" s="7">
        <v>62715435</v>
      </c>
      <c r="I131" s="7">
        <v>62715435</v>
      </c>
      <c r="J131" s="7">
        <v>1.293233698136496</v>
      </c>
      <c r="K131" s="7">
        <v>62712462.563628599</v>
      </c>
      <c r="L131" s="7">
        <v>62712462.563628599</v>
      </c>
      <c r="M131" s="7">
        <v>740141.20112879924</v>
      </c>
      <c r="N131" s="7">
        <v>66158512.381499998</v>
      </c>
      <c r="O131" s="8" t="s">
        <v>135</v>
      </c>
      <c r="P131" s="8" t="s">
        <v>44</v>
      </c>
      <c r="Q131" s="8" t="s">
        <v>135</v>
      </c>
      <c r="R131" s="8" t="s">
        <v>44</v>
      </c>
      <c r="S131" s="10" t="str">
        <f>"IDDNCA " &amp; AK131</f>
        <v>IDDNCA 110</v>
      </c>
      <c r="T131" s="10" t="str">
        <f>"ISIN " &amp; AK131</f>
        <v>ISIN 110</v>
      </c>
      <c r="U131" s="10" t="str">
        <f>"ISIN DNCA " &amp; AK131</f>
        <v>ISIN DNCA 110</v>
      </c>
      <c r="V131" s="8" t="s">
        <v>44</v>
      </c>
      <c r="W131" s="8" t="s">
        <v>102</v>
      </c>
      <c r="X131" s="8" t="s">
        <v>79</v>
      </c>
      <c r="Y131" s="8" t="s">
        <v>79</v>
      </c>
      <c r="Z131" s="8" t="s">
        <v>44</v>
      </c>
      <c r="AA131" s="8" t="s">
        <v>45</v>
      </c>
      <c r="AB131" s="8" t="s">
        <v>46</v>
      </c>
      <c r="AC131" s="7">
        <v>404799202</v>
      </c>
      <c r="AD131" s="10" t="s">
        <v>2792</v>
      </c>
      <c r="AE131" s="8" t="s">
        <v>44</v>
      </c>
      <c r="AF131" s="7">
        <v>404799202</v>
      </c>
      <c r="AG131" s="7">
        <v>11854682</v>
      </c>
      <c r="AH131" s="7">
        <v>11854682</v>
      </c>
      <c r="AI131" s="10" t="s">
        <v>2792</v>
      </c>
      <c r="AJ131" s="8" t="s">
        <v>44</v>
      </c>
      <c r="AK131">
        <v>110</v>
      </c>
    </row>
    <row r="132" spans="2:37" outlineLevel="2" x14ac:dyDescent="0.3">
      <c r="B132" s="6">
        <v>2</v>
      </c>
      <c r="C132" s="12" t="str">
        <f xml:space="preserve"> "Pos " &amp; AK132</f>
        <v>Pos 111</v>
      </c>
      <c r="D132" s="10" t="str">
        <f xml:space="preserve"> "ID " &amp; AK132</f>
        <v>ID 111</v>
      </c>
      <c r="E132" s="7">
        <v>66158512.381499998</v>
      </c>
      <c r="F132" s="7">
        <v>62712462.563628599</v>
      </c>
      <c r="G132" s="8" t="s">
        <v>5</v>
      </c>
      <c r="H132" s="7">
        <v>62715435</v>
      </c>
      <c r="I132" s="7">
        <v>62715435</v>
      </c>
      <c r="J132" s="7">
        <v>1.293233698136496</v>
      </c>
      <c r="K132" s="7">
        <v>62712462.563628599</v>
      </c>
      <c r="L132" s="7">
        <v>62712462.563628599</v>
      </c>
      <c r="M132" s="7">
        <v>740141.20112879924</v>
      </c>
      <c r="N132" s="7">
        <v>66158512.381499998</v>
      </c>
      <c r="O132" s="8" t="s">
        <v>135</v>
      </c>
      <c r="P132" s="8" t="s">
        <v>44</v>
      </c>
      <c r="Q132" s="8" t="s">
        <v>135</v>
      </c>
      <c r="R132" s="8" t="s">
        <v>44</v>
      </c>
      <c r="S132" s="10" t="str">
        <f>"IDDNCA " &amp; AK132</f>
        <v>IDDNCA 111</v>
      </c>
      <c r="T132" s="10" t="str">
        <f>"ISIN " &amp; AK132</f>
        <v>ISIN 111</v>
      </c>
      <c r="U132" s="10" t="str">
        <f>"ISIN_DNCA" &amp; AK132</f>
        <v>ISIN_DNCA111</v>
      </c>
      <c r="V132" s="8" t="s">
        <v>44</v>
      </c>
      <c r="W132" s="8" t="s">
        <v>102</v>
      </c>
      <c r="X132" s="8" t="s">
        <v>79</v>
      </c>
      <c r="Y132" s="8" t="s">
        <v>79</v>
      </c>
      <c r="Z132" s="8" t="s">
        <v>44</v>
      </c>
      <c r="AA132" s="8" t="s">
        <v>45</v>
      </c>
      <c r="AB132" s="8" t="s">
        <v>46</v>
      </c>
      <c r="AC132" s="7">
        <v>404799202</v>
      </c>
      <c r="AD132" s="10" t="s">
        <v>2792</v>
      </c>
      <c r="AE132" s="8" t="s">
        <v>44</v>
      </c>
      <c r="AF132" s="7">
        <v>404799202</v>
      </c>
      <c r="AG132" s="7">
        <v>11854682</v>
      </c>
      <c r="AH132" s="7">
        <v>11854682</v>
      </c>
      <c r="AI132" s="10" t="s">
        <v>2792</v>
      </c>
      <c r="AJ132" s="8" t="s">
        <v>44</v>
      </c>
      <c r="AK132">
        <v>111</v>
      </c>
    </row>
    <row r="133" spans="2:37" outlineLevel="1" x14ac:dyDescent="0.3">
      <c r="B133" s="6">
        <v>1</v>
      </c>
      <c r="C133" s="11" t="str">
        <f>"Instrument " &amp; AK133</f>
        <v>Instrument 112</v>
      </c>
      <c r="D133" s="8" t="s">
        <v>79</v>
      </c>
      <c r="E133" s="7">
        <v>308626749.43199998</v>
      </c>
      <c r="F133" s="7">
        <v>2258035.4140486582</v>
      </c>
      <c r="G133" s="8" t="s">
        <v>5</v>
      </c>
      <c r="H133" s="7">
        <v>2256043.4900000002</v>
      </c>
      <c r="I133" s="8" t="s">
        <v>138</v>
      </c>
      <c r="J133" s="7">
        <v>4.6564388793862058E-2</v>
      </c>
      <c r="K133" s="7">
        <v>2258035.4140486582</v>
      </c>
      <c r="L133" s="7">
        <v>2258035.4140486582</v>
      </c>
      <c r="M133" s="7">
        <v>37415.255168572046</v>
      </c>
      <c r="N133" s="7">
        <v>308626749.43199998</v>
      </c>
      <c r="O133" s="8" t="s">
        <v>133</v>
      </c>
      <c r="P133" s="8" t="s">
        <v>44</v>
      </c>
      <c r="Q133" s="8" t="s">
        <v>133</v>
      </c>
      <c r="R133" s="8" t="s">
        <v>44</v>
      </c>
      <c r="S133" s="10" t="str">
        <f>"IDDNCA " &amp; AK133</f>
        <v>IDDNCA 112</v>
      </c>
      <c r="T133" s="10" t="str">
        <f>"ISIN " &amp; AK133</f>
        <v>ISIN 112</v>
      </c>
      <c r="U133" s="10" t="str">
        <f>"ISIN DNCA " &amp; AK133</f>
        <v>ISIN DNCA 112</v>
      </c>
      <c r="V133" s="8" t="s">
        <v>44</v>
      </c>
      <c r="W133" s="8" t="s">
        <v>102</v>
      </c>
      <c r="X133" s="8" t="s">
        <v>79</v>
      </c>
      <c r="Y133" s="8" t="s">
        <v>79</v>
      </c>
      <c r="Z133" s="8" t="s">
        <v>44</v>
      </c>
      <c r="AA133" s="8" t="s">
        <v>45</v>
      </c>
      <c r="AB133" s="8" t="s">
        <v>46</v>
      </c>
      <c r="AC133" s="7">
        <v>174</v>
      </c>
      <c r="AD133" s="10" t="s">
        <v>2792</v>
      </c>
      <c r="AE133" s="8" t="s">
        <v>44</v>
      </c>
      <c r="AF133" s="7">
        <v>174</v>
      </c>
      <c r="AG133" s="7">
        <v>11854388</v>
      </c>
      <c r="AH133" s="7">
        <v>11854388</v>
      </c>
      <c r="AI133" s="10" t="s">
        <v>2792</v>
      </c>
      <c r="AJ133" s="8" t="s">
        <v>44</v>
      </c>
      <c r="AK133">
        <v>112</v>
      </c>
    </row>
    <row r="134" spans="2:37" outlineLevel="2" x14ac:dyDescent="0.3">
      <c r="B134" s="6">
        <v>2</v>
      </c>
      <c r="C134" s="12" t="str">
        <f xml:space="preserve"> "Pos " &amp; AK134</f>
        <v>Pos 113</v>
      </c>
      <c r="D134" s="10" t="str">
        <f xml:space="preserve"> "ID " &amp; AK134</f>
        <v>ID 113</v>
      </c>
      <c r="E134" s="7">
        <v>308626749.43199998</v>
      </c>
      <c r="F134" s="7">
        <v>2258035.4140486582</v>
      </c>
      <c r="G134" s="8" t="s">
        <v>5</v>
      </c>
      <c r="H134" s="7">
        <v>2256043.4900000002</v>
      </c>
      <c r="I134" s="8" t="s">
        <v>138</v>
      </c>
      <c r="J134" s="7">
        <v>4.6564388793862058E-2</v>
      </c>
      <c r="K134" s="7">
        <v>2258035.4140486582</v>
      </c>
      <c r="L134" s="7">
        <v>2258035.4140486582</v>
      </c>
      <c r="M134" s="7">
        <v>37415.255168572046</v>
      </c>
      <c r="N134" s="7">
        <v>308626749.43199998</v>
      </c>
      <c r="O134" s="8" t="s">
        <v>133</v>
      </c>
      <c r="P134" s="8" t="s">
        <v>44</v>
      </c>
      <c r="Q134" s="8" t="s">
        <v>133</v>
      </c>
      <c r="R134" s="8" t="s">
        <v>44</v>
      </c>
      <c r="S134" s="10" t="str">
        <f>"IDDNCA " &amp; AK134</f>
        <v>IDDNCA 113</v>
      </c>
      <c r="T134" s="10" t="str">
        <f>"ISIN " &amp; AK134</f>
        <v>ISIN 113</v>
      </c>
      <c r="U134" s="10" t="str">
        <f>"ISIN_DNCA" &amp; AK134</f>
        <v>ISIN_DNCA113</v>
      </c>
      <c r="V134" s="8" t="s">
        <v>44</v>
      </c>
      <c r="W134" s="8" t="s">
        <v>102</v>
      </c>
      <c r="X134" s="8" t="s">
        <v>79</v>
      </c>
      <c r="Y134" s="8" t="s">
        <v>79</v>
      </c>
      <c r="Z134" s="8" t="s">
        <v>44</v>
      </c>
      <c r="AA134" s="8" t="s">
        <v>45</v>
      </c>
      <c r="AB134" s="8" t="s">
        <v>46</v>
      </c>
      <c r="AC134" s="7">
        <v>174</v>
      </c>
      <c r="AD134" s="10" t="s">
        <v>2792</v>
      </c>
      <c r="AE134" s="8" t="s">
        <v>44</v>
      </c>
      <c r="AF134" s="7">
        <v>174</v>
      </c>
      <c r="AG134" s="7">
        <v>11854388</v>
      </c>
      <c r="AH134" s="7">
        <v>11854388</v>
      </c>
      <c r="AI134" s="10" t="s">
        <v>2792</v>
      </c>
      <c r="AJ134" s="8" t="s">
        <v>44</v>
      </c>
      <c r="AK134">
        <v>113</v>
      </c>
    </row>
    <row r="135" spans="2:37" outlineLevel="1" x14ac:dyDescent="0.3">
      <c r="B135" s="6">
        <v>1</v>
      </c>
      <c r="C135" s="11" t="str">
        <f>"Instrument " &amp; AK135</f>
        <v>Instrument 114</v>
      </c>
      <c r="D135" s="8" t="s">
        <v>79</v>
      </c>
      <c r="E135" s="7">
        <v>2482332049.5749998</v>
      </c>
      <c r="F135" s="7">
        <v>1873433.831450542</v>
      </c>
      <c r="G135" s="8" t="s">
        <v>5</v>
      </c>
      <c r="H135" s="7">
        <v>1873811.7</v>
      </c>
      <c r="I135" s="8" t="s">
        <v>139</v>
      </c>
      <c r="J135" s="7">
        <v>3.8633274201322093E-2</v>
      </c>
      <c r="K135" s="7">
        <v>1873433.831450542</v>
      </c>
      <c r="L135" s="7">
        <v>1873433.831450542</v>
      </c>
      <c r="M135" s="7">
        <v>23426.503656046221</v>
      </c>
      <c r="N135" s="7">
        <v>2482332049.5749998</v>
      </c>
      <c r="O135" s="8" t="s">
        <v>140</v>
      </c>
      <c r="P135" s="8" t="s">
        <v>44</v>
      </c>
      <c r="Q135" s="8" t="s">
        <v>140</v>
      </c>
      <c r="R135" s="8" t="s">
        <v>44</v>
      </c>
      <c r="S135" s="10" t="str">
        <f>"IDDNCA " &amp; AK135</f>
        <v>IDDNCA 114</v>
      </c>
      <c r="T135" s="10" t="str">
        <f>"ISIN " &amp; AK135</f>
        <v>ISIN 114</v>
      </c>
      <c r="U135" s="10" t="str">
        <f>"ISIN DNCA " &amp; AK135</f>
        <v>ISIN DNCA 114</v>
      </c>
      <c r="V135" s="8" t="s">
        <v>44</v>
      </c>
      <c r="W135" s="8" t="s">
        <v>102</v>
      </c>
      <c r="X135" s="8" t="s">
        <v>79</v>
      </c>
      <c r="Y135" s="8" t="s">
        <v>79</v>
      </c>
      <c r="Z135" s="8" t="s">
        <v>44</v>
      </c>
      <c r="AA135" s="8" t="s">
        <v>45</v>
      </c>
      <c r="AB135" s="8" t="s">
        <v>46</v>
      </c>
      <c r="AC135" s="7">
        <v>180</v>
      </c>
      <c r="AD135" s="10" t="s">
        <v>2792</v>
      </c>
      <c r="AE135" s="8" t="s">
        <v>44</v>
      </c>
      <c r="AF135" s="7">
        <v>180</v>
      </c>
      <c r="AG135" s="7">
        <v>11854443</v>
      </c>
      <c r="AH135" s="7">
        <v>11854443</v>
      </c>
      <c r="AI135" s="10" t="s">
        <v>2792</v>
      </c>
      <c r="AJ135" s="8" t="s">
        <v>44</v>
      </c>
      <c r="AK135">
        <v>114</v>
      </c>
    </row>
    <row r="136" spans="2:37" outlineLevel="2" x14ac:dyDescent="0.3">
      <c r="B136" s="6">
        <v>2</v>
      </c>
      <c r="C136" s="12" t="str">
        <f xml:space="preserve"> "Pos " &amp; AK136</f>
        <v>Pos 115</v>
      </c>
      <c r="D136" s="10" t="str">
        <f xml:space="preserve"> "ID " &amp; AK136</f>
        <v>ID 115</v>
      </c>
      <c r="E136" s="7">
        <v>2482332049.5749998</v>
      </c>
      <c r="F136" s="7">
        <v>1873433.831450542</v>
      </c>
      <c r="G136" s="8" t="s">
        <v>5</v>
      </c>
      <c r="H136" s="7">
        <v>1873811.7</v>
      </c>
      <c r="I136" s="8" t="s">
        <v>139</v>
      </c>
      <c r="J136" s="7">
        <v>3.8633274201322093E-2</v>
      </c>
      <c r="K136" s="7">
        <v>1873433.831450542</v>
      </c>
      <c r="L136" s="7">
        <v>1873433.831450542</v>
      </c>
      <c r="M136" s="7">
        <v>23426.503656046221</v>
      </c>
      <c r="N136" s="7">
        <v>2482332049.5749998</v>
      </c>
      <c r="O136" s="8" t="s">
        <v>140</v>
      </c>
      <c r="P136" s="8" t="s">
        <v>44</v>
      </c>
      <c r="Q136" s="8" t="s">
        <v>140</v>
      </c>
      <c r="R136" s="8" t="s">
        <v>44</v>
      </c>
      <c r="S136" s="10" t="str">
        <f>"IDDNCA " &amp; AK136</f>
        <v>IDDNCA 115</v>
      </c>
      <c r="T136" s="10" t="str">
        <f>"ISIN " &amp; AK136</f>
        <v>ISIN 115</v>
      </c>
      <c r="U136" s="10" t="str">
        <f>"ISIN_DNCA" &amp; AK136</f>
        <v>ISIN_DNCA115</v>
      </c>
      <c r="V136" s="8" t="s">
        <v>44</v>
      </c>
      <c r="W136" s="8" t="s">
        <v>102</v>
      </c>
      <c r="X136" s="8" t="s">
        <v>79</v>
      </c>
      <c r="Y136" s="8" t="s">
        <v>79</v>
      </c>
      <c r="Z136" s="8" t="s">
        <v>44</v>
      </c>
      <c r="AA136" s="8" t="s">
        <v>45</v>
      </c>
      <c r="AB136" s="8" t="s">
        <v>46</v>
      </c>
      <c r="AC136" s="7">
        <v>180</v>
      </c>
      <c r="AD136" s="10" t="s">
        <v>2792</v>
      </c>
      <c r="AE136" s="8" t="s">
        <v>44</v>
      </c>
      <c r="AF136" s="7">
        <v>180</v>
      </c>
      <c r="AG136" s="7">
        <v>11854443</v>
      </c>
      <c r="AH136" s="7">
        <v>11854443</v>
      </c>
      <c r="AI136" s="10" t="s">
        <v>2792</v>
      </c>
      <c r="AJ136" s="8" t="s">
        <v>44</v>
      </c>
      <c r="AK136">
        <v>115</v>
      </c>
    </row>
    <row r="137" spans="2:37" outlineLevel="1" x14ac:dyDescent="0.3">
      <c r="B137" s="6">
        <v>1</v>
      </c>
      <c r="C137" s="11" t="str">
        <f>"Instrument " &amp; AK137</f>
        <v>Instrument 116</v>
      </c>
      <c r="D137" s="8" t="s">
        <v>79</v>
      </c>
      <c r="E137" s="7">
        <v>3250000.0850200001</v>
      </c>
      <c r="F137" s="7">
        <v>150952.53479611469</v>
      </c>
      <c r="G137" s="8" t="s">
        <v>5</v>
      </c>
      <c r="H137" s="7">
        <v>151194.44</v>
      </c>
      <c r="I137" s="8" t="s">
        <v>141</v>
      </c>
      <c r="J137" s="7">
        <v>3.1128885206730471E-3</v>
      </c>
      <c r="K137" s="7">
        <v>150952.53479611469</v>
      </c>
      <c r="L137" s="7">
        <v>150952.53479611469</v>
      </c>
      <c r="M137" s="7">
        <v>2518.90164965953</v>
      </c>
      <c r="N137" s="7">
        <v>3250000.0850200001</v>
      </c>
      <c r="O137" s="8" t="s">
        <v>142</v>
      </c>
      <c r="P137" s="8" t="s">
        <v>44</v>
      </c>
      <c r="Q137" s="8" t="s">
        <v>142</v>
      </c>
      <c r="R137" s="8" t="s">
        <v>44</v>
      </c>
      <c r="S137" s="10" t="str">
        <f>"IDDNCA " &amp; AK137</f>
        <v>IDDNCA 116</v>
      </c>
      <c r="T137" s="10" t="str">
        <f>"ISIN " &amp; AK137</f>
        <v>ISIN 116</v>
      </c>
      <c r="U137" s="10" t="str">
        <f>"ISIN DNCA " &amp; AK137</f>
        <v>ISIN DNCA 116</v>
      </c>
      <c r="V137" s="8" t="s">
        <v>44</v>
      </c>
      <c r="W137" s="8" t="s">
        <v>102</v>
      </c>
      <c r="X137" s="8" t="s">
        <v>79</v>
      </c>
      <c r="Y137" s="8" t="s">
        <v>79</v>
      </c>
      <c r="Z137" s="8" t="s">
        <v>44</v>
      </c>
      <c r="AA137" s="8" t="s">
        <v>45</v>
      </c>
      <c r="AB137" s="8" t="s">
        <v>46</v>
      </c>
      <c r="AC137" s="7">
        <v>204</v>
      </c>
      <c r="AD137" s="10" t="s">
        <v>2792</v>
      </c>
      <c r="AE137" s="8" t="s">
        <v>44</v>
      </c>
      <c r="AF137" s="7">
        <v>204</v>
      </c>
      <c r="AG137" s="7">
        <v>11854401</v>
      </c>
      <c r="AH137" s="7">
        <v>11854401</v>
      </c>
      <c r="AI137" s="10" t="s">
        <v>2792</v>
      </c>
      <c r="AJ137" s="8" t="s">
        <v>44</v>
      </c>
      <c r="AK137">
        <v>116</v>
      </c>
    </row>
    <row r="138" spans="2:37" outlineLevel="2" x14ac:dyDescent="0.3">
      <c r="B138" s="6">
        <v>2</v>
      </c>
      <c r="C138" s="12" t="str">
        <f xml:space="preserve"> "Pos " &amp; AK138</f>
        <v>Pos 117</v>
      </c>
      <c r="D138" s="10" t="str">
        <f xml:space="preserve"> "ID " &amp; AK138</f>
        <v>ID 117</v>
      </c>
      <c r="E138" s="7">
        <v>3250000.0850200001</v>
      </c>
      <c r="F138" s="7">
        <v>150952.53479611469</v>
      </c>
      <c r="G138" s="8" t="s">
        <v>5</v>
      </c>
      <c r="H138" s="7">
        <v>151194.44</v>
      </c>
      <c r="I138" s="8" t="s">
        <v>141</v>
      </c>
      <c r="J138" s="7">
        <v>3.1128885206730471E-3</v>
      </c>
      <c r="K138" s="7">
        <v>150952.53479611469</v>
      </c>
      <c r="L138" s="7">
        <v>150952.53479611469</v>
      </c>
      <c r="M138" s="7">
        <v>2518.90164965953</v>
      </c>
      <c r="N138" s="7">
        <v>3250000.0850200001</v>
      </c>
      <c r="O138" s="8" t="s">
        <v>142</v>
      </c>
      <c r="P138" s="8" t="s">
        <v>44</v>
      </c>
      <c r="Q138" s="8" t="s">
        <v>142</v>
      </c>
      <c r="R138" s="8" t="s">
        <v>44</v>
      </c>
      <c r="S138" s="10" t="str">
        <f>"IDDNCA " &amp; AK138</f>
        <v>IDDNCA 117</v>
      </c>
      <c r="T138" s="10" t="str">
        <f>"ISIN " &amp; AK138</f>
        <v>ISIN 117</v>
      </c>
      <c r="U138" s="10" t="str">
        <f>"ISIN_DNCA" &amp; AK138</f>
        <v>ISIN_DNCA117</v>
      </c>
      <c r="V138" s="8" t="s">
        <v>44</v>
      </c>
      <c r="W138" s="8" t="s">
        <v>102</v>
      </c>
      <c r="X138" s="8" t="s">
        <v>79</v>
      </c>
      <c r="Y138" s="8" t="s">
        <v>79</v>
      </c>
      <c r="Z138" s="8" t="s">
        <v>44</v>
      </c>
      <c r="AA138" s="8" t="s">
        <v>45</v>
      </c>
      <c r="AB138" s="8" t="s">
        <v>46</v>
      </c>
      <c r="AC138" s="7">
        <v>204</v>
      </c>
      <c r="AD138" s="10" t="s">
        <v>2792</v>
      </c>
      <c r="AE138" s="8" t="s">
        <v>44</v>
      </c>
      <c r="AF138" s="7">
        <v>204</v>
      </c>
      <c r="AG138" s="7">
        <v>11854401</v>
      </c>
      <c r="AH138" s="7">
        <v>11854401</v>
      </c>
      <c r="AI138" s="10" t="s">
        <v>2792</v>
      </c>
      <c r="AJ138" s="8" t="s">
        <v>44</v>
      </c>
      <c r="AK138">
        <v>117</v>
      </c>
    </row>
    <row r="139" spans="2:37" outlineLevel="1" x14ac:dyDescent="0.3">
      <c r="B139" s="6">
        <v>1</v>
      </c>
      <c r="C139" s="11" t="str">
        <f>"Instrument " &amp; AK139</f>
        <v>Instrument 118</v>
      </c>
      <c r="D139" s="8" t="s">
        <v>79</v>
      </c>
      <c r="E139" s="7">
        <v>2572913.02275</v>
      </c>
      <c r="F139" s="7">
        <v>261780.99230197811</v>
      </c>
      <c r="G139" s="8" t="s">
        <v>5</v>
      </c>
      <c r="H139" s="7">
        <v>260878.38</v>
      </c>
      <c r="I139" s="8" t="s">
        <v>143</v>
      </c>
      <c r="J139" s="7">
        <v>5.39835284626304E-3</v>
      </c>
      <c r="K139" s="7">
        <v>261780.99230197811</v>
      </c>
      <c r="L139" s="7">
        <v>261780.99230197811</v>
      </c>
      <c r="M139" s="7">
        <v>4268.5000945054053</v>
      </c>
      <c r="N139" s="7">
        <v>2572913.02275</v>
      </c>
      <c r="O139" s="8" t="s">
        <v>144</v>
      </c>
      <c r="P139" s="8" t="s">
        <v>44</v>
      </c>
      <c r="Q139" s="8" t="s">
        <v>144</v>
      </c>
      <c r="R139" s="8" t="s">
        <v>44</v>
      </c>
      <c r="S139" s="10" t="str">
        <f>"IDDNCA " &amp; AK139</f>
        <v>IDDNCA 118</v>
      </c>
      <c r="T139" s="10" t="str">
        <f>"ISIN " &amp; AK139</f>
        <v>ISIN 118</v>
      </c>
      <c r="U139" s="10" t="str">
        <f>"ISIN DNCA " &amp; AK139</f>
        <v>ISIN DNCA 118</v>
      </c>
      <c r="V139" s="8" t="s">
        <v>44</v>
      </c>
      <c r="W139" s="8" t="s">
        <v>102</v>
      </c>
      <c r="X139" s="8" t="s">
        <v>79</v>
      </c>
      <c r="Y139" s="8" t="s">
        <v>79</v>
      </c>
      <c r="Z139" s="8" t="s">
        <v>44</v>
      </c>
      <c r="AA139" s="8" t="s">
        <v>45</v>
      </c>
      <c r="AB139" s="8" t="s">
        <v>46</v>
      </c>
      <c r="AC139" s="7">
        <v>211</v>
      </c>
      <c r="AD139" s="10" t="s">
        <v>2792</v>
      </c>
      <c r="AE139" s="8" t="s">
        <v>44</v>
      </c>
      <c r="AF139" s="7">
        <v>211</v>
      </c>
      <c r="AG139" s="7">
        <v>11854497</v>
      </c>
      <c r="AH139" s="7">
        <v>11854497</v>
      </c>
      <c r="AI139" s="10" t="s">
        <v>2792</v>
      </c>
      <c r="AJ139" s="8" t="s">
        <v>44</v>
      </c>
      <c r="AK139">
        <v>118</v>
      </c>
    </row>
    <row r="140" spans="2:37" outlineLevel="2" x14ac:dyDescent="0.3">
      <c r="B140" s="6">
        <v>2</v>
      </c>
      <c r="C140" s="12" t="str">
        <f xml:space="preserve"> "Pos " &amp; AK140</f>
        <v>Pos 119</v>
      </c>
      <c r="D140" s="10" t="str">
        <f xml:space="preserve"> "ID " &amp; AK140</f>
        <v>ID 119</v>
      </c>
      <c r="E140" s="7">
        <v>2572913.02275</v>
      </c>
      <c r="F140" s="7">
        <v>261780.99230197811</v>
      </c>
      <c r="G140" s="8" t="s">
        <v>5</v>
      </c>
      <c r="H140" s="7">
        <v>260878.38</v>
      </c>
      <c r="I140" s="8" t="s">
        <v>143</v>
      </c>
      <c r="J140" s="7">
        <v>5.39835284626304E-3</v>
      </c>
      <c r="K140" s="7">
        <v>261780.99230197811</v>
      </c>
      <c r="L140" s="7">
        <v>261780.99230197811</v>
      </c>
      <c r="M140" s="7">
        <v>4268.5000945054053</v>
      </c>
      <c r="N140" s="7">
        <v>2572913.02275</v>
      </c>
      <c r="O140" s="8" t="s">
        <v>144</v>
      </c>
      <c r="P140" s="8" t="s">
        <v>44</v>
      </c>
      <c r="Q140" s="8" t="s">
        <v>144</v>
      </c>
      <c r="R140" s="8" t="s">
        <v>44</v>
      </c>
      <c r="S140" s="10" t="str">
        <f>"IDDNCA " &amp; AK140</f>
        <v>IDDNCA 119</v>
      </c>
      <c r="T140" s="10" t="str">
        <f>"ISIN " &amp; AK140</f>
        <v>ISIN 119</v>
      </c>
      <c r="U140" s="10" t="str">
        <f>"ISIN_DNCA" &amp; AK140</f>
        <v>ISIN_DNCA119</v>
      </c>
      <c r="V140" s="8" t="s">
        <v>44</v>
      </c>
      <c r="W140" s="8" t="s">
        <v>102</v>
      </c>
      <c r="X140" s="8" t="s">
        <v>79</v>
      </c>
      <c r="Y140" s="8" t="s">
        <v>79</v>
      </c>
      <c r="Z140" s="8" t="s">
        <v>44</v>
      </c>
      <c r="AA140" s="8" t="s">
        <v>45</v>
      </c>
      <c r="AB140" s="8" t="s">
        <v>46</v>
      </c>
      <c r="AC140" s="7">
        <v>211</v>
      </c>
      <c r="AD140" s="10" t="s">
        <v>2792</v>
      </c>
      <c r="AE140" s="8" t="s">
        <v>44</v>
      </c>
      <c r="AF140" s="7">
        <v>211</v>
      </c>
      <c r="AG140" s="7">
        <v>11854497</v>
      </c>
      <c r="AH140" s="7">
        <v>11854497</v>
      </c>
      <c r="AI140" s="10" t="s">
        <v>2792</v>
      </c>
      <c r="AJ140" s="8" t="s">
        <v>44</v>
      </c>
      <c r="AK140">
        <v>119</v>
      </c>
    </row>
    <row r="141" spans="2:37" outlineLevel="1" x14ac:dyDescent="0.3">
      <c r="B141" s="6">
        <v>1</v>
      </c>
      <c r="C141" s="11" t="str">
        <f>"Instrument " &amp; AK141</f>
        <v>Instrument 120</v>
      </c>
      <c r="D141" s="8" t="s">
        <v>79</v>
      </c>
      <c r="E141" s="7">
        <v>2310629.4073200002</v>
      </c>
      <c r="F141" s="7">
        <v>1421597.248041183</v>
      </c>
      <c r="G141" s="8" t="s">
        <v>5</v>
      </c>
      <c r="H141" s="7">
        <v>1415133.15</v>
      </c>
      <c r="I141" s="8" t="s">
        <v>145</v>
      </c>
      <c r="J141" s="7">
        <v>2.9315663764274139E-2</v>
      </c>
      <c r="K141" s="7">
        <v>1421597.248041183</v>
      </c>
      <c r="L141" s="7">
        <v>1421597.248041183</v>
      </c>
      <c r="M141" s="7">
        <v>19634.031857179642</v>
      </c>
      <c r="N141" s="7">
        <v>2310629.4073200002</v>
      </c>
      <c r="O141" s="8" t="s">
        <v>146</v>
      </c>
      <c r="P141" s="8" t="s">
        <v>44</v>
      </c>
      <c r="Q141" s="8" t="s">
        <v>146</v>
      </c>
      <c r="R141" s="8" t="s">
        <v>44</v>
      </c>
      <c r="S141" s="10" t="str">
        <f>"IDDNCA " &amp; AK141</f>
        <v>IDDNCA 120</v>
      </c>
      <c r="T141" s="10" t="str">
        <f>"ISIN " &amp; AK141</f>
        <v>ISIN 120</v>
      </c>
      <c r="U141" s="10" t="str">
        <f>"ISIN DNCA " &amp; AK141</f>
        <v>ISIN DNCA 120</v>
      </c>
      <c r="V141" s="8" t="s">
        <v>44</v>
      </c>
      <c r="W141" s="8" t="s">
        <v>102</v>
      </c>
      <c r="X141" s="8" t="s">
        <v>79</v>
      </c>
      <c r="Y141" s="8" t="s">
        <v>79</v>
      </c>
      <c r="Z141" s="8" t="s">
        <v>44</v>
      </c>
      <c r="AA141" s="8" t="s">
        <v>45</v>
      </c>
      <c r="AB141" s="8" t="s">
        <v>46</v>
      </c>
      <c r="AC141" s="7">
        <v>213</v>
      </c>
      <c r="AD141" s="10" t="s">
        <v>2792</v>
      </c>
      <c r="AE141" s="8" t="s">
        <v>44</v>
      </c>
      <c r="AF141" s="7">
        <v>213</v>
      </c>
      <c r="AG141" s="7">
        <v>11854412</v>
      </c>
      <c r="AH141" s="7">
        <v>11854412</v>
      </c>
      <c r="AI141" s="10" t="s">
        <v>2792</v>
      </c>
      <c r="AJ141" s="8" t="s">
        <v>44</v>
      </c>
      <c r="AK141">
        <v>120</v>
      </c>
    </row>
    <row r="142" spans="2:37" outlineLevel="2" x14ac:dyDescent="0.3">
      <c r="B142" s="6">
        <v>2</v>
      </c>
      <c r="C142" s="12" t="str">
        <f xml:space="preserve"> "Pos " &amp; AK142</f>
        <v>Pos 121</v>
      </c>
      <c r="D142" s="10" t="str">
        <f xml:space="preserve"> "ID " &amp; AK142</f>
        <v>ID 121</v>
      </c>
      <c r="E142" s="7">
        <v>2310629.4073200002</v>
      </c>
      <c r="F142" s="7">
        <v>1421597.248041183</v>
      </c>
      <c r="G142" s="8" t="s">
        <v>5</v>
      </c>
      <c r="H142" s="7">
        <v>1415133.15</v>
      </c>
      <c r="I142" s="8" t="s">
        <v>145</v>
      </c>
      <c r="J142" s="7">
        <v>2.9315663764274139E-2</v>
      </c>
      <c r="K142" s="7">
        <v>1421597.248041183</v>
      </c>
      <c r="L142" s="7">
        <v>1421597.248041183</v>
      </c>
      <c r="M142" s="7">
        <v>19634.031857179642</v>
      </c>
      <c r="N142" s="7">
        <v>2310629.4073200002</v>
      </c>
      <c r="O142" s="8" t="s">
        <v>146</v>
      </c>
      <c r="P142" s="8" t="s">
        <v>44</v>
      </c>
      <c r="Q142" s="8" t="s">
        <v>146</v>
      </c>
      <c r="R142" s="8" t="s">
        <v>44</v>
      </c>
      <c r="S142" s="10" t="str">
        <f>"IDDNCA " &amp; AK142</f>
        <v>IDDNCA 121</v>
      </c>
      <c r="T142" s="10" t="str">
        <f>"ISIN " &amp; AK142</f>
        <v>ISIN 121</v>
      </c>
      <c r="U142" s="10" t="str">
        <f>"ISIN_DNCA" &amp; AK142</f>
        <v>ISIN_DNCA121</v>
      </c>
      <c r="V142" s="8" t="s">
        <v>44</v>
      </c>
      <c r="W142" s="8" t="s">
        <v>102</v>
      </c>
      <c r="X142" s="8" t="s">
        <v>79</v>
      </c>
      <c r="Y142" s="8" t="s">
        <v>79</v>
      </c>
      <c r="Z142" s="8" t="s">
        <v>44</v>
      </c>
      <c r="AA142" s="8" t="s">
        <v>45</v>
      </c>
      <c r="AB142" s="8" t="s">
        <v>46</v>
      </c>
      <c r="AC142" s="7">
        <v>213</v>
      </c>
      <c r="AD142" s="10" t="s">
        <v>2792</v>
      </c>
      <c r="AE142" s="8" t="s">
        <v>44</v>
      </c>
      <c r="AF142" s="7">
        <v>213</v>
      </c>
      <c r="AG142" s="7">
        <v>11854412</v>
      </c>
      <c r="AH142" s="7">
        <v>11854412</v>
      </c>
      <c r="AI142" s="10" t="s">
        <v>2792</v>
      </c>
      <c r="AJ142" s="8" t="s">
        <v>44</v>
      </c>
      <c r="AK142">
        <v>121</v>
      </c>
    </row>
    <row r="143" spans="2:37" outlineLevel="1" x14ac:dyDescent="0.3">
      <c r="B143" s="6">
        <v>1</v>
      </c>
      <c r="C143" s="11" t="str">
        <f>"Instrument " &amp; AK143</f>
        <v>Instrument 122</v>
      </c>
      <c r="D143" s="8" t="s">
        <v>79</v>
      </c>
      <c r="E143" s="7">
        <v>143.86663899999999</v>
      </c>
      <c r="F143" s="7">
        <v>1.9254916433207969</v>
      </c>
      <c r="G143" s="8" t="s">
        <v>5</v>
      </c>
      <c r="H143" s="7">
        <v>1.93</v>
      </c>
      <c r="I143" s="8" t="s">
        <v>147</v>
      </c>
      <c r="J143" s="7">
        <v>3.9706791550342752E-8</v>
      </c>
      <c r="K143" s="7">
        <v>1.9254916433207969</v>
      </c>
      <c r="L143" s="7">
        <v>1.9254916433207969</v>
      </c>
      <c r="M143" s="7">
        <v>0.28895408974855369</v>
      </c>
      <c r="N143" s="7">
        <v>143.86663899999999</v>
      </c>
      <c r="O143" s="8" t="s">
        <v>148</v>
      </c>
      <c r="P143" s="8" t="s">
        <v>44</v>
      </c>
      <c r="Q143" s="8" t="s">
        <v>148</v>
      </c>
      <c r="R143" s="8" t="s">
        <v>44</v>
      </c>
      <c r="S143" s="10" t="str">
        <f>"IDDNCA " &amp; AK143</f>
        <v>IDDNCA 122</v>
      </c>
      <c r="T143" s="10" t="str">
        <f>"ISIN " &amp; AK143</f>
        <v>ISIN 122</v>
      </c>
      <c r="U143" s="10" t="str">
        <f>"ISIN DNCA " &amp; AK143</f>
        <v>ISIN DNCA 122</v>
      </c>
      <c r="V143" s="8" t="s">
        <v>44</v>
      </c>
      <c r="W143" s="8" t="s">
        <v>102</v>
      </c>
      <c r="X143" s="8" t="s">
        <v>79</v>
      </c>
      <c r="Y143" s="8" t="s">
        <v>79</v>
      </c>
      <c r="Z143" s="8" t="s">
        <v>44</v>
      </c>
      <c r="AA143" s="8" t="s">
        <v>45</v>
      </c>
      <c r="AB143" s="8" t="s">
        <v>46</v>
      </c>
      <c r="AC143" s="7">
        <v>224</v>
      </c>
      <c r="AD143" s="10" t="s">
        <v>2792</v>
      </c>
      <c r="AE143" s="8" t="s">
        <v>44</v>
      </c>
      <c r="AF143" s="7">
        <v>224</v>
      </c>
      <c r="AG143" s="7">
        <v>11854670</v>
      </c>
      <c r="AH143" s="7">
        <v>11854670</v>
      </c>
      <c r="AI143" s="10" t="s">
        <v>2792</v>
      </c>
      <c r="AJ143" s="8" t="s">
        <v>44</v>
      </c>
      <c r="AK143">
        <v>122</v>
      </c>
    </row>
    <row r="144" spans="2:37" outlineLevel="2" x14ac:dyDescent="0.3">
      <c r="B144" s="6">
        <v>2</v>
      </c>
      <c r="C144" s="12" t="str">
        <f xml:space="preserve"> "Pos " &amp; AK144</f>
        <v>Pos 123</v>
      </c>
      <c r="D144" s="10" t="str">
        <f xml:space="preserve"> "ID " &amp; AK144</f>
        <v>ID 123</v>
      </c>
      <c r="E144" s="7">
        <v>143.86663899999999</v>
      </c>
      <c r="F144" s="7">
        <v>1.9254916433207969</v>
      </c>
      <c r="G144" s="8" t="s">
        <v>5</v>
      </c>
      <c r="H144" s="7">
        <v>1.93</v>
      </c>
      <c r="I144" s="8" t="s">
        <v>147</v>
      </c>
      <c r="J144" s="7">
        <v>3.9706791550342752E-8</v>
      </c>
      <c r="K144" s="7">
        <v>1.9254916433207969</v>
      </c>
      <c r="L144" s="7">
        <v>1.9254916433207969</v>
      </c>
      <c r="M144" s="7">
        <v>0.28895408974855369</v>
      </c>
      <c r="N144" s="7">
        <v>143.86663899999999</v>
      </c>
      <c r="O144" s="8" t="s">
        <v>148</v>
      </c>
      <c r="P144" s="8" t="s">
        <v>44</v>
      </c>
      <c r="Q144" s="8" t="s">
        <v>148</v>
      </c>
      <c r="R144" s="8" t="s">
        <v>44</v>
      </c>
      <c r="S144" s="10" t="str">
        <f>"IDDNCA " &amp; AK144</f>
        <v>IDDNCA 123</v>
      </c>
      <c r="T144" s="10" t="str">
        <f>"ISIN " &amp; AK144</f>
        <v>ISIN 123</v>
      </c>
      <c r="U144" s="10" t="str">
        <f>"ISIN_DNCA" &amp; AK144</f>
        <v>ISIN_DNCA123</v>
      </c>
      <c r="V144" s="8" t="s">
        <v>44</v>
      </c>
      <c r="W144" s="8" t="s">
        <v>102</v>
      </c>
      <c r="X144" s="8" t="s">
        <v>79</v>
      </c>
      <c r="Y144" s="8" t="s">
        <v>79</v>
      </c>
      <c r="Z144" s="8" t="s">
        <v>44</v>
      </c>
      <c r="AA144" s="8" t="s">
        <v>45</v>
      </c>
      <c r="AB144" s="8" t="s">
        <v>46</v>
      </c>
      <c r="AC144" s="7">
        <v>224</v>
      </c>
      <c r="AD144" s="10" t="s">
        <v>2792</v>
      </c>
      <c r="AE144" s="8" t="s">
        <v>44</v>
      </c>
      <c r="AF144" s="7">
        <v>224</v>
      </c>
      <c r="AG144" s="7">
        <v>11854670</v>
      </c>
      <c r="AH144" s="7">
        <v>11854670</v>
      </c>
      <c r="AI144" s="10" t="s">
        <v>2792</v>
      </c>
      <c r="AJ144" s="8" t="s">
        <v>44</v>
      </c>
      <c r="AK144">
        <v>123</v>
      </c>
    </row>
    <row r="145" spans="2:37" outlineLevel="1" x14ac:dyDescent="0.3">
      <c r="B145" s="6">
        <v>1</v>
      </c>
      <c r="C145" s="11" t="str">
        <f>"Instrument " &amp; AK145</f>
        <v>Instrument 124</v>
      </c>
      <c r="D145" s="8" t="s">
        <v>79</v>
      </c>
      <c r="E145" s="7">
        <v>235151250</v>
      </c>
      <c r="F145" s="7">
        <v>55490414.905287556</v>
      </c>
      <c r="G145" s="8" t="s">
        <v>5</v>
      </c>
      <c r="H145" s="7">
        <v>54795214.229999997</v>
      </c>
      <c r="I145" s="7">
        <v>235151250</v>
      </c>
      <c r="J145" s="7">
        <v>1.1443032460459219</v>
      </c>
      <c r="K145" s="7">
        <v>235151250</v>
      </c>
      <c r="L145" s="7">
        <v>-235151250</v>
      </c>
      <c r="M145" s="7">
        <v>6185587.0893251579</v>
      </c>
      <c r="N145" s="7">
        <v>54795214.229999997</v>
      </c>
      <c r="O145" s="8" t="s">
        <v>5</v>
      </c>
      <c r="P145" s="8" t="s">
        <v>44</v>
      </c>
      <c r="Q145" s="8" t="s">
        <v>5</v>
      </c>
      <c r="R145" s="8" t="s">
        <v>44</v>
      </c>
      <c r="S145" s="10" t="str">
        <f>"IDDNCA " &amp; AK145</f>
        <v>IDDNCA 124</v>
      </c>
      <c r="T145" s="10" t="str">
        <f>"ISIN " &amp; AK145</f>
        <v>ISIN 124</v>
      </c>
      <c r="U145" s="10" t="str">
        <f>"ISIN DNCA " &amp; AK145</f>
        <v>ISIN DNCA 124</v>
      </c>
      <c r="V145" s="8" t="s">
        <v>44</v>
      </c>
      <c r="W145" s="8" t="s">
        <v>200</v>
      </c>
      <c r="X145" s="8" t="s">
        <v>79</v>
      </c>
      <c r="Y145" s="8" t="s">
        <v>79</v>
      </c>
      <c r="Z145" s="8" t="s">
        <v>44</v>
      </c>
      <c r="AA145" s="8" t="s">
        <v>45</v>
      </c>
      <c r="AB145" s="8" t="s">
        <v>46</v>
      </c>
      <c r="AC145" s="7">
        <v>592077975</v>
      </c>
      <c r="AD145" s="10" t="s">
        <v>2792</v>
      </c>
      <c r="AE145" s="8" t="s">
        <v>44</v>
      </c>
      <c r="AF145" s="7">
        <v>592077975</v>
      </c>
      <c r="AG145" s="7">
        <v>11854102</v>
      </c>
      <c r="AH145" s="7">
        <v>11854102</v>
      </c>
      <c r="AI145" s="10" t="s">
        <v>2792</v>
      </c>
      <c r="AJ145" s="8" t="s">
        <v>44</v>
      </c>
      <c r="AK145">
        <v>124</v>
      </c>
    </row>
    <row r="146" spans="2:37" outlineLevel="2" x14ac:dyDescent="0.3">
      <c r="B146" s="6">
        <v>2</v>
      </c>
      <c r="C146" s="12" t="str">
        <f xml:space="preserve"> "Pos " &amp; AK146</f>
        <v>Pos 125</v>
      </c>
      <c r="D146" s="10" t="str">
        <f xml:space="preserve"> "ID " &amp; AK146</f>
        <v>ID 125</v>
      </c>
      <c r="E146" s="7">
        <v>235151250</v>
      </c>
      <c r="F146" s="7">
        <v>55490414.905287556</v>
      </c>
      <c r="G146" s="8" t="s">
        <v>5</v>
      </c>
      <c r="H146" s="7">
        <v>54795214.229999997</v>
      </c>
      <c r="I146" s="7">
        <v>235151250</v>
      </c>
      <c r="J146" s="7">
        <v>1.1443032460459219</v>
      </c>
      <c r="K146" s="7">
        <v>235151250</v>
      </c>
      <c r="L146" s="7">
        <v>-235151250</v>
      </c>
      <c r="M146" s="7">
        <v>6185587.0893251579</v>
      </c>
      <c r="N146" s="7">
        <v>54795214.229999997</v>
      </c>
      <c r="O146" s="8" t="s">
        <v>5</v>
      </c>
      <c r="P146" s="8" t="s">
        <v>44</v>
      </c>
      <c r="Q146" s="8" t="s">
        <v>5</v>
      </c>
      <c r="R146" s="8" t="s">
        <v>44</v>
      </c>
      <c r="S146" s="10" t="str">
        <f>"IDDNCA " &amp; AK146</f>
        <v>IDDNCA 125</v>
      </c>
      <c r="T146" s="10" t="str">
        <f>"ISIN " &amp; AK146</f>
        <v>ISIN 125</v>
      </c>
      <c r="U146" s="10" t="str">
        <f>"ISIN_DNCA" &amp; AK146</f>
        <v>ISIN_DNCA125</v>
      </c>
      <c r="V146" s="8" t="s">
        <v>44</v>
      </c>
      <c r="W146" s="8" t="s">
        <v>200</v>
      </c>
      <c r="X146" s="8" t="s">
        <v>79</v>
      </c>
      <c r="Y146" s="8" t="s">
        <v>79</v>
      </c>
      <c r="Z146" s="8" t="s">
        <v>44</v>
      </c>
      <c r="AA146" s="8" t="s">
        <v>45</v>
      </c>
      <c r="AB146" s="8" t="s">
        <v>46</v>
      </c>
      <c r="AC146" s="7">
        <v>592077975</v>
      </c>
      <c r="AD146" s="10" t="s">
        <v>2792</v>
      </c>
      <c r="AE146" s="8" t="s">
        <v>44</v>
      </c>
      <c r="AF146" s="7">
        <v>592077975</v>
      </c>
      <c r="AG146" s="7">
        <v>11854102</v>
      </c>
      <c r="AH146" s="7">
        <v>11854102</v>
      </c>
      <c r="AI146" s="10" t="s">
        <v>2792</v>
      </c>
      <c r="AJ146" s="8" t="s">
        <v>44</v>
      </c>
      <c r="AK146">
        <v>125</v>
      </c>
    </row>
    <row r="147" spans="2:37" outlineLevel="1" x14ac:dyDescent="0.3">
      <c r="B147" s="6">
        <v>1</v>
      </c>
      <c r="C147" s="11" t="str">
        <f>"Instrument " &amp; AK147</f>
        <v>Instrument 126</v>
      </c>
      <c r="D147" s="8" t="s">
        <v>79</v>
      </c>
      <c r="E147" s="7">
        <v>770000000</v>
      </c>
      <c r="F147" s="7">
        <v>77631050.251893342</v>
      </c>
      <c r="G147" s="8" t="s">
        <v>5</v>
      </c>
      <c r="H147" s="8" t="s">
        <v>44</v>
      </c>
      <c r="I147" s="8" t="s">
        <v>44</v>
      </c>
      <c r="J147" s="7">
        <v>1.6008794122159451</v>
      </c>
      <c r="K147" s="7">
        <v>770000000</v>
      </c>
      <c r="L147" s="7">
        <v>770000000</v>
      </c>
      <c r="M147" s="7">
        <v>6061737.0961288167</v>
      </c>
      <c r="N147" s="8" t="s">
        <v>44</v>
      </c>
      <c r="O147" s="8" t="s">
        <v>5</v>
      </c>
      <c r="P147" s="8" t="s">
        <v>44</v>
      </c>
      <c r="Q147" s="8" t="s">
        <v>5</v>
      </c>
      <c r="R147" s="8" t="s">
        <v>44</v>
      </c>
      <c r="S147" s="10" t="str">
        <f>"IDDNCA " &amp; AK147</f>
        <v>IDDNCA 126</v>
      </c>
      <c r="T147" s="10" t="str">
        <f>"ISIN " &amp; AK147</f>
        <v>ISIN 126</v>
      </c>
      <c r="U147" s="10" t="str">
        <f>"ISIN DNCA " &amp; AK147</f>
        <v>ISIN DNCA 126</v>
      </c>
      <c r="V147" s="8" t="s">
        <v>44</v>
      </c>
      <c r="W147" s="8" t="s">
        <v>201</v>
      </c>
      <c r="X147" s="8" t="s">
        <v>79</v>
      </c>
      <c r="Y147" s="8" t="s">
        <v>79</v>
      </c>
      <c r="Z147" s="8" t="s">
        <v>44</v>
      </c>
      <c r="AA147" s="8" t="s">
        <v>45</v>
      </c>
      <c r="AB147" s="8" t="s">
        <v>46</v>
      </c>
      <c r="AC147" s="8" t="s">
        <v>44</v>
      </c>
      <c r="AD147" s="10" t="s">
        <v>2792</v>
      </c>
      <c r="AE147" s="8" t="s">
        <v>44</v>
      </c>
      <c r="AF147" s="8" t="s">
        <v>44</v>
      </c>
      <c r="AG147" s="8" t="s">
        <v>44</v>
      </c>
      <c r="AH147" s="8" t="s">
        <v>44</v>
      </c>
      <c r="AI147" s="10" t="s">
        <v>2792</v>
      </c>
      <c r="AJ147" s="8" t="s">
        <v>44</v>
      </c>
      <c r="AK147">
        <v>126</v>
      </c>
    </row>
    <row r="148" spans="2:37" outlineLevel="2" x14ac:dyDescent="0.3">
      <c r="B148" s="6">
        <v>2</v>
      </c>
      <c r="C148" s="12" t="str">
        <f xml:space="preserve"> "Pos " &amp; AK148</f>
        <v>Pos 127</v>
      </c>
      <c r="D148" s="10" t="str">
        <f xml:space="preserve"> "ID " &amp; AK148</f>
        <v>ID 127</v>
      </c>
      <c r="E148" s="7">
        <v>300000000</v>
      </c>
      <c r="F148" s="7">
        <v>30096097.690703649</v>
      </c>
      <c r="G148" s="8" t="s">
        <v>5</v>
      </c>
      <c r="H148" s="7">
        <v>29702513.949999999</v>
      </c>
      <c r="I148" s="7">
        <v>300000000</v>
      </c>
      <c r="J148" s="7">
        <v>0.62063083037978417</v>
      </c>
      <c r="K148" s="7">
        <v>300000000</v>
      </c>
      <c r="L148" s="7">
        <v>300000000</v>
      </c>
      <c r="M148" s="7">
        <v>2482687.4889333169</v>
      </c>
      <c r="N148" s="7">
        <v>29702513.949999999</v>
      </c>
      <c r="O148" s="8" t="s">
        <v>5</v>
      </c>
      <c r="P148" s="8" t="s">
        <v>44</v>
      </c>
      <c r="Q148" s="8" t="s">
        <v>5</v>
      </c>
      <c r="R148" s="8" t="s">
        <v>44</v>
      </c>
      <c r="S148" s="10" t="str">
        <f>"IDDNCA " &amp; AK148</f>
        <v>IDDNCA 127</v>
      </c>
      <c r="T148" s="10" t="str">
        <f>"ISIN " &amp; AK148</f>
        <v>ISIN 127</v>
      </c>
      <c r="U148" s="10" t="str">
        <f>"ISIN_DNCA" &amp; AK148</f>
        <v>ISIN_DNCA127</v>
      </c>
      <c r="V148" s="8" t="s">
        <v>44</v>
      </c>
      <c r="W148" s="8" t="s">
        <v>201</v>
      </c>
      <c r="X148" s="8" t="s">
        <v>79</v>
      </c>
      <c r="Y148" s="8" t="s">
        <v>79</v>
      </c>
      <c r="Z148" s="8" t="s">
        <v>44</v>
      </c>
      <c r="AA148" s="8" t="s">
        <v>45</v>
      </c>
      <c r="AB148" s="8" t="s">
        <v>46</v>
      </c>
      <c r="AC148" s="7">
        <v>564592844</v>
      </c>
      <c r="AD148" s="10" t="s">
        <v>2792</v>
      </c>
      <c r="AE148" s="8" t="s">
        <v>44</v>
      </c>
      <c r="AF148" s="7">
        <v>564592844</v>
      </c>
      <c r="AG148" s="7">
        <v>11854082</v>
      </c>
      <c r="AH148" s="7">
        <v>11854082</v>
      </c>
      <c r="AI148" s="10" t="s">
        <v>2792</v>
      </c>
      <c r="AJ148" s="8" t="s">
        <v>44</v>
      </c>
      <c r="AK148">
        <v>127</v>
      </c>
    </row>
    <row r="149" spans="2:37" outlineLevel="2" x14ac:dyDescent="0.3">
      <c r="B149" s="6">
        <v>2</v>
      </c>
      <c r="C149" s="12" t="str">
        <f xml:space="preserve"> "Pos " &amp; AK149</f>
        <v>Pos 128</v>
      </c>
      <c r="D149" s="10" t="str">
        <f xml:space="preserve"> "ID " &amp; AK149</f>
        <v>ID 128</v>
      </c>
      <c r="E149" s="7">
        <v>120000000</v>
      </c>
      <c r="F149" s="7">
        <v>11823434.17621872</v>
      </c>
      <c r="G149" s="8" t="s">
        <v>5</v>
      </c>
      <c r="H149" s="7">
        <v>11545077.9</v>
      </c>
      <c r="I149" s="7">
        <v>120000000</v>
      </c>
      <c r="J149" s="7">
        <v>0.2438185789446706</v>
      </c>
      <c r="K149" s="7">
        <v>120000000</v>
      </c>
      <c r="L149" s="7">
        <v>120000000</v>
      </c>
      <c r="M149" s="7">
        <v>934278.099760073</v>
      </c>
      <c r="N149" s="7">
        <v>11545077.9</v>
      </c>
      <c r="O149" s="8" t="s">
        <v>5</v>
      </c>
      <c r="P149" s="8" t="s">
        <v>44</v>
      </c>
      <c r="Q149" s="8" t="s">
        <v>5</v>
      </c>
      <c r="R149" s="8" t="s">
        <v>44</v>
      </c>
      <c r="S149" s="10" t="str">
        <f>"IDDNCA " &amp; AK149</f>
        <v>IDDNCA 128</v>
      </c>
      <c r="T149" s="10" t="str">
        <f>"ISIN " &amp; AK149</f>
        <v>ISIN 128</v>
      </c>
      <c r="U149" s="10" t="str">
        <f>"ISIN_DNCA" &amp; AK149</f>
        <v>ISIN_DNCA128</v>
      </c>
      <c r="V149" s="8" t="s">
        <v>44</v>
      </c>
      <c r="W149" s="8" t="s">
        <v>201</v>
      </c>
      <c r="X149" s="8" t="s">
        <v>79</v>
      </c>
      <c r="Y149" s="8" t="s">
        <v>79</v>
      </c>
      <c r="Z149" s="8" t="s">
        <v>44</v>
      </c>
      <c r="AA149" s="8" t="s">
        <v>45</v>
      </c>
      <c r="AB149" s="8" t="s">
        <v>46</v>
      </c>
      <c r="AC149" s="7">
        <v>550000605</v>
      </c>
      <c r="AD149" s="10" t="s">
        <v>2792</v>
      </c>
      <c r="AE149" s="8" t="s">
        <v>44</v>
      </c>
      <c r="AF149" s="7">
        <v>550000605</v>
      </c>
      <c r="AG149" s="7">
        <v>11854094</v>
      </c>
      <c r="AH149" s="7">
        <v>11854094</v>
      </c>
      <c r="AI149" s="10" t="s">
        <v>2792</v>
      </c>
      <c r="AJ149" s="8" t="s">
        <v>44</v>
      </c>
      <c r="AK149">
        <v>128</v>
      </c>
    </row>
    <row r="150" spans="2:37" outlineLevel="2" x14ac:dyDescent="0.3">
      <c r="B150" s="6">
        <v>2</v>
      </c>
      <c r="C150" s="12" t="str">
        <f xml:space="preserve"> "Pos " &amp; AK150</f>
        <v>Pos 129</v>
      </c>
      <c r="D150" s="10" t="str">
        <f xml:space="preserve"> "ID " &amp; AK150</f>
        <v>ID 129</v>
      </c>
      <c r="E150" s="7">
        <v>100000000</v>
      </c>
      <c r="F150" s="7">
        <v>9852456.2646823749</v>
      </c>
      <c r="G150" s="8" t="s">
        <v>5</v>
      </c>
      <c r="H150" s="7">
        <v>9620492.6999999993</v>
      </c>
      <c r="I150" s="7">
        <v>100000000</v>
      </c>
      <c r="J150" s="7">
        <v>0.20317378603934769</v>
      </c>
      <c r="K150" s="7">
        <v>100000000</v>
      </c>
      <c r="L150" s="7">
        <v>100000000</v>
      </c>
      <c r="M150" s="7">
        <v>778565.07289507636</v>
      </c>
      <c r="N150" s="7">
        <v>9620492.6999999993</v>
      </c>
      <c r="O150" s="8" t="s">
        <v>5</v>
      </c>
      <c r="P150" s="8" t="s">
        <v>44</v>
      </c>
      <c r="Q150" s="8" t="s">
        <v>5</v>
      </c>
      <c r="R150" s="8" t="s">
        <v>44</v>
      </c>
      <c r="S150" s="10" t="str">
        <f>"IDDNCA " &amp; AK150</f>
        <v>IDDNCA 129</v>
      </c>
      <c r="T150" s="10" t="str">
        <f>"ISIN " &amp; AK150</f>
        <v>ISIN 129</v>
      </c>
      <c r="U150" s="10" t="str">
        <f>"ISIN_DNCA" &amp; AK150</f>
        <v>ISIN_DNCA129</v>
      </c>
      <c r="V150" s="8" t="s">
        <v>44</v>
      </c>
      <c r="W150" s="8" t="s">
        <v>201</v>
      </c>
      <c r="X150" s="8" t="s">
        <v>79</v>
      </c>
      <c r="Y150" s="8" t="s">
        <v>79</v>
      </c>
      <c r="Z150" s="8" t="s">
        <v>44</v>
      </c>
      <c r="AA150" s="8" t="s">
        <v>45</v>
      </c>
      <c r="AB150" s="8" t="s">
        <v>46</v>
      </c>
      <c r="AC150" s="7">
        <v>550000495</v>
      </c>
      <c r="AD150" s="10" t="s">
        <v>2792</v>
      </c>
      <c r="AE150" s="8" t="s">
        <v>44</v>
      </c>
      <c r="AF150" s="7">
        <v>550000495</v>
      </c>
      <c r="AG150" s="7">
        <v>11854088</v>
      </c>
      <c r="AH150" s="7">
        <v>11854088</v>
      </c>
      <c r="AI150" s="10" t="s">
        <v>2792</v>
      </c>
      <c r="AJ150" s="8" t="s">
        <v>44</v>
      </c>
      <c r="AK150">
        <v>129</v>
      </c>
    </row>
    <row r="151" spans="2:37" outlineLevel="2" x14ac:dyDescent="0.3">
      <c r="B151" s="6">
        <v>2</v>
      </c>
      <c r="C151" s="12" t="str">
        <f xml:space="preserve"> "Pos " &amp; AK151</f>
        <v>Pos 130</v>
      </c>
      <c r="D151" s="10" t="str">
        <f xml:space="preserve"> "ID " &amp; AK151</f>
        <v>ID 130</v>
      </c>
      <c r="E151" s="7">
        <v>250000000</v>
      </c>
      <c r="F151" s="7">
        <v>25859062.120288592</v>
      </c>
      <c r="G151" s="8" t="s">
        <v>5</v>
      </c>
      <c r="H151" s="7">
        <v>25515288.579999998</v>
      </c>
      <c r="I151" s="7">
        <v>250000000</v>
      </c>
      <c r="J151" s="7">
        <v>0.53325621685214264</v>
      </c>
      <c r="K151" s="7">
        <v>250000000</v>
      </c>
      <c r="L151" s="7">
        <v>250000000</v>
      </c>
      <c r="M151" s="7">
        <v>1856951.148782019</v>
      </c>
      <c r="N151" s="7">
        <v>25515288.579999998</v>
      </c>
      <c r="O151" s="8" t="s">
        <v>5</v>
      </c>
      <c r="P151" s="8" t="s">
        <v>44</v>
      </c>
      <c r="Q151" s="8" t="s">
        <v>5</v>
      </c>
      <c r="R151" s="8" t="s">
        <v>44</v>
      </c>
      <c r="S151" s="10" t="str">
        <f>"IDDNCA " &amp; AK151</f>
        <v>IDDNCA 130</v>
      </c>
      <c r="T151" s="10" t="str">
        <f>"ISIN " &amp; AK151</f>
        <v>ISIN 130</v>
      </c>
      <c r="U151" s="10" t="str">
        <f>"ISIN_DNCA" &amp; AK151</f>
        <v>ISIN_DNCA130</v>
      </c>
      <c r="V151" s="8" t="s">
        <v>44</v>
      </c>
      <c r="W151" s="8" t="s">
        <v>201</v>
      </c>
      <c r="X151" s="8" t="s">
        <v>79</v>
      </c>
      <c r="Y151" s="8" t="s">
        <v>79</v>
      </c>
      <c r="Z151" s="8" t="s">
        <v>44</v>
      </c>
      <c r="AA151" s="8" t="s">
        <v>45</v>
      </c>
      <c r="AB151" s="8" t="s">
        <v>46</v>
      </c>
      <c r="AC151" s="7">
        <v>537269164</v>
      </c>
      <c r="AD151" s="10" t="s">
        <v>2792</v>
      </c>
      <c r="AE151" s="8" t="s">
        <v>44</v>
      </c>
      <c r="AF151" s="7">
        <v>537269164</v>
      </c>
      <c r="AG151" s="7">
        <v>11854161</v>
      </c>
      <c r="AH151" s="7">
        <v>11854161</v>
      </c>
      <c r="AI151" s="10" t="s">
        <v>2792</v>
      </c>
      <c r="AJ151" s="8" t="s">
        <v>44</v>
      </c>
      <c r="AK151">
        <v>130</v>
      </c>
    </row>
    <row r="152" spans="2:37" outlineLevel="1" x14ac:dyDescent="0.3">
      <c r="B152" s="6">
        <v>1</v>
      </c>
      <c r="C152" s="11" t="str">
        <f>"Instrument " &amp; AK152</f>
        <v>Instrument 131</v>
      </c>
      <c r="D152" s="8" t="s">
        <v>79</v>
      </c>
      <c r="E152" s="7">
        <v>800000000</v>
      </c>
      <c r="F152" s="7">
        <v>-5010120.0626020571</v>
      </c>
      <c r="G152" s="8" t="s">
        <v>5</v>
      </c>
      <c r="H152" s="7">
        <v>-5090398.62</v>
      </c>
      <c r="I152" s="8" t="s">
        <v>202</v>
      </c>
      <c r="J152" s="7">
        <v>-0.10331688203270289</v>
      </c>
      <c r="K152" s="7">
        <v>800000000</v>
      </c>
      <c r="L152" s="7">
        <v>800000000</v>
      </c>
      <c r="M152" s="7">
        <v>972659.13627863163</v>
      </c>
      <c r="N152" s="7">
        <v>-5090398.62</v>
      </c>
      <c r="O152" s="8" t="s">
        <v>5</v>
      </c>
      <c r="P152" s="8" t="s">
        <v>44</v>
      </c>
      <c r="Q152" s="8" t="s">
        <v>5</v>
      </c>
      <c r="R152" s="8" t="s">
        <v>44</v>
      </c>
      <c r="S152" s="10" t="str">
        <f>"IDDNCA " &amp; AK152</f>
        <v>IDDNCA 131</v>
      </c>
      <c r="T152" s="10" t="str">
        <f>"ISIN " &amp; AK152</f>
        <v>ISIN 131</v>
      </c>
      <c r="U152" s="10" t="str">
        <f>"ISIN DNCA " &amp; AK152</f>
        <v>ISIN DNCA 131</v>
      </c>
      <c r="V152" s="8" t="s">
        <v>44</v>
      </c>
      <c r="W152" s="8" t="s">
        <v>200</v>
      </c>
      <c r="X152" s="8" t="s">
        <v>79</v>
      </c>
      <c r="Y152" s="8" t="s">
        <v>79</v>
      </c>
      <c r="Z152" s="8" t="s">
        <v>44</v>
      </c>
      <c r="AA152" s="8" t="s">
        <v>45</v>
      </c>
      <c r="AB152" s="8" t="s">
        <v>46</v>
      </c>
      <c r="AC152" s="7">
        <v>626358030</v>
      </c>
      <c r="AD152" s="10" t="s">
        <v>2792</v>
      </c>
      <c r="AE152" s="8" t="s">
        <v>44</v>
      </c>
      <c r="AF152" s="7">
        <v>626358030</v>
      </c>
      <c r="AG152" s="7">
        <v>11854106</v>
      </c>
      <c r="AH152" s="7">
        <v>11854106</v>
      </c>
      <c r="AI152" s="10" t="s">
        <v>2792</v>
      </c>
      <c r="AJ152" s="8" t="s">
        <v>44</v>
      </c>
      <c r="AK152">
        <v>131</v>
      </c>
    </row>
    <row r="153" spans="2:37" outlineLevel="2" x14ac:dyDescent="0.3">
      <c r="B153" s="6">
        <v>2</v>
      </c>
      <c r="C153" s="12" t="str">
        <f xml:space="preserve"> "Pos " &amp; AK153</f>
        <v>Pos 132</v>
      </c>
      <c r="D153" s="10" t="str">
        <f xml:space="preserve"> "ID " &amp; AK153</f>
        <v>ID 132</v>
      </c>
      <c r="E153" s="7">
        <v>800000000</v>
      </c>
      <c r="F153" s="7">
        <v>-5010120.0626020571</v>
      </c>
      <c r="G153" s="8" t="s">
        <v>5</v>
      </c>
      <c r="H153" s="7">
        <v>-5090398.62</v>
      </c>
      <c r="I153" s="8" t="s">
        <v>202</v>
      </c>
      <c r="J153" s="7">
        <v>-0.10331688203270289</v>
      </c>
      <c r="K153" s="7">
        <v>800000000</v>
      </c>
      <c r="L153" s="7">
        <v>800000000</v>
      </c>
      <c r="M153" s="7">
        <v>972659.13627863163</v>
      </c>
      <c r="N153" s="7">
        <v>-5090398.62</v>
      </c>
      <c r="O153" s="8" t="s">
        <v>5</v>
      </c>
      <c r="P153" s="8" t="s">
        <v>44</v>
      </c>
      <c r="Q153" s="8" t="s">
        <v>5</v>
      </c>
      <c r="R153" s="8" t="s">
        <v>44</v>
      </c>
      <c r="S153" s="10" t="str">
        <f>"IDDNCA " &amp; AK153</f>
        <v>IDDNCA 132</v>
      </c>
      <c r="T153" s="10" t="str">
        <f>"ISIN " &amp; AK153</f>
        <v>ISIN 132</v>
      </c>
      <c r="U153" s="10" t="str">
        <f>"ISIN_DNCA" &amp; AK153</f>
        <v>ISIN_DNCA132</v>
      </c>
      <c r="V153" s="8" t="s">
        <v>44</v>
      </c>
      <c r="W153" s="8" t="s">
        <v>200</v>
      </c>
      <c r="X153" s="8" t="s">
        <v>79</v>
      </c>
      <c r="Y153" s="8" t="s">
        <v>79</v>
      </c>
      <c r="Z153" s="8" t="s">
        <v>44</v>
      </c>
      <c r="AA153" s="8" t="s">
        <v>45</v>
      </c>
      <c r="AB153" s="8" t="s">
        <v>46</v>
      </c>
      <c r="AC153" s="7">
        <v>626358030</v>
      </c>
      <c r="AD153" s="10" t="s">
        <v>2792</v>
      </c>
      <c r="AE153" s="8" t="s">
        <v>44</v>
      </c>
      <c r="AF153" s="7">
        <v>626358030</v>
      </c>
      <c r="AG153" s="7">
        <v>11854106</v>
      </c>
      <c r="AH153" s="7">
        <v>11854106</v>
      </c>
      <c r="AI153" s="10" t="s">
        <v>2792</v>
      </c>
      <c r="AJ153" s="8" t="s">
        <v>44</v>
      </c>
      <c r="AK153">
        <v>132</v>
      </c>
    </row>
    <row r="154" spans="2:37" outlineLevel="1" x14ac:dyDescent="0.3">
      <c r="B154" s="6">
        <v>1</v>
      </c>
      <c r="C154" s="11" t="str">
        <f>"Instrument " &amp; AK154</f>
        <v>Instrument 133</v>
      </c>
      <c r="D154" s="8" t="s">
        <v>79</v>
      </c>
      <c r="E154" s="7">
        <v>661650000</v>
      </c>
      <c r="F154" s="7">
        <v>-75376030.22491388</v>
      </c>
      <c r="G154" s="8" t="s">
        <v>5</v>
      </c>
      <c r="H154" s="7">
        <v>-75704190.709999993</v>
      </c>
      <c r="I154" s="8" t="s">
        <v>203</v>
      </c>
      <c r="J154" s="7">
        <v>-1.5543772056425129</v>
      </c>
      <c r="K154" s="7">
        <v>661650000</v>
      </c>
      <c r="L154" s="7">
        <v>661650000</v>
      </c>
      <c r="M154" s="7">
        <v>5586629.6230770638</v>
      </c>
      <c r="N154" s="7">
        <v>-75704190.709999993</v>
      </c>
      <c r="O154" s="8" t="s">
        <v>5</v>
      </c>
      <c r="P154" s="8" t="s">
        <v>44</v>
      </c>
      <c r="Q154" s="8" t="s">
        <v>5</v>
      </c>
      <c r="R154" s="8" t="s">
        <v>44</v>
      </c>
      <c r="S154" s="10" t="str">
        <f>"IDDNCA " &amp; AK154</f>
        <v>IDDNCA 133</v>
      </c>
      <c r="T154" s="10" t="str">
        <f>"ISIN " &amp; AK154</f>
        <v>ISIN 133</v>
      </c>
      <c r="U154" s="10" t="str">
        <f>"ISIN DNCA " &amp; AK154</f>
        <v>ISIN DNCA 133</v>
      </c>
      <c r="V154" s="8" t="s">
        <v>44</v>
      </c>
      <c r="W154" s="8" t="s">
        <v>200</v>
      </c>
      <c r="X154" s="8" t="s">
        <v>79</v>
      </c>
      <c r="Y154" s="8" t="s">
        <v>79</v>
      </c>
      <c r="Z154" s="8" t="s">
        <v>44</v>
      </c>
      <c r="AA154" s="8" t="s">
        <v>45</v>
      </c>
      <c r="AB154" s="8" t="s">
        <v>46</v>
      </c>
      <c r="AC154" s="7">
        <v>592077886</v>
      </c>
      <c r="AD154" s="10" t="s">
        <v>2792</v>
      </c>
      <c r="AE154" s="8" t="s">
        <v>44</v>
      </c>
      <c r="AF154" s="7">
        <v>592077886</v>
      </c>
      <c r="AG154" s="7">
        <v>11854169</v>
      </c>
      <c r="AH154" s="7">
        <v>11854169</v>
      </c>
      <c r="AI154" s="10" t="s">
        <v>2792</v>
      </c>
      <c r="AJ154" s="8" t="s">
        <v>44</v>
      </c>
      <c r="AK154">
        <v>133</v>
      </c>
    </row>
    <row r="155" spans="2:37" outlineLevel="2" x14ac:dyDescent="0.3">
      <c r="B155" s="6">
        <v>2</v>
      </c>
      <c r="C155" s="12" t="str">
        <f xml:space="preserve"> "Pos " &amp; AK155</f>
        <v>Pos 134</v>
      </c>
      <c r="D155" s="10" t="str">
        <f xml:space="preserve"> "ID " &amp; AK155</f>
        <v>ID 134</v>
      </c>
      <c r="E155" s="7">
        <v>661650000</v>
      </c>
      <c r="F155" s="7">
        <v>-75376030.22491388</v>
      </c>
      <c r="G155" s="8" t="s">
        <v>5</v>
      </c>
      <c r="H155" s="7">
        <v>-75704190.709999993</v>
      </c>
      <c r="I155" s="8" t="s">
        <v>203</v>
      </c>
      <c r="J155" s="7">
        <v>-1.5543772056425129</v>
      </c>
      <c r="K155" s="7">
        <v>661650000</v>
      </c>
      <c r="L155" s="7">
        <v>661650000</v>
      </c>
      <c r="M155" s="7">
        <v>5586629.6230770638</v>
      </c>
      <c r="N155" s="7">
        <v>-75704190.709999993</v>
      </c>
      <c r="O155" s="8" t="s">
        <v>5</v>
      </c>
      <c r="P155" s="8" t="s">
        <v>44</v>
      </c>
      <c r="Q155" s="8" t="s">
        <v>5</v>
      </c>
      <c r="R155" s="8" t="s">
        <v>44</v>
      </c>
      <c r="S155" s="10" t="str">
        <f>"IDDNCA " &amp; AK155</f>
        <v>IDDNCA 134</v>
      </c>
      <c r="T155" s="10" t="str">
        <f>"ISIN " &amp; AK155</f>
        <v>ISIN 134</v>
      </c>
      <c r="U155" s="10" t="str">
        <f>"ISIN_DNCA" &amp; AK155</f>
        <v>ISIN_DNCA134</v>
      </c>
      <c r="V155" s="8" t="s">
        <v>44</v>
      </c>
      <c r="W155" s="8" t="s">
        <v>200</v>
      </c>
      <c r="X155" s="8" t="s">
        <v>79</v>
      </c>
      <c r="Y155" s="8" t="s">
        <v>79</v>
      </c>
      <c r="Z155" s="8" t="s">
        <v>44</v>
      </c>
      <c r="AA155" s="8" t="s">
        <v>45</v>
      </c>
      <c r="AB155" s="8" t="s">
        <v>46</v>
      </c>
      <c r="AC155" s="7">
        <v>592077886</v>
      </c>
      <c r="AD155" s="10" t="s">
        <v>2792</v>
      </c>
      <c r="AE155" s="8" t="s">
        <v>44</v>
      </c>
      <c r="AF155" s="7">
        <v>592077886</v>
      </c>
      <c r="AG155" s="7">
        <v>11854169</v>
      </c>
      <c r="AH155" s="7">
        <v>11854169</v>
      </c>
      <c r="AI155" s="10" t="s">
        <v>2792</v>
      </c>
      <c r="AJ155" s="8" t="s">
        <v>44</v>
      </c>
      <c r="AK155">
        <v>134</v>
      </c>
    </row>
    <row r="156" spans="2:37" outlineLevel="1" x14ac:dyDescent="0.3">
      <c r="B156" s="6">
        <v>1</v>
      </c>
      <c r="C156" s="11" t="str">
        <f>"Instrument " &amp; AK156</f>
        <v>Instrument 135</v>
      </c>
      <c r="D156" s="8" t="s">
        <v>79</v>
      </c>
      <c r="E156" s="7">
        <v>300000000</v>
      </c>
      <c r="F156" s="7">
        <v>-37725015.67913796</v>
      </c>
      <c r="G156" s="8" t="s">
        <v>5</v>
      </c>
      <c r="H156" s="7">
        <v>-37783959.890000001</v>
      </c>
      <c r="I156" s="8" t="s">
        <v>204</v>
      </c>
      <c r="J156" s="7">
        <v>-0.77795161511141309</v>
      </c>
      <c r="K156" s="7">
        <v>357031138.91653627</v>
      </c>
      <c r="L156" s="7">
        <v>357031138.91653627</v>
      </c>
      <c r="M156" s="7">
        <v>3346047.224842228</v>
      </c>
      <c r="N156" s="7">
        <v>-31689784.999341901</v>
      </c>
      <c r="O156" s="8" t="s">
        <v>114</v>
      </c>
      <c r="P156" s="8" t="s">
        <v>44</v>
      </c>
      <c r="Q156" s="8" t="s">
        <v>114</v>
      </c>
      <c r="R156" s="8" t="s">
        <v>44</v>
      </c>
      <c r="S156" s="10" t="str">
        <f>"IDDNCA " &amp; AK156</f>
        <v>IDDNCA 135</v>
      </c>
      <c r="T156" s="10" t="str">
        <f>"ISIN " &amp; AK156</f>
        <v>ISIN 135</v>
      </c>
      <c r="U156" s="10" t="str">
        <f>"ISIN DNCA " &amp; AK156</f>
        <v>ISIN DNCA 135</v>
      </c>
      <c r="V156" s="8" t="s">
        <v>44</v>
      </c>
      <c r="W156" s="8" t="s">
        <v>200</v>
      </c>
      <c r="X156" s="8" t="s">
        <v>79</v>
      </c>
      <c r="Y156" s="8" t="s">
        <v>79</v>
      </c>
      <c r="Z156" s="8" t="s">
        <v>44</v>
      </c>
      <c r="AA156" s="8" t="s">
        <v>45</v>
      </c>
      <c r="AB156" s="8" t="s">
        <v>46</v>
      </c>
      <c r="AC156" s="7">
        <v>568843789</v>
      </c>
      <c r="AD156" s="10" t="s">
        <v>2792</v>
      </c>
      <c r="AE156" s="8" t="s">
        <v>44</v>
      </c>
      <c r="AF156" s="7">
        <v>568843789</v>
      </c>
      <c r="AG156" s="7">
        <v>11854162</v>
      </c>
      <c r="AH156" s="7">
        <v>11854162</v>
      </c>
      <c r="AI156" s="10" t="s">
        <v>2792</v>
      </c>
      <c r="AJ156" s="8" t="s">
        <v>44</v>
      </c>
      <c r="AK156">
        <v>135</v>
      </c>
    </row>
    <row r="157" spans="2:37" outlineLevel="2" x14ac:dyDescent="0.3">
      <c r="B157" s="6">
        <v>2</v>
      </c>
      <c r="C157" s="12" t="str">
        <f xml:space="preserve"> "Pos " &amp; AK157</f>
        <v>Pos 136</v>
      </c>
      <c r="D157" s="10" t="str">
        <f xml:space="preserve"> "ID " &amp; AK157</f>
        <v>ID 136</v>
      </c>
      <c r="E157" s="7">
        <v>300000000</v>
      </c>
      <c r="F157" s="7">
        <v>-37725015.67913796</v>
      </c>
      <c r="G157" s="8" t="s">
        <v>5</v>
      </c>
      <c r="H157" s="7">
        <v>-37783959.890000001</v>
      </c>
      <c r="I157" s="8" t="s">
        <v>204</v>
      </c>
      <c r="J157" s="7">
        <v>-0.77795161511141309</v>
      </c>
      <c r="K157" s="7">
        <v>357031138.91653627</v>
      </c>
      <c r="L157" s="7">
        <v>357031138.91653627</v>
      </c>
      <c r="M157" s="7">
        <v>3346047.224842228</v>
      </c>
      <c r="N157" s="7">
        <v>-31689784.999341901</v>
      </c>
      <c r="O157" s="8" t="s">
        <v>114</v>
      </c>
      <c r="P157" s="8" t="s">
        <v>44</v>
      </c>
      <c r="Q157" s="8" t="s">
        <v>114</v>
      </c>
      <c r="R157" s="8" t="s">
        <v>44</v>
      </c>
      <c r="S157" s="10" t="str">
        <f>"IDDNCA " &amp; AK157</f>
        <v>IDDNCA 136</v>
      </c>
      <c r="T157" s="10" t="str">
        <f>"ISIN " &amp; AK157</f>
        <v>ISIN 136</v>
      </c>
      <c r="U157" s="10" t="str">
        <f>"ISIN_DNCA" &amp; AK157</f>
        <v>ISIN_DNCA136</v>
      </c>
      <c r="V157" s="8" t="s">
        <v>44</v>
      </c>
      <c r="W157" s="8" t="s">
        <v>200</v>
      </c>
      <c r="X157" s="8" t="s">
        <v>79</v>
      </c>
      <c r="Y157" s="8" t="s">
        <v>79</v>
      </c>
      <c r="Z157" s="8" t="s">
        <v>44</v>
      </c>
      <c r="AA157" s="8" t="s">
        <v>45</v>
      </c>
      <c r="AB157" s="8" t="s">
        <v>46</v>
      </c>
      <c r="AC157" s="7">
        <v>568843789</v>
      </c>
      <c r="AD157" s="10" t="s">
        <v>2792</v>
      </c>
      <c r="AE157" s="8" t="s">
        <v>44</v>
      </c>
      <c r="AF157" s="7">
        <v>568843789</v>
      </c>
      <c r="AG157" s="7">
        <v>11854162</v>
      </c>
      <c r="AH157" s="7">
        <v>11854162</v>
      </c>
      <c r="AI157" s="10" t="s">
        <v>2792</v>
      </c>
      <c r="AJ157" s="8" t="s">
        <v>44</v>
      </c>
      <c r="AK157">
        <v>136</v>
      </c>
    </row>
    <row r="158" spans="2:37" outlineLevel="1" x14ac:dyDescent="0.3">
      <c r="B158" s="6">
        <v>1</v>
      </c>
      <c r="C158" s="11" t="str">
        <f>"Instrument " &amp; AK158</f>
        <v>Instrument 137</v>
      </c>
      <c r="D158" s="8" t="s">
        <v>79</v>
      </c>
      <c r="E158" s="7">
        <v>3020010500</v>
      </c>
      <c r="F158" s="7">
        <v>-85337592.106976449</v>
      </c>
      <c r="G158" s="8" t="s">
        <v>5</v>
      </c>
      <c r="H158" s="7">
        <v>-85747182.6300001</v>
      </c>
      <c r="I158" s="8" t="s">
        <v>205</v>
      </c>
      <c r="J158" s="7">
        <v>-1.7598009282221281</v>
      </c>
      <c r="K158" s="7">
        <v>2862704867.5292659</v>
      </c>
      <c r="L158" s="7">
        <v>2862704867.5292659</v>
      </c>
      <c r="M158" s="7">
        <v>11072162.33763857</v>
      </c>
      <c r="N158" s="7">
        <v>-90454702.956387103</v>
      </c>
      <c r="O158" s="8" t="s">
        <v>135</v>
      </c>
      <c r="P158" s="8" t="s">
        <v>44</v>
      </c>
      <c r="Q158" s="8" t="s">
        <v>135</v>
      </c>
      <c r="R158" s="8" t="s">
        <v>44</v>
      </c>
      <c r="S158" s="10" t="str">
        <f>"IDDNCA " &amp; AK158</f>
        <v>IDDNCA 137</v>
      </c>
      <c r="T158" s="10" t="str">
        <f>"ISIN " &amp; AK158</f>
        <v>ISIN 137</v>
      </c>
      <c r="U158" s="10" t="str">
        <f>"ISIN DNCA " &amp; AK158</f>
        <v>ISIN DNCA 137</v>
      </c>
      <c r="V158" s="8" t="s">
        <v>44</v>
      </c>
      <c r="W158" s="8" t="s">
        <v>200</v>
      </c>
      <c r="X158" s="8" t="s">
        <v>79</v>
      </c>
      <c r="Y158" s="8" t="s">
        <v>79</v>
      </c>
      <c r="Z158" s="8" t="s">
        <v>44</v>
      </c>
      <c r="AA158" s="8" t="s">
        <v>45</v>
      </c>
      <c r="AB158" s="8" t="s">
        <v>46</v>
      </c>
      <c r="AC158" s="7">
        <v>617336310</v>
      </c>
      <c r="AD158" s="10" t="s">
        <v>2792</v>
      </c>
      <c r="AE158" s="8" t="s">
        <v>44</v>
      </c>
      <c r="AF158" s="7">
        <v>617336310</v>
      </c>
      <c r="AG158" s="7">
        <v>11854118</v>
      </c>
      <c r="AH158" s="7">
        <v>11854118</v>
      </c>
      <c r="AI158" s="10" t="s">
        <v>2792</v>
      </c>
      <c r="AJ158" s="8" t="s">
        <v>44</v>
      </c>
      <c r="AK158">
        <v>137</v>
      </c>
    </row>
    <row r="159" spans="2:37" outlineLevel="2" x14ac:dyDescent="0.3">
      <c r="B159" s="6">
        <v>2</v>
      </c>
      <c r="C159" s="12" t="str">
        <f xml:space="preserve"> "Pos " &amp; AK159</f>
        <v>Pos 138</v>
      </c>
      <c r="D159" s="10" t="str">
        <f xml:space="preserve"> "ID " &amp; AK159</f>
        <v>ID 138</v>
      </c>
      <c r="E159" s="7">
        <v>3020010500</v>
      </c>
      <c r="F159" s="7">
        <v>-85337592.106976449</v>
      </c>
      <c r="G159" s="8" t="s">
        <v>5</v>
      </c>
      <c r="H159" s="7">
        <v>-85747182.6300001</v>
      </c>
      <c r="I159" s="8" t="s">
        <v>205</v>
      </c>
      <c r="J159" s="7">
        <v>-1.7598009282221281</v>
      </c>
      <c r="K159" s="7">
        <v>2862704867.5292659</v>
      </c>
      <c r="L159" s="7">
        <v>2862704867.5292659</v>
      </c>
      <c r="M159" s="7">
        <v>11072162.33763857</v>
      </c>
      <c r="N159" s="7">
        <v>-90454702.956387103</v>
      </c>
      <c r="O159" s="8" t="s">
        <v>135</v>
      </c>
      <c r="P159" s="8" t="s">
        <v>44</v>
      </c>
      <c r="Q159" s="8" t="s">
        <v>135</v>
      </c>
      <c r="R159" s="8" t="s">
        <v>44</v>
      </c>
      <c r="S159" s="10" t="str">
        <f>"IDDNCA " &amp; AK159</f>
        <v>IDDNCA 138</v>
      </c>
      <c r="T159" s="10" t="str">
        <f>"ISIN " &amp; AK159</f>
        <v>ISIN 138</v>
      </c>
      <c r="U159" s="10" t="str">
        <f>"ISIN_DNCA" &amp; AK159</f>
        <v>ISIN_DNCA138</v>
      </c>
      <c r="V159" s="8" t="s">
        <v>44</v>
      </c>
      <c r="W159" s="8" t="s">
        <v>200</v>
      </c>
      <c r="X159" s="8" t="s">
        <v>79</v>
      </c>
      <c r="Y159" s="8" t="s">
        <v>79</v>
      </c>
      <c r="Z159" s="8" t="s">
        <v>44</v>
      </c>
      <c r="AA159" s="8" t="s">
        <v>45</v>
      </c>
      <c r="AB159" s="8" t="s">
        <v>46</v>
      </c>
      <c r="AC159" s="7">
        <v>617336310</v>
      </c>
      <c r="AD159" s="10" t="s">
        <v>2792</v>
      </c>
      <c r="AE159" s="8" t="s">
        <v>44</v>
      </c>
      <c r="AF159" s="7">
        <v>617336310</v>
      </c>
      <c r="AG159" s="7">
        <v>11854118</v>
      </c>
      <c r="AH159" s="7">
        <v>11854118</v>
      </c>
      <c r="AI159" s="10" t="s">
        <v>2792</v>
      </c>
      <c r="AJ159" s="8" t="s">
        <v>44</v>
      </c>
      <c r="AK159">
        <v>138</v>
      </c>
    </row>
    <row r="160" spans="2:37" outlineLevel="1" x14ac:dyDescent="0.3">
      <c r="B160" s="6">
        <v>1</v>
      </c>
      <c r="C160" s="11" t="str">
        <f>"Instrument " &amp; AK160</f>
        <v>Instrument 139</v>
      </c>
      <c r="D160" s="8" t="s">
        <v>79</v>
      </c>
      <c r="E160" s="7">
        <v>300000000</v>
      </c>
      <c r="F160" s="7">
        <v>-13915050.862265971</v>
      </c>
      <c r="G160" s="8" t="s">
        <v>5</v>
      </c>
      <c r="H160" s="7">
        <v>-17568084.309999999</v>
      </c>
      <c r="I160" s="8" t="s">
        <v>206</v>
      </c>
      <c r="J160" s="7">
        <v>-0.28695114098106672</v>
      </c>
      <c r="K160" s="7">
        <v>300000000</v>
      </c>
      <c r="L160" s="7">
        <v>300000000</v>
      </c>
      <c r="M160" s="7">
        <v>299441.90410285711</v>
      </c>
      <c r="N160" s="7">
        <v>-17568084.309999999</v>
      </c>
      <c r="O160" s="8" t="s">
        <v>5</v>
      </c>
      <c r="P160" s="8" t="s">
        <v>44</v>
      </c>
      <c r="Q160" s="8" t="s">
        <v>5</v>
      </c>
      <c r="R160" s="8" t="s">
        <v>44</v>
      </c>
      <c r="S160" s="10" t="str">
        <f>"IDDNCA " &amp; AK160</f>
        <v>IDDNCA 139</v>
      </c>
      <c r="T160" s="10" t="str">
        <f>"ISIN " &amp; AK160</f>
        <v>ISIN 139</v>
      </c>
      <c r="U160" s="10" t="str">
        <f>"ISIN DNCA " &amp; AK160</f>
        <v>ISIN DNCA 139</v>
      </c>
      <c r="V160" s="8" t="s">
        <v>44</v>
      </c>
      <c r="W160" s="8" t="s">
        <v>201</v>
      </c>
      <c r="X160" s="8" t="s">
        <v>79</v>
      </c>
      <c r="Y160" s="8" t="s">
        <v>79</v>
      </c>
      <c r="Z160" s="8" t="s">
        <v>44</v>
      </c>
      <c r="AA160" s="8" t="s">
        <v>45</v>
      </c>
      <c r="AB160" s="8" t="s">
        <v>46</v>
      </c>
      <c r="AC160" s="7">
        <v>564592809</v>
      </c>
      <c r="AD160" s="10" t="s">
        <v>2792</v>
      </c>
      <c r="AE160" s="8" t="s">
        <v>44</v>
      </c>
      <c r="AF160" s="7">
        <v>564592809</v>
      </c>
      <c r="AG160" s="7">
        <v>11854155</v>
      </c>
      <c r="AH160" s="7">
        <v>11854155</v>
      </c>
      <c r="AI160" s="10" t="s">
        <v>2792</v>
      </c>
      <c r="AJ160" s="8" t="s">
        <v>44</v>
      </c>
      <c r="AK160">
        <v>139</v>
      </c>
    </row>
    <row r="161" spans="2:37" outlineLevel="2" x14ac:dyDescent="0.3">
      <c r="B161" s="6">
        <v>2</v>
      </c>
      <c r="C161" s="12" t="str">
        <f xml:space="preserve"> "Pos " &amp; AK161</f>
        <v>Pos 140</v>
      </c>
      <c r="D161" s="10" t="str">
        <f xml:space="preserve"> "ID " &amp; AK161</f>
        <v>ID 140</v>
      </c>
      <c r="E161" s="7">
        <v>300000000</v>
      </c>
      <c r="F161" s="7">
        <v>-13915050.862265971</v>
      </c>
      <c r="G161" s="8" t="s">
        <v>5</v>
      </c>
      <c r="H161" s="7">
        <v>-17568084.309999999</v>
      </c>
      <c r="I161" s="8" t="s">
        <v>206</v>
      </c>
      <c r="J161" s="7">
        <v>-0.28695114098106672</v>
      </c>
      <c r="K161" s="7">
        <v>300000000</v>
      </c>
      <c r="L161" s="7">
        <v>300000000</v>
      </c>
      <c r="M161" s="7">
        <v>299441.90410285711</v>
      </c>
      <c r="N161" s="7">
        <v>-17568084.309999999</v>
      </c>
      <c r="O161" s="8" t="s">
        <v>5</v>
      </c>
      <c r="P161" s="8" t="s">
        <v>44</v>
      </c>
      <c r="Q161" s="8" t="s">
        <v>5</v>
      </c>
      <c r="R161" s="8" t="s">
        <v>44</v>
      </c>
      <c r="S161" s="10" t="str">
        <f>"IDDNCA " &amp; AK161</f>
        <v>IDDNCA 140</v>
      </c>
      <c r="T161" s="10" t="str">
        <f>"ISIN " &amp; AK161</f>
        <v>ISIN 140</v>
      </c>
      <c r="U161" s="10" t="str">
        <f>"ISIN_DNCA" &amp; AK161</f>
        <v>ISIN_DNCA140</v>
      </c>
      <c r="V161" s="8" t="s">
        <v>44</v>
      </c>
      <c r="W161" s="8" t="s">
        <v>201</v>
      </c>
      <c r="X161" s="8" t="s">
        <v>79</v>
      </c>
      <c r="Y161" s="8" t="s">
        <v>79</v>
      </c>
      <c r="Z161" s="8" t="s">
        <v>44</v>
      </c>
      <c r="AA161" s="8" t="s">
        <v>45</v>
      </c>
      <c r="AB161" s="8" t="s">
        <v>46</v>
      </c>
      <c r="AC161" s="7">
        <v>564592809</v>
      </c>
      <c r="AD161" s="10" t="s">
        <v>2792</v>
      </c>
      <c r="AE161" s="8" t="s">
        <v>44</v>
      </c>
      <c r="AF161" s="7">
        <v>564592809</v>
      </c>
      <c r="AG161" s="7">
        <v>11854155</v>
      </c>
      <c r="AH161" s="7">
        <v>11854155</v>
      </c>
      <c r="AI161" s="10" t="s">
        <v>2792</v>
      </c>
      <c r="AJ161" s="8" t="s">
        <v>44</v>
      </c>
      <c r="AK161">
        <v>140</v>
      </c>
    </row>
    <row r="162" spans="2:37" outlineLevel="1" x14ac:dyDescent="0.3">
      <c r="B162" s="6">
        <v>1</v>
      </c>
      <c r="C162" s="11" t="str">
        <f>"Instrument " &amp; AK162</f>
        <v>Instrument 141</v>
      </c>
      <c r="D162" s="8" t="s">
        <v>79</v>
      </c>
      <c r="E162" s="7">
        <v>42500000</v>
      </c>
      <c r="F162" s="7">
        <v>-1413364.203606047</v>
      </c>
      <c r="G162" s="8" t="s">
        <v>5</v>
      </c>
      <c r="H162" s="7">
        <v>-1528688.23</v>
      </c>
      <c r="I162" s="8" t="s">
        <v>207</v>
      </c>
      <c r="J162" s="7">
        <v>-2.9145884902680719E-2</v>
      </c>
      <c r="K162" s="7">
        <v>42500000</v>
      </c>
      <c r="L162" s="7">
        <v>42500000</v>
      </c>
      <c r="M162" s="7">
        <v>614107.01457452914</v>
      </c>
      <c r="N162" s="7">
        <v>-1528688.23</v>
      </c>
      <c r="O162" s="8" t="s">
        <v>5</v>
      </c>
      <c r="P162" s="8" t="s">
        <v>44</v>
      </c>
      <c r="Q162" s="8" t="s">
        <v>5</v>
      </c>
      <c r="R162" s="8" t="s">
        <v>44</v>
      </c>
      <c r="S162" s="10" t="str">
        <f>"IDDNCA " &amp; AK162</f>
        <v>IDDNCA 141</v>
      </c>
      <c r="T162" s="10" t="str">
        <f>"ISIN " &amp; AK162</f>
        <v>ISIN 141</v>
      </c>
      <c r="U162" s="10" t="str">
        <f>"ISIN DNCA " &amp; AK162</f>
        <v>ISIN DNCA 141</v>
      </c>
      <c r="V162" s="8" t="s">
        <v>44</v>
      </c>
      <c r="W162" s="8" t="s">
        <v>201</v>
      </c>
      <c r="X162" s="8" t="s">
        <v>79</v>
      </c>
      <c r="Y162" s="8" t="s">
        <v>79</v>
      </c>
      <c r="Z162" s="8" t="s">
        <v>44</v>
      </c>
      <c r="AA162" s="8" t="s">
        <v>45</v>
      </c>
      <c r="AB162" s="8" t="s">
        <v>46</v>
      </c>
      <c r="AC162" s="7">
        <v>631173884</v>
      </c>
      <c r="AD162" s="10" t="s">
        <v>2792</v>
      </c>
      <c r="AE162" s="8" t="s">
        <v>44</v>
      </c>
      <c r="AF162" s="7">
        <v>631173884</v>
      </c>
      <c r="AG162" s="7">
        <v>11854170</v>
      </c>
      <c r="AH162" s="7">
        <v>11854170</v>
      </c>
      <c r="AI162" s="10" t="s">
        <v>2792</v>
      </c>
      <c r="AJ162" s="8" t="s">
        <v>44</v>
      </c>
      <c r="AK162">
        <v>141</v>
      </c>
    </row>
    <row r="163" spans="2:37" outlineLevel="2" x14ac:dyDescent="0.3">
      <c r="B163" s="6">
        <v>2</v>
      </c>
      <c r="C163" s="12" t="str">
        <f xml:space="preserve"> "Pos " &amp; AK163</f>
        <v>Pos 142</v>
      </c>
      <c r="D163" s="10" t="str">
        <f xml:space="preserve"> "ID " &amp; AK163</f>
        <v>ID 142</v>
      </c>
      <c r="E163" s="7">
        <v>42500000</v>
      </c>
      <c r="F163" s="7">
        <v>-1413364.203606047</v>
      </c>
      <c r="G163" s="8" t="s">
        <v>5</v>
      </c>
      <c r="H163" s="7">
        <v>-1528688.23</v>
      </c>
      <c r="I163" s="8" t="s">
        <v>207</v>
      </c>
      <c r="J163" s="7">
        <v>-2.9145884902680719E-2</v>
      </c>
      <c r="K163" s="7">
        <v>42500000</v>
      </c>
      <c r="L163" s="7">
        <v>42500000</v>
      </c>
      <c r="M163" s="7">
        <v>614107.01457452914</v>
      </c>
      <c r="N163" s="7">
        <v>-1528688.23</v>
      </c>
      <c r="O163" s="8" t="s">
        <v>5</v>
      </c>
      <c r="P163" s="8" t="s">
        <v>44</v>
      </c>
      <c r="Q163" s="8" t="s">
        <v>5</v>
      </c>
      <c r="R163" s="8" t="s">
        <v>44</v>
      </c>
      <c r="S163" s="10" t="str">
        <f>"IDDNCA " &amp; AK163</f>
        <v>IDDNCA 142</v>
      </c>
      <c r="T163" s="10" t="str">
        <f>"ISIN " &amp; AK163</f>
        <v>ISIN 142</v>
      </c>
      <c r="U163" s="10" t="str">
        <f>"ISIN_DNCA" &amp; AK163</f>
        <v>ISIN_DNCA142</v>
      </c>
      <c r="V163" s="8" t="s">
        <v>44</v>
      </c>
      <c r="W163" s="8" t="s">
        <v>201</v>
      </c>
      <c r="X163" s="8" t="s">
        <v>79</v>
      </c>
      <c r="Y163" s="8" t="s">
        <v>79</v>
      </c>
      <c r="Z163" s="8" t="s">
        <v>44</v>
      </c>
      <c r="AA163" s="8" t="s">
        <v>45</v>
      </c>
      <c r="AB163" s="8" t="s">
        <v>46</v>
      </c>
      <c r="AC163" s="7">
        <v>631173884</v>
      </c>
      <c r="AD163" s="10" t="s">
        <v>2792</v>
      </c>
      <c r="AE163" s="8" t="s">
        <v>44</v>
      </c>
      <c r="AF163" s="7">
        <v>631173884</v>
      </c>
      <c r="AG163" s="7">
        <v>11854170</v>
      </c>
      <c r="AH163" s="7">
        <v>11854170</v>
      </c>
      <c r="AI163" s="10" t="s">
        <v>2792</v>
      </c>
      <c r="AJ163" s="8" t="s">
        <v>44</v>
      </c>
      <c r="AK163">
        <v>142</v>
      </c>
    </row>
    <row r="164" spans="2:37" outlineLevel="1" x14ac:dyDescent="0.3">
      <c r="B164" s="6">
        <v>1</v>
      </c>
      <c r="C164" s="11" t="str">
        <f>"Instrument " &amp; AK164</f>
        <v>Instrument 143</v>
      </c>
      <c r="D164" s="8" t="s">
        <v>79</v>
      </c>
      <c r="E164" s="7">
        <v>600000000</v>
      </c>
      <c r="F164" s="7">
        <v>-3129088.5476779011</v>
      </c>
      <c r="G164" s="8" t="s">
        <v>5</v>
      </c>
      <c r="H164" s="7">
        <v>-2804151.5699999901</v>
      </c>
      <c r="I164" s="8" t="s">
        <v>208</v>
      </c>
      <c r="J164" s="7">
        <v>-6.4526931153505468E-2</v>
      </c>
      <c r="K164" s="7">
        <v>369145457.13066971</v>
      </c>
      <c r="L164" s="7">
        <v>369145457.13066971</v>
      </c>
      <c r="M164" s="7">
        <v>1156369.7365281009</v>
      </c>
      <c r="N164" s="7">
        <v>-4578618.6834960002</v>
      </c>
      <c r="O164" s="8" t="s">
        <v>146</v>
      </c>
      <c r="P164" s="8" t="s">
        <v>44</v>
      </c>
      <c r="Q164" s="8" t="s">
        <v>146</v>
      </c>
      <c r="R164" s="8" t="s">
        <v>44</v>
      </c>
      <c r="S164" s="10" t="str">
        <f>"IDDNCA " &amp; AK164</f>
        <v>IDDNCA 143</v>
      </c>
      <c r="T164" s="10" t="str">
        <f>"ISIN " &amp; AK164</f>
        <v>ISIN 143</v>
      </c>
      <c r="U164" s="10" t="str">
        <f>"ISIN DNCA " &amp; AK164</f>
        <v>ISIN DNCA 143</v>
      </c>
      <c r="V164" s="8" t="s">
        <v>44</v>
      </c>
      <c r="W164" s="8" t="s">
        <v>200</v>
      </c>
      <c r="X164" s="8" t="s">
        <v>79</v>
      </c>
      <c r="Y164" s="8" t="s">
        <v>79</v>
      </c>
      <c r="Z164" s="8" t="s">
        <v>44</v>
      </c>
      <c r="AA164" s="8" t="s">
        <v>45</v>
      </c>
      <c r="AB164" s="8" t="s">
        <v>46</v>
      </c>
      <c r="AC164" s="7">
        <v>633254496</v>
      </c>
      <c r="AD164" s="10" t="s">
        <v>2792</v>
      </c>
      <c r="AE164" s="8" t="s">
        <v>44</v>
      </c>
      <c r="AF164" s="7">
        <v>633254496</v>
      </c>
      <c r="AG164" s="7">
        <v>11854113</v>
      </c>
      <c r="AH164" s="7">
        <v>11854113</v>
      </c>
      <c r="AI164" s="10" t="s">
        <v>2792</v>
      </c>
      <c r="AJ164" s="8" t="s">
        <v>44</v>
      </c>
      <c r="AK164">
        <v>143</v>
      </c>
    </row>
    <row r="165" spans="2:37" outlineLevel="2" x14ac:dyDescent="0.3">
      <c r="B165" s="6">
        <v>2</v>
      </c>
      <c r="C165" s="12" t="str">
        <f xml:space="preserve"> "Pos " &amp; AK165</f>
        <v>Pos 144</v>
      </c>
      <c r="D165" s="10" t="str">
        <f xml:space="preserve"> "ID " &amp; AK165</f>
        <v>ID 144</v>
      </c>
      <c r="E165" s="7">
        <v>600000000</v>
      </c>
      <c r="F165" s="7">
        <v>-3129088.5476779011</v>
      </c>
      <c r="G165" s="8" t="s">
        <v>5</v>
      </c>
      <c r="H165" s="7">
        <v>-2804151.5699999901</v>
      </c>
      <c r="I165" s="8" t="s">
        <v>208</v>
      </c>
      <c r="J165" s="7">
        <v>-6.4526931153505468E-2</v>
      </c>
      <c r="K165" s="7">
        <v>369145457.13066971</v>
      </c>
      <c r="L165" s="7">
        <v>369145457.13066971</v>
      </c>
      <c r="M165" s="7">
        <v>1156369.7365281009</v>
      </c>
      <c r="N165" s="7">
        <v>-4578618.6834960002</v>
      </c>
      <c r="O165" s="8" t="s">
        <v>146</v>
      </c>
      <c r="P165" s="8" t="s">
        <v>44</v>
      </c>
      <c r="Q165" s="8" t="s">
        <v>146</v>
      </c>
      <c r="R165" s="8" t="s">
        <v>44</v>
      </c>
      <c r="S165" s="10" t="str">
        <f>"IDDNCA " &amp; AK165</f>
        <v>IDDNCA 144</v>
      </c>
      <c r="T165" s="10" t="str">
        <f>"ISIN " &amp; AK165</f>
        <v>ISIN 144</v>
      </c>
      <c r="U165" s="10" t="str">
        <f>"ISIN_DNCA" &amp; AK165</f>
        <v>ISIN_DNCA144</v>
      </c>
      <c r="V165" s="8" t="s">
        <v>44</v>
      </c>
      <c r="W165" s="8" t="s">
        <v>200</v>
      </c>
      <c r="X165" s="8" t="s">
        <v>79</v>
      </c>
      <c r="Y165" s="8" t="s">
        <v>79</v>
      </c>
      <c r="Z165" s="8" t="s">
        <v>44</v>
      </c>
      <c r="AA165" s="8" t="s">
        <v>45</v>
      </c>
      <c r="AB165" s="8" t="s">
        <v>46</v>
      </c>
      <c r="AC165" s="7">
        <v>633254496</v>
      </c>
      <c r="AD165" s="10" t="s">
        <v>2792</v>
      </c>
      <c r="AE165" s="8" t="s">
        <v>44</v>
      </c>
      <c r="AF165" s="7">
        <v>633254496</v>
      </c>
      <c r="AG165" s="7">
        <v>11854113</v>
      </c>
      <c r="AH165" s="7">
        <v>11854113</v>
      </c>
      <c r="AI165" s="10" t="s">
        <v>2792</v>
      </c>
      <c r="AJ165" s="8" t="s">
        <v>44</v>
      </c>
      <c r="AK165">
        <v>144</v>
      </c>
    </row>
    <row r="166" spans="2:37" outlineLevel="1" x14ac:dyDescent="0.3">
      <c r="B166" s="6">
        <v>1</v>
      </c>
      <c r="C166" s="11" t="str">
        <f>"Instrument " &amp; AK166</f>
        <v>Instrument 145</v>
      </c>
      <c r="D166" s="8" t="s">
        <v>79</v>
      </c>
      <c r="E166" s="7">
        <v>150000000</v>
      </c>
      <c r="F166" s="7">
        <v>-21364204.237940751</v>
      </c>
      <c r="G166" s="8" t="s">
        <v>5</v>
      </c>
      <c r="H166" s="7">
        <v>-20869887.390000001</v>
      </c>
      <c r="I166" s="8" t="s">
        <v>209</v>
      </c>
      <c r="J166" s="7">
        <v>-0.44056488495158369</v>
      </c>
      <c r="K166" s="7">
        <v>178515569.4582682</v>
      </c>
      <c r="L166" s="7">
        <v>178515569.4582682</v>
      </c>
      <c r="M166" s="7">
        <v>2772703.2470604442</v>
      </c>
      <c r="N166" s="7">
        <v>-17503783.252866901</v>
      </c>
      <c r="O166" s="8" t="s">
        <v>114</v>
      </c>
      <c r="P166" s="8" t="s">
        <v>44</v>
      </c>
      <c r="Q166" s="8" t="s">
        <v>114</v>
      </c>
      <c r="R166" s="8" t="s">
        <v>44</v>
      </c>
      <c r="S166" s="10" t="str">
        <f>"IDDNCA " &amp; AK166</f>
        <v>IDDNCA 145</v>
      </c>
      <c r="T166" s="10" t="str">
        <f>"ISIN " &amp; AK166</f>
        <v>ISIN 145</v>
      </c>
      <c r="U166" s="10" t="str">
        <f>"ISIN DNCA " &amp; AK166</f>
        <v>ISIN DNCA 145</v>
      </c>
      <c r="V166" s="8" t="s">
        <v>44</v>
      </c>
      <c r="W166" s="8" t="s">
        <v>201</v>
      </c>
      <c r="X166" s="8" t="s">
        <v>79</v>
      </c>
      <c r="Y166" s="8" t="s">
        <v>79</v>
      </c>
      <c r="Z166" s="8" t="s">
        <v>44</v>
      </c>
      <c r="AA166" s="8" t="s">
        <v>45</v>
      </c>
      <c r="AB166" s="8" t="s">
        <v>46</v>
      </c>
      <c r="AC166" s="7">
        <v>583016169</v>
      </c>
      <c r="AD166" s="10" t="s">
        <v>2792</v>
      </c>
      <c r="AE166" s="8" t="s">
        <v>44</v>
      </c>
      <c r="AF166" s="7">
        <v>583016169</v>
      </c>
      <c r="AG166" s="7">
        <v>11854133</v>
      </c>
      <c r="AH166" s="7">
        <v>11854133</v>
      </c>
      <c r="AI166" s="10" t="s">
        <v>2792</v>
      </c>
      <c r="AJ166" s="8" t="s">
        <v>44</v>
      </c>
      <c r="AK166">
        <v>145</v>
      </c>
    </row>
    <row r="167" spans="2:37" outlineLevel="2" x14ac:dyDescent="0.3">
      <c r="B167" s="6">
        <v>2</v>
      </c>
      <c r="C167" s="12" t="str">
        <f xml:space="preserve"> "Pos " &amp; AK167</f>
        <v>Pos 146</v>
      </c>
      <c r="D167" s="10" t="str">
        <f xml:space="preserve"> "ID " &amp; AK167</f>
        <v>ID 146</v>
      </c>
      <c r="E167" s="7">
        <v>150000000</v>
      </c>
      <c r="F167" s="7">
        <v>-21364204.237940751</v>
      </c>
      <c r="G167" s="8" t="s">
        <v>5</v>
      </c>
      <c r="H167" s="7">
        <v>-20869887.390000001</v>
      </c>
      <c r="I167" s="8" t="s">
        <v>209</v>
      </c>
      <c r="J167" s="7">
        <v>-0.44056488495158369</v>
      </c>
      <c r="K167" s="7">
        <v>178515569.4582682</v>
      </c>
      <c r="L167" s="7">
        <v>178515569.4582682</v>
      </c>
      <c r="M167" s="7">
        <v>2772703.2470604442</v>
      </c>
      <c r="N167" s="7">
        <v>-17503783.252866901</v>
      </c>
      <c r="O167" s="8" t="s">
        <v>114</v>
      </c>
      <c r="P167" s="8" t="s">
        <v>44</v>
      </c>
      <c r="Q167" s="8" t="s">
        <v>114</v>
      </c>
      <c r="R167" s="8" t="s">
        <v>44</v>
      </c>
      <c r="S167" s="10" t="str">
        <f>"IDDNCA " &amp; AK167</f>
        <v>IDDNCA 146</v>
      </c>
      <c r="T167" s="10" t="str">
        <f>"ISIN " &amp; AK167</f>
        <v>ISIN 146</v>
      </c>
      <c r="U167" s="10" t="str">
        <f>"ISIN_DNCA" &amp; AK167</f>
        <v>ISIN_DNCA146</v>
      </c>
      <c r="V167" s="8" t="s">
        <v>44</v>
      </c>
      <c r="W167" s="8" t="s">
        <v>201</v>
      </c>
      <c r="X167" s="8" t="s">
        <v>79</v>
      </c>
      <c r="Y167" s="8" t="s">
        <v>79</v>
      </c>
      <c r="Z167" s="8" t="s">
        <v>44</v>
      </c>
      <c r="AA167" s="8" t="s">
        <v>45</v>
      </c>
      <c r="AB167" s="8" t="s">
        <v>46</v>
      </c>
      <c r="AC167" s="7">
        <v>583016169</v>
      </c>
      <c r="AD167" s="10" t="s">
        <v>2792</v>
      </c>
      <c r="AE167" s="8" t="s">
        <v>44</v>
      </c>
      <c r="AF167" s="7">
        <v>583016169</v>
      </c>
      <c r="AG167" s="7">
        <v>11854133</v>
      </c>
      <c r="AH167" s="7">
        <v>11854133</v>
      </c>
      <c r="AI167" s="10" t="s">
        <v>2792</v>
      </c>
      <c r="AJ167" s="8" t="s">
        <v>44</v>
      </c>
      <c r="AK167">
        <v>146</v>
      </c>
    </row>
    <row r="168" spans="2:37" outlineLevel="1" x14ac:dyDescent="0.3">
      <c r="B168" s="6">
        <v>1</v>
      </c>
      <c r="C168" s="11" t="str">
        <f>"Instrument " &amp; AK168</f>
        <v>Instrument 147</v>
      </c>
      <c r="D168" s="8" t="s">
        <v>79</v>
      </c>
      <c r="E168" s="7">
        <v>200000000</v>
      </c>
      <c r="F168" s="7">
        <v>-14454174.996034181</v>
      </c>
      <c r="G168" s="8" t="s">
        <v>5</v>
      </c>
      <c r="H168" s="7">
        <v>-14449060.800000001</v>
      </c>
      <c r="I168" s="8" t="s">
        <v>210</v>
      </c>
      <c r="J168" s="7">
        <v>-0.29806876367943091</v>
      </c>
      <c r="K168" s="7">
        <v>238020759.27769089</v>
      </c>
      <c r="L168" s="7">
        <v>238020759.27769089</v>
      </c>
      <c r="M168" s="7">
        <v>2348565.074554381</v>
      </c>
      <c r="N168" s="7">
        <v>-12118571.783568</v>
      </c>
      <c r="O168" s="8" t="s">
        <v>114</v>
      </c>
      <c r="P168" s="8" t="s">
        <v>44</v>
      </c>
      <c r="Q168" s="8" t="s">
        <v>114</v>
      </c>
      <c r="R168" s="8" t="s">
        <v>44</v>
      </c>
      <c r="S168" s="10" t="str">
        <f>"IDDNCA " &amp; AK168</f>
        <v>IDDNCA 147</v>
      </c>
      <c r="T168" s="10" t="str">
        <f>"ISIN " &amp; AK168</f>
        <v>ISIN 147</v>
      </c>
      <c r="U168" s="10" t="str">
        <f>"ISIN DNCA " &amp; AK168</f>
        <v>ISIN DNCA 147</v>
      </c>
      <c r="V168" s="8" t="s">
        <v>44</v>
      </c>
      <c r="W168" s="8" t="s">
        <v>201</v>
      </c>
      <c r="X168" s="8" t="s">
        <v>79</v>
      </c>
      <c r="Y168" s="8" t="s">
        <v>79</v>
      </c>
      <c r="Z168" s="8" t="s">
        <v>44</v>
      </c>
      <c r="AA168" s="8" t="s">
        <v>45</v>
      </c>
      <c r="AB168" s="8" t="s">
        <v>46</v>
      </c>
      <c r="AC168" s="7">
        <v>595211800</v>
      </c>
      <c r="AD168" s="10" t="s">
        <v>2792</v>
      </c>
      <c r="AE168" s="8" t="s">
        <v>44</v>
      </c>
      <c r="AF168" s="7">
        <v>595211800</v>
      </c>
      <c r="AG168" s="7">
        <v>11854112</v>
      </c>
      <c r="AH168" s="7">
        <v>11854112</v>
      </c>
      <c r="AI168" s="10" t="s">
        <v>2792</v>
      </c>
      <c r="AJ168" s="8" t="s">
        <v>44</v>
      </c>
      <c r="AK168">
        <v>147</v>
      </c>
    </row>
    <row r="169" spans="2:37" outlineLevel="2" x14ac:dyDescent="0.3">
      <c r="B169" s="6">
        <v>2</v>
      </c>
      <c r="C169" s="12" t="str">
        <f xml:space="preserve"> "Pos " &amp; AK169</f>
        <v>Pos 148</v>
      </c>
      <c r="D169" s="10" t="str">
        <f xml:space="preserve"> "ID " &amp; AK169</f>
        <v>ID 148</v>
      </c>
      <c r="E169" s="7">
        <v>200000000</v>
      </c>
      <c r="F169" s="7">
        <v>-14454174.996034181</v>
      </c>
      <c r="G169" s="8" t="s">
        <v>5</v>
      </c>
      <c r="H169" s="7">
        <v>-14449060.800000001</v>
      </c>
      <c r="I169" s="8" t="s">
        <v>210</v>
      </c>
      <c r="J169" s="7">
        <v>-0.29806876367943091</v>
      </c>
      <c r="K169" s="7">
        <v>238020759.27769089</v>
      </c>
      <c r="L169" s="7">
        <v>238020759.27769089</v>
      </c>
      <c r="M169" s="7">
        <v>2348565.074554381</v>
      </c>
      <c r="N169" s="7">
        <v>-12118571.783568</v>
      </c>
      <c r="O169" s="8" t="s">
        <v>114</v>
      </c>
      <c r="P169" s="8" t="s">
        <v>44</v>
      </c>
      <c r="Q169" s="8" t="s">
        <v>114</v>
      </c>
      <c r="R169" s="8" t="s">
        <v>44</v>
      </c>
      <c r="S169" s="10" t="str">
        <f>"IDDNCA " &amp; AK169</f>
        <v>IDDNCA 148</v>
      </c>
      <c r="T169" s="10" t="str">
        <f>"ISIN " &amp; AK169</f>
        <v>ISIN 148</v>
      </c>
      <c r="U169" s="10" t="str">
        <f>"ISIN_DNCA" &amp; AK169</f>
        <v>ISIN_DNCA148</v>
      </c>
      <c r="V169" s="8" t="s">
        <v>44</v>
      </c>
      <c r="W169" s="8" t="s">
        <v>201</v>
      </c>
      <c r="X169" s="8" t="s">
        <v>79</v>
      </c>
      <c r="Y169" s="8" t="s">
        <v>79</v>
      </c>
      <c r="Z169" s="8" t="s">
        <v>44</v>
      </c>
      <c r="AA169" s="8" t="s">
        <v>45</v>
      </c>
      <c r="AB169" s="8" t="s">
        <v>46</v>
      </c>
      <c r="AC169" s="7">
        <v>595211800</v>
      </c>
      <c r="AD169" s="10" t="s">
        <v>2792</v>
      </c>
      <c r="AE169" s="8" t="s">
        <v>44</v>
      </c>
      <c r="AF169" s="7">
        <v>595211800</v>
      </c>
      <c r="AG169" s="7">
        <v>11854112</v>
      </c>
      <c r="AH169" s="7">
        <v>11854112</v>
      </c>
      <c r="AI169" s="10" t="s">
        <v>2792</v>
      </c>
      <c r="AJ169" s="8" t="s">
        <v>44</v>
      </c>
      <c r="AK169">
        <v>148</v>
      </c>
    </row>
    <row r="170" spans="2:37" outlineLevel="1" x14ac:dyDescent="0.3">
      <c r="B170" s="6">
        <v>1</v>
      </c>
      <c r="C170" s="11" t="str">
        <f>"Instrument " &amp; AK170</f>
        <v>Instrument 149</v>
      </c>
      <c r="D170" s="8" t="s">
        <v>79</v>
      </c>
      <c r="E170" s="7">
        <v>189396250</v>
      </c>
      <c r="F170" s="7">
        <v>50008563.163851619</v>
      </c>
      <c r="G170" s="8" t="s">
        <v>5</v>
      </c>
      <c r="H170" s="8" t="s">
        <v>44</v>
      </c>
      <c r="I170" s="8" t="s">
        <v>44</v>
      </c>
      <c r="J170" s="7">
        <v>1.031258484121284</v>
      </c>
      <c r="K170" s="7">
        <v>225401196.1467368</v>
      </c>
      <c r="L170" s="7">
        <v>-225401196.1467368</v>
      </c>
      <c r="M170" s="7">
        <v>7227487.7080257228</v>
      </c>
      <c r="N170" s="8" t="s">
        <v>44</v>
      </c>
      <c r="O170" s="8" t="s">
        <v>114</v>
      </c>
      <c r="P170" s="8" t="s">
        <v>44</v>
      </c>
      <c r="Q170" s="8" t="s">
        <v>114</v>
      </c>
      <c r="R170" s="8" t="s">
        <v>44</v>
      </c>
      <c r="S170" s="10" t="str">
        <f>"IDDNCA " &amp; AK170</f>
        <v>IDDNCA 149</v>
      </c>
      <c r="T170" s="10" t="str">
        <f>"ISIN " &amp; AK170</f>
        <v>ISIN 149</v>
      </c>
      <c r="U170" s="10" t="str">
        <f>"ISIN DNCA " &amp; AK170</f>
        <v>ISIN DNCA 149</v>
      </c>
      <c r="V170" s="8" t="s">
        <v>44</v>
      </c>
      <c r="W170" s="8" t="s">
        <v>200</v>
      </c>
      <c r="X170" s="8" t="s">
        <v>79</v>
      </c>
      <c r="Y170" s="8" t="s">
        <v>79</v>
      </c>
      <c r="Z170" s="8" t="s">
        <v>44</v>
      </c>
      <c r="AA170" s="8" t="s">
        <v>45</v>
      </c>
      <c r="AB170" s="8" t="s">
        <v>46</v>
      </c>
      <c r="AC170" s="8" t="s">
        <v>44</v>
      </c>
      <c r="AD170" s="10" t="s">
        <v>2792</v>
      </c>
      <c r="AE170" s="8" t="s">
        <v>44</v>
      </c>
      <c r="AF170" s="8" t="s">
        <v>44</v>
      </c>
      <c r="AG170" s="8" t="s">
        <v>44</v>
      </c>
      <c r="AH170" s="8" t="s">
        <v>44</v>
      </c>
      <c r="AI170" s="10" t="s">
        <v>2792</v>
      </c>
      <c r="AJ170" s="8" t="s">
        <v>44</v>
      </c>
      <c r="AK170">
        <v>149</v>
      </c>
    </row>
    <row r="171" spans="2:37" outlineLevel="2" x14ac:dyDescent="0.3">
      <c r="B171" s="6">
        <v>2</v>
      </c>
      <c r="C171" s="12" t="str">
        <f xml:space="preserve"> "Pos " &amp; AK171</f>
        <v>Pos 150</v>
      </c>
      <c r="D171" s="10" t="str">
        <f xml:space="preserve"> "ID " &amp; AK171</f>
        <v>ID 150</v>
      </c>
      <c r="E171" s="7">
        <v>40000000</v>
      </c>
      <c r="F171" s="7">
        <v>9965084.8799749073</v>
      </c>
      <c r="G171" s="8" t="s">
        <v>5</v>
      </c>
      <c r="H171" s="7">
        <v>9995587.8000000007</v>
      </c>
      <c r="I171" s="8" t="s">
        <v>211</v>
      </c>
      <c r="J171" s="7">
        <v>0.2054963725670729</v>
      </c>
      <c r="K171" s="7">
        <v>47604151.855538167</v>
      </c>
      <c r="L171" s="7">
        <v>-47604151.855538167</v>
      </c>
      <c r="M171" s="7">
        <v>1475308.2879364891</v>
      </c>
      <c r="N171" s="7">
        <v>8383399.4437380098</v>
      </c>
      <c r="O171" s="8" t="s">
        <v>114</v>
      </c>
      <c r="P171" s="8" t="s">
        <v>44</v>
      </c>
      <c r="Q171" s="8" t="s">
        <v>114</v>
      </c>
      <c r="R171" s="8" t="s">
        <v>44</v>
      </c>
      <c r="S171" s="10" t="str">
        <f>"IDDNCA " &amp; AK171</f>
        <v>IDDNCA 150</v>
      </c>
      <c r="T171" s="10" t="str">
        <f>"ISIN " &amp; AK171</f>
        <v>ISIN 150</v>
      </c>
      <c r="U171" s="10" t="str">
        <f>"ISIN_DNCA" &amp; AK171</f>
        <v>ISIN_DNCA150</v>
      </c>
      <c r="V171" s="8" t="s">
        <v>44</v>
      </c>
      <c r="W171" s="8" t="s">
        <v>200</v>
      </c>
      <c r="X171" s="8" t="s">
        <v>79</v>
      </c>
      <c r="Y171" s="8" t="s">
        <v>79</v>
      </c>
      <c r="Z171" s="8" t="s">
        <v>44</v>
      </c>
      <c r="AA171" s="8" t="s">
        <v>45</v>
      </c>
      <c r="AB171" s="8" t="s">
        <v>46</v>
      </c>
      <c r="AC171" s="7">
        <v>581387745</v>
      </c>
      <c r="AD171" s="10" t="s">
        <v>2792</v>
      </c>
      <c r="AE171" s="8" t="s">
        <v>44</v>
      </c>
      <c r="AF171" s="7">
        <v>581387745</v>
      </c>
      <c r="AG171" s="7">
        <v>11854095</v>
      </c>
      <c r="AH171" s="7">
        <v>11854095</v>
      </c>
      <c r="AI171" s="10" t="s">
        <v>2792</v>
      </c>
      <c r="AJ171" s="8" t="s">
        <v>44</v>
      </c>
      <c r="AK171">
        <v>150</v>
      </c>
    </row>
    <row r="172" spans="2:37" outlineLevel="2" x14ac:dyDescent="0.3">
      <c r="B172" s="6">
        <v>2</v>
      </c>
      <c r="C172" s="12" t="str">
        <f xml:space="preserve"> "Pos " &amp; AK172</f>
        <v>Pos 151</v>
      </c>
      <c r="D172" s="10" t="str">
        <f xml:space="preserve"> "ID " &amp; AK172</f>
        <v>ID 151</v>
      </c>
      <c r="E172" s="7">
        <v>42000000</v>
      </c>
      <c r="F172" s="7">
        <v>10510068.453195071</v>
      </c>
      <c r="G172" s="8" t="s">
        <v>5</v>
      </c>
      <c r="H172" s="7">
        <v>10530080.1</v>
      </c>
      <c r="I172" s="8" t="s">
        <v>212</v>
      </c>
      <c r="J172" s="7">
        <v>0.21673482650442319</v>
      </c>
      <c r="K172" s="7">
        <v>49984359.448315077</v>
      </c>
      <c r="L172" s="7">
        <v>-49984359.448315077</v>
      </c>
      <c r="M172" s="7">
        <v>1554698.558974073</v>
      </c>
      <c r="N172" s="7">
        <v>8831683.4806709997</v>
      </c>
      <c r="O172" s="8" t="s">
        <v>114</v>
      </c>
      <c r="P172" s="8" t="s">
        <v>44</v>
      </c>
      <c r="Q172" s="8" t="s">
        <v>114</v>
      </c>
      <c r="R172" s="8" t="s">
        <v>44</v>
      </c>
      <c r="S172" s="10" t="str">
        <f>"IDDNCA " &amp; AK172</f>
        <v>IDDNCA 151</v>
      </c>
      <c r="T172" s="10" t="str">
        <f>"ISIN " &amp; AK172</f>
        <v>ISIN 151</v>
      </c>
      <c r="U172" s="10" t="str">
        <f>"ISIN_DNCA" &amp; AK172</f>
        <v>ISIN_DNCA151</v>
      </c>
      <c r="V172" s="8" t="s">
        <v>44</v>
      </c>
      <c r="W172" s="8" t="s">
        <v>200</v>
      </c>
      <c r="X172" s="8" t="s">
        <v>79</v>
      </c>
      <c r="Y172" s="8" t="s">
        <v>79</v>
      </c>
      <c r="Z172" s="8" t="s">
        <v>44</v>
      </c>
      <c r="AA172" s="8" t="s">
        <v>45</v>
      </c>
      <c r="AB172" s="8" t="s">
        <v>46</v>
      </c>
      <c r="AC172" s="7">
        <v>581386972</v>
      </c>
      <c r="AD172" s="10" t="s">
        <v>2792</v>
      </c>
      <c r="AE172" s="8" t="s">
        <v>44</v>
      </c>
      <c r="AF172" s="7">
        <v>581386972</v>
      </c>
      <c r="AG172" s="7">
        <v>11854175</v>
      </c>
      <c r="AH172" s="7">
        <v>11854175</v>
      </c>
      <c r="AI172" s="10" t="s">
        <v>2792</v>
      </c>
      <c r="AJ172" s="8" t="s">
        <v>44</v>
      </c>
      <c r="AK172">
        <v>151</v>
      </c>
    </row>
    <row r="173" spans="2:37" outlineLevel="2" x14ac:dyDescent="0.3">
      <c r="B173" s="6">
        <v>2</v>
      </c>
      <c r="C173" s="12" t="str">
        <f xml:space="preserve"> "Pos " &amp; AK173</f>
        <v>Pos 152</v>
      </c>
      <c r="D173" s="10" t="str">
        <f xml:space="preserve"> "ID " &amp; AK173</f>
        <v>ID 152</v>
      </c>
      <c r="E173" s="7">
        <v>107396250</v>
      </c>
      <c r="F173" s="7">
        <v>29533409.830681641</v>
      </c>
      <c r="G173" s="8" t="s">
        <v>5</v>
      </c>
      <c r="H173" s="7">
        <v>29608348.02</v>
      </c>
      <c r="I173" s="8" t="s">
        <v>213</v>
      </c>
      <c r="J173" s="7">
        <v>0.60902728504978787</v>
      </c>
      <c r="K173" s="7">
        <v>127812684.8428835</v>
      </c>
      <c r="L173" s="7">
        <v>-127812684.8428835</v>
      </c>
      <c r="M173" s="7">
        <v>4197480.8611151613</v>
      </c>
      <c r="N173" s="7">
        <v>24832817.5678542</v>
      </c>
      <c r="O173" s="8" t="s">
        <v>114</v>
      </c>
      <c r="P173" s="8" t="s">
        <v>44</v>
      </c>
      <c r="Q173" s="8" t="s">
        <v>114</v>
      </c>
      <c r="R173" s="8" t="s">
        <v>44</v>
      </c>
      <c r="S173" s="10" t="str">
        <f>"IDDNCA " &amp; AK173</f>
        <v>IDDNCA 152</v>
      </c>
      <c r="T173" s="10" t="str">
        <f>"ISIN " &amp; AK173</f>
        <v>ISIN 152</v>
      </c>
      <c r="U173" s="10" t="str">
        <f>"ISIN_DNCA" &amp; AK173</f>
        <v>ISIN_DNCA152</v>
      </c>
      <c r="V173" s="8" t="s">
        <v>44</v>
      </c>
      <c r="W173" s="8" t="s">
        <v>200</v>
      </c>
      <c r="X173" s="8" t="s">
        <v>79</v>
      </c>
      <c r="Y173" s="8" t="s">
        <v>79</v>
      </c>
      <c r="Z173" s="8" t="s">
        <v>44</v>
      </c>
      <c r="AA173" s="8" t="s">
        <v>45</v>
      </c>
      <c r="AB173" s="8" t="s">
        <v>46</v>
      </c>
      <c r="AC173" s="7">
        <v>568843700</v>
      </c>
      <c r="AD173" s="10" t="s">
        <v>2792</v>
      </c>
      <c r="AE173" s="8" t="s">
        <v>44</v>
      </c>
      <c r="AF173" s="7">
        <v>568843700</v>
      </c>
      <c r="AG173" s="7">
        <v>11854145</v>
      </c>
      <c r="AH173" s="7">
        <v>11854145</v>
      </c>
      <c r="AI173" s="10" t="s">
        <v>2792</v>
      </c>
      <c r="AJ173" s="8" t="s">
        <v>44</v>
      </c>
      <c r="AK173">
        <v>152</v>
      </c>
    </row>
    <row r="174" spans="2:37" outlineLevel="1" x14ac:dyDescent="0.3">
      <c r="B174" s="6">
        <v>1</v>
      </c>
      <c r="C174" s="11" t="str">
        <f>"Instrument " &amp; AK174</f>
        <v>Instrument 153</v>
      </c>
      <c r="D174" s="8" t="s">
        <v>79</v>
      </c>
      <c r="E174" s="7">
        <v>650917800</v>
      </c>
      <c r="F174" s="7">
        <v>55654561.185187422</v>
      </c>
      <c r="G174" s="8" t="s">
        <v>5</v>
      </c>
      <c r="H174" s="7">
        <v>55323682.210000001</v>
      </c>
      <c r="I174" s="8" t="s">
        <v>214</v>
      </c>
      <c r="J174" s="7">
        <v>1.1476882112013711</v>
      </c>
      <c r="K174" s="7">
        <v>617012939.00184834</v>
      </c>
      <c r="L174" s="7">
        <v>-617012939.00184834</v>
      </c>
      <c r="M174" s="7">
        <v>7602957.3820470758</v>
      </c>
      <c r="N174" s="7">
        <v>58360952.363329098</v>
      </c>
      <c r="O174" s="8" t="s">
        <v>135</v>
      </c>
      <c r="P174" s="8" t="s">
        <v>44</v>
      </c>
      <c r="Q174" s="8" t="s">
        <v>135</v>
      </c>
      <c r="R174" s="8" t="s">
        <v>44</v>
      </c>
      <c r="S174" s="10" t="str">
        <f>"IDDNCA " &amp; AK174</f>
        <v>IDDNCA 153</v>
      </c>
      <c r="T174" s="10" t="str">
        <f>"ISIN " &amp; AK174</f>
        <v>ISIN 153</v>
      </c>
      <c r="U174" s="10" t="str">
        <f>"ISIN DNCA " &amp; AK174</f>
        <v>ISIN DNCA 153</v>
      </c>
      <c r="V174" s="8" t="s">
        <v>44</v>
      </c>
      <c r="W174" s="8" t="s">
        <v>200</v>
      </c>
      <c r="X174" s="8" t="s">
        <v>79</v>
      </c>
      <c r="Y174" s="8" t="s">
        <v>79</v>
      </c>
      <c r="Z174" s="8" t="s">
        <v>44</v>
      </c>
      <c r="AA174" s="8" t="s">
        <v>45</v>
      </c>
      <c r="AB174" s="8" t="s">
        <v>46</v>
      </c>
      <c r="AC174" s="7">
        <v>617336618</v>
      </c>
      <c r="AD174" s="10" t="s">
        <v>2792</v>
      </c>
      <c r="AE174" s="8" t="s">
        <v>44</v>
      </c>
      <c r="AF174" s="7">
        <v>617336618</v>
      </c>
      <c r="AG174" s="7">
        <v>11854157</v>
      </c>
      <c r="AH174" s="7">
        <v>11854157</v>
      </c>
      <c r="AI174" s="10" t="s">
        <v>2792</v>
      </c>
      <c r="AJ174" s="8" t="s">
        <v>44</v>
      </c>
      <c r="AK174">
        <v>153</v>
      </c>
    </row>
    <row r="175" spans="2:37" outlineLevel="2" x14ac:dyDescent="0.3">
      <c r="B175" s="6">
        <v>2</v>
      </c>
      <c r="C175" s="12" t="str">
        <f xml:space="preserve"> "Pos " &amp; AK175</f>
        <v>Pos 154</v>
      </c>
      <c r="D175" s="10" t="str">
        <f xml:space="preserve"> "ID " &amp; AK175</f>
        <v>ID 154</v>
      </c>
      <c r="E175" s="7">
        <v>650917800</v>
      </c>
      <c r="F175" s="7">
        <v>55654561.185187422</v>
      </c>
      <c r="G175" s="8" t="s">
        <v>5</v>
      </c>
      <c r="H175" s="7">
        <v>55323682.210000001</v>
      </c>
      <c r="I175" s="8" t="s">
        <v>214</v>
      </c>
      <c r="J175" s="7">
        <v>1.1476882112013711</v>
      </c>
      <c r="K175" s="7">
        <v>617012939.00184834</v>
      </c>
      <c r="L175" s="7">
        <v>-617012939.00184834</v>
      </c>
      <c r="M175" s="7">
        <v>7602957.3820470758</v>
      </c>
      <c r="N175" s="7">
        <v>58360952.363329098</v>
      </c>
      <c r="O175" s="8" t="s">
        <v>135</v>
      </c>
      <c r="P175" s="8" t="s">
        <v>44</v>
      </c>
      <c r="Q175" s="8" t="s">
        <v>135</v>
      </c>
      <c r="R175" s="8" t="s">
        <v>44</v>
      </c>
      <c r="S175" s="10" t="str">
        <f>"IDDNCA " &amp; AK175</f>
        <v>IDDNCA 154</v>
      </c>
      <c r="T175" s="10" t="str">
        <f>"ISIN " &amp; AK175</f>
        <v>ISIN 154</v>
      </c>
      <c r="U175" s="10" t="str">
        <f>"ISIN_DNCA" &amp; AK175</f>
        <v>ISIN_DNCA154</v>
      </c>
      <c r="V175" s="8" t="s">
        <v>44</v>
      </c>
      <c r="W175" s="8" t="s">
        <v>200</v>
      </c>
      <c r="X175" s="8" t="s">
        <v>79</v>
      </c>
      <c r="Y175" s="8" t="s">
        <v>79</v>
      </c>
      <c r="Z175" s="8" t="s">
        <v>44</v>
      </c>
      <c r="AA175" s="8" t="s">
        <v>45</v>
      </c>
      <c r="AB175" s="8" t="s">
        <v>46</v>
      </c>
      <c r="AC175" s="7">
        <v>617336618</v>
      </c>
      <c r="AD175" s="10" t="s">
        <v>2792</v>
      </c>
      <c r="AE175" s="8" t="s">
        <v>44</v>
      </c>
      <c r="AF175" s="7">
        <v>617336618</v>
      </c>
      <c r="AG175" s="7">
        <v>11854157</v>
      </c>
      <c r="AH175" s="7">
        <v>11854157</v>
      </c>
      <c r="AI175" s="10" t="s">
        <v>2792</v>
      </c>
      <c r="AJ175" s="8" t="s">
        <v>44</v>
      </c>
      <c r="AK175">
        <v>154</v>
      </c>
    </row>
    <row r="176" spans="2:37" outlineLevel="1" x14ac:dyDescent="0.3">
      <c r="B176" s="6">
        <v>1</v>
      </c>
      <c r="C176" s="11" t="str">
        <f>"Instrument " &amp; AK176</f>
        <v>Instrument 155</v>
      </c>
      <c r="D176" s="8" t="s">
        <v>79</v>
      </c>
      <c r="E176" s="7">
        <v>32.877701999999999</v>
      </c>
      <c r="F176" s="7">
        <v>3.1822793631259478</v>
      </c>
      <c r="G176" s="8" t="s">
        <v>5</v>
      </c>
      <c r="H176" s="7">
        <v>3.18</v>
      </c>
      <c r="I176" s="8" t="s">
        <v>149</v>
      </c>
      <c r="J176" s="7">
        <v>6.5623812892106944E-8</v>
      </c>
      <c r="K176" s="7">
        <v>3.1822793631259478</v>
      </c>
      <c r="L176" s="7">
        <v>3.1822793631259478</v>
      </c>
      <c r="M176" s="7">
        <v>3.8413146905796738E-2</v>
      </c>
      <c r="N176" s="7">
        <v>32.877701999999999</v>
      </c>
      <c r="O176" s="8" t="s">
        <v>150</v>
      </c>
      <c r="P176" s="8" t="s">
        <v>44</v>
      </c>
      <c r="Q176" s="8" t="s">
        <v>150</v>
      </c>
      <c r="R176" s="8" t="s">
        <v>44</v>
      </c>
      <c r="S176" s="10" t="str">
        <f>"IDDNCA " &amp; AK176</f>
        <v>IDDNCA 155</v>
      </c>
      <c r="T176" s="10" t="str">
        <f>"ISIN " &amp; AK176</f>
        <v>ISIN 155</v>
      </c>
      <c r="U176" s="10" t="str">
        <f>"ISIN DNCA " &amp; AK176</f>
        <v>ISIN DNCA 155</v>
      </c>
      <c r="V176" s="8" t="s">
        <v>44</v>
      </c>
      <c r="W176" s="8" t="s">
        <v>102</v>
      </c>
      <c r="X176" s="8" t="s">
        <v>79</v>
      </c>
      <c r="Y176" s="8" t="s">
        <v>79</v>
      </c>
      <c r="Z176" s="8" t="s">
        <v>44</v>
      </c>
      <c r="AA176" s="8" t="s">
        <v>45</v>
      </c>
      <c r="AB176" s="8" t="s">
        <v>46</v>
      </c>
      <c r="AC176" s="7">
        <v>230</v>
      </c>
      <c r="AD176" s="10" t="s">
        <v>2792</v>
      </c>
      <c r="AE176" s="8" t="s">
        <v>44</v>
      </c>
      <c r="AF176" s="7">
        <v>230</v>
      </c>
      <c r="AG176" s="7">
        <v>11854455</v>
      </c>
      <c r="AH176" s="7">
        <v>11854455</v>
      </c>
      <c r="AI176" s="10" t="s">
        <v>2792</v>
      </c>
      <c r="AJ176" s="8" t="s">
        <v>44</v>
      </c>
      <c r="AK176">
        <v>155</v>
      </c>
    </row>
    <row r="177" spans="2:37" outlineLevel="2" x14ac:dyDescent="0.3">
      <c r="B177" s="6">
        <v>2</v>
      </c>
      <c r="C177" s="12" t="str">
        <f xml:space="preserve"> "Pos " &amp; AK177</f>
        <v>Pos 156</v>
      </c>
      <c r="D177" s="10" t="str">
        <f xml:space="preserve"> "ID " &amp; AK177</f>
        <v>ID 156</v>
      </c>
      <c r="E177" s="7">
        <v>32.877701999999999</v>
      </c>
      <c r="F177" s="7">
        <v>3.1822793631259478</v>
      </c>
      <c r="G177" s="8" t="s">
        <v>5</v>
      </c>
      <c r="H177" s="7">
        <v>3.18</v>
      </c>
      <c r="I177" s="8" t="s">
        <v>149</v>
      </c>
      <c r="J177" s="7">
        <v>6.5623812892106944E-8</v>
      </c>
      <c r="K177" s="7">
        <v>3.1822793631259478</v>
      </c>
      <c r="L177" s="7">
        <v>3.1822793631259478</v>
      </c>
      <c r="M177" s="7">
        <v>3.8413146905796738E-2</v>
      </c>
      <c r="N177" s="7">
        <v>32.877701999999999</v>
      </c>
      <c r="O177" s="8" t="s">
        <v>150</v>
      </c>
      <c r="P177" s="8" t="s">
        <v>44</v>
      </c>
      <c r="Q177" s="8" t="s">
        <v>150</v>
      </c>
      <c r="R177" s="8" t="s">
        <v>44</v>
      </c>
      <c r="S177" s="10" t="str">
        <f>"IDDNCA " &amp; AK177</f>
        <v>IDDNCA 156</v>
      </c>
      <c r="T177" s="10" t="str">
        <f>"ISIN " &amp; AK177</f>
        <v>ISIN 156</v>
      </c>
      <c r="U177" s="10" t="str">
        <f>"ISIN_DNCA" &amp; AK177</f>
        <v>ISIN_DNCA156</v>
      </c>
      <c r="V177" s="8" t="s">
        <v>44</v>
      </c>
      <c r="W177" s="8" t="s">
        <v>102</v>
      </c>
      <c r="X177" s="8" t="s">
        <v>79</v>
      </c>
      <c r="Y177" s="8" t="s">
        <v>79</v>
      </c>
      <c r="Z177" s="8" t="s">
        <v>44</v>
      </c>
      <c r="AA177" s="8" t="s">
        <v>45</v>
      </c>
      <c r="AB177" s="8" t="s">
        <v>46</v>
      </c>
      <c r="AC177" s="7">
        <v>230</v>
      </c>
      <c r="AD177" s="10" t="s">
        <v>2792</v>
      </c>
      <c r="AE177" s="8" t="s">
        <v>44</v>
      </c>
      <c r="AF177" s="7">
        <v>230</v>
      </c>
      <c r="AG177" s="7">
        <v>11854455</v>
      </c>
      <c r="AH177" s="7">
        <v>11854455</v>
      </c>
      <c r="AI177" s="10" t="s">
        <v>2792</v>
      </c>
      <c r="AJ177" s="8" t="s">
        <v>44</v>
      </c>
      <c r="AK177">
        <v>156</v>
      </c>
    </row>
    <row r="178" spans="2:37" outlineLevel="1" x14ac:dyDescent="0.3">
      <c r="B178" s="6">
        <v>1</v>
      </c>
      <c r="C178" s="11" t="str">
        <f>"Instrument " &amp; AK178</f>
        <v>Instrument 157</v>
      </c>
      <c r="D178" s="8" t="s">
        <v>79</v>
      </c>
      <c r="E178" s="7">
        <v>87165047.349999994</v>
      </c>
      <c r="F178" s="7">
        <v>-354168.60048786248</v>
      </c>
      <c r="G178" s="8" t="s">
        <v>5</v>
      </c>
      <c r="H178" s="7">
        <v>-86481.969999998997</v>
      </c>
      <c r="I178" s="8" t="s">
        <v>218</v>
      </c>
      <c r="J178" s="7">
        <v>-7.3035366536281666E-3</v>
      </c>
      <c r="K178" s="7">
        <v>87165047.349999994</v>
      </c>
      <c r="L178" s="7">
        <v>87165047.349999994</v>
      </c>
      <c r="M178" s="7">
        <v>1187245.879291862</v>
      </c>
      <c r="N178" s="7">
        <v>-86481.969999998997</v>
      </c>
      <c r="O178" s="8" t="s">
        <v>5</v>
      </c>
      <c r="P178" s="8" t="s">
        <v>44</v>
      </c>
      <c r="Q178" s="8" t="s">
        <v>5</v>
      </c>
      <c r="R178" s="8" t="s">
        <v>44</v>
      </c>
      <c r="S178" s="10" t="str">
        <f>"IDDNCA " &amp; AK178</f>
        <v>IDDNCA 157</v>
      </c>
      <c r="T178" s="10" t="str">
        <f>"ISIN " &amp; AK178</f>
        <v>ISIN 157</v>
      </c>
      <c r="U178" s="10" t="str">
        <f>"ISIN DNCA " &amp; AK178</f>
        <v>ISIN DNCA 157</v>
      </c>
      <c r="V178" s="8" t="s">
        <v>44</v>
      </c>
      <c r="W178" s="8" t="s">
        <v>81</v>
      </c>
      <c r="X178" s="8" t="s">
        <v>79</v>
      </c>
      <c r="Y178" s="8" t="s">
        <v>79</v>
      </c>
      <c r="Z178" s="8" t="s">
        <v>44</v>
      </c>
      <c r="AA178" s="8" t="s">
        <v>45</v>
      </c>
      <c r="AB178" s="8" t="s">
        <v>46</v>
      </c>
      <c r="AC178" s="7">
        <v>646106201</v>
      </c>
      <c r="AD178" s="10" t="s">
        <v>2792</v>
      </c>
      <c r="AE178" s="8" t="s">
        <v>44</v>
      </c>
      <c r="AF178" s="7">
        <v>646106201</v>
      </c>
      <c r="AG178" s="7">
        <v>11853664</v>
      </c>
      <c r="AH178" s="7">
        <v>11853664</v>
      </c>
      <c r="AI178" s="10" t="s">
        <v>2792</v>
      </c>
      <c r="AJ178" s="8" t="s">
        <v>44</v>
      </c>
      <c r="AK178">
        <v>157</v>
      </c>
    </row>
    <row r="179" spans="2:37" outlineLevel="2" x14ac:dyDescent="0.3">
      <c r="B179" s="6">
        <v>2</v>
      </c>
      <c r="C179" s="12" t="str">
        <f xml:space="preserve"> "Pos " &amp; AK179</f>
        <v>Pos 158</v>
      </c>
      <c r="D179" s="10" t="str">
        <f xml:space="preserve"> "ID " &amp; AK179</f>
        <v>ID 158</v>
      </c>
      <c r="E179" s="7">
        <v>87165047.349999994</v>
      </c>
      <c r="F179" s="7">
        <v>-354168.60048786248</v>
      </c>
      <c r="G179" s="8" t="s">
        <v>5</v>
      </c>
      <c r="H179" s="7">
        <v>-86481.969999998997</v>
      </c>
      <c r="I179" s="8" t="s">
        <v>218</v>
      </c>
      <c r="J179" s="7">
        <v>-7.3035366536281666E-3</v>
      </c>
      <c r="K179" s="7">
        <v>87165047.349999994</v>
      </c>
      <c r="L179" s="7">
        <v>87165047.349999994</v>
      </c>
      <c r="M179" s="7">
        <v>1187245.879291862</v>
      </c>
      <c r="N179" s="7">
        <v>-86481.969999998997</v>
      </c>
      <c r="O179" s="8" t="s">
        <v>5</v>
      </c>
      <c r="P179" s="8" t="s">
        <v>44</v>
      </c>
      <c r="Q179" s="8" t="s">
        <v>5</v>
      </c>
      <c r="R179" s="8" t="s">
        <v>44</v>
      </c>
      <c r="S179" s="10" t="str">
        <f>"IDDNCA " &amp; AK179</f>
        <v>IDDNCA 158</v>
      </c>
      <c r="T179" s="10" t="str">
        <f>"ISIN " &amp; AK179</f>
        <v>ISIN 158</v>
      </c>
      <c r="U179" s="10" t="str">
        <f>"ISIN_DNCA" &amp; AK179</f>
        <v>ISIN_DNCA158</v>
      </c>
      <c r="V179" s="8" t="s">
        <v>44</v>
      </c>
      <c r="W179" s="8" t="s">
        <v>81</v>
      </c>
      <c r="X179" s="8" t="s">
        <v>79</v>
      </c>
      <c r="Y179" s="8" t="s">
        <v>79</v>
      </c>
      <c r="Z179" s="8" t="s">
        <v>44</v>
      </c>
      <c r="AA179" s="8" t="s">
        <v>45</v>
      </c>
      <c r="AB179" s="8" t="s">
        <v>46</v>
      </c>
      <c r="AC179" s="7">
        <v>646106201</v>
      </c>
      <c r="AD179" s="10" t="s">
        <v>2792</v>
      </c>
      <c r="AE179" s="8" t="s">
        <v>44</v>
      </c>
      <c r="AF179" s="7">
        <v>646106201</v>
      </c>
      <c r="AG179" s="7">
        <v>11853664</v>
      </c>
      <c r="AH179" s="7">
        <v>11853664</v>
      </c>
      <c r="AI179" s="10" t="s">
        <v>2792</v>
      </c>
      <c r="AJ179" s="8" t="s">
        <v>44</v>
      </c>
      <c r="AK179">
        <v>158</v>
      </c>
    </row>
    <row r="180" spans="2:37" outlineLevel="1" x14ac:dyDescent="0.3">
      <c r="B180" s="6">
        <v>1</v>
      </c>
      <c r="C180" s="11" t="str">
        <f>"Instrument " &amp; AK180</f>
        <v>Instrument 159</v>
      </c>
      <c r="D180" s="8" t="s">
        <v>79</v>
      </c>
      <c r="E180" s="7">
        <v>17960167.649999999</v>
      </c>
      <c r="F180" s="7">
        <v>-49738.331766313997</v>
      </c>
      <c r="G180" s="8" t="s">
        <v>5</v>
      </c>
      <c r="H180" s="7">
        <v>5345.23</v>
      </c>
      <c r="I180" s="8" t="s">
        <v>219</v>
      </c>
      <c r="J180" s="7">
        <v>-1.0256858700776941E-3</v>
      </c>
      <c r="K180" s="7">
        <v>17960167.649999999</v>
      </c>
      <c r="L180" s="7">
        <v>17960167.649999999</v>
      </c>
      <c r="M180" s="7">
        <v>244314.29601540641</v>
      </c>
      <c r="N180" s="7">
        <v>5345.23</v>
      </c>
      <c r="O180" s="8" t="s">
        <v>5</v>
      </c>
      <c r="P180" s="8" t="s">
        <v>44</v>
      </c>
      <c r="Q180" s="8" t="s">
        <v>5</v>
      </c>
      <c r="R180" s="8" t="s">
        <v>44</v>
      </c>
      <c r="S180" s="10" t="str">
        <f>"IDDNCA " &amp; AK180</f>
        <v>IDDNCA 159</v>
      </c>
      <c r="T180" s="10" t="str">
        <f>"ISIN " &amp; AK180</f>
        <v>ISIN 159</v>
      </c>
      <c r="U180" s="10" t="str">
        <f>"ISIN DNCA " &amp; AK180</f>
        <v>ISIN DNCA 159</v>
      </c>
      <c r="V180" s="8" t="s">
        <v>44</v>
      </c>
      <c r="W180" s="8" t="s">
        <v>81</v>
      </c>
      <c r="X180" s="8" t="s">
        <v>79</v>
      </c>
      <c r="Y180" s="8" t="s">
        <v>79</v>
      </c>
      <c r="Z180" s="8" t="s">
        <v>44</v>
      </c>
      <c r="AA180" s="8" t="s">
        <v>45</v>
      </c>
      <c r="AB180" s="8" t="s">
        <v>46</v>
      </c>
      <c r="AC180" s="7">
        <v>645887042</v>
      </c>
      <c r="AD180" s="10" t="s">
        <v>2792</v>
      </c>
      <c r="AE180" s="8" t="s">
        <v>44</v>
      </c>
      <c r="AF180" s="7">
        <v>645887042</v>
      </c>
      <c r="AG180" s="7">
        <v>11853817</v>
      </c>
      <c r="AH180" s="7">
        <v>11853817</v>
      </c>
      <c r="AI180" s="10" t="s">
        <v>2792</v>
      </c>
      <c r="AJ180" s="8" t="s">
        <v>44</v>
      </c>
      <c r="AK180">
        <v>159</v>
      </c>
    </row>
    <row r="181" spans="2:37" outlineLevel="2" x14ac:dyDescent="0.3">
      <c r="B181" s="6">
        <v>2</v>
      </c>
      <c r="C181" s="12" t="str">
        <f xml:space="preserve"> "Pos " &amp; AK181</f>
        <v>Pos 160</v>
      </c>
      <c r="D181" s="10" t="str">
        <f xml:space="preserve"> "ID " &amp; AK181</f>
        <v>ID 160</v>
      </c>
      <c r="E181" s="7">
        <v>17960167.649999999</v>
      </c>
      <c r="F181" s="7">
        <v>-49738.331766313997</v>
      </c>
      <c r="G181" s="8" t="s">
        <v>5</v>
      </c>
      <c r="H181" s="7">
        <v>5345.23</v>
      </c>
      <c r="I181" s="8" t="s">
        <v>219</v>
      </c>
      <c r="J181" s="7">
        <v>-1.0256858700776941E-3</v>
      </c>
      <c r="K181" s="7">
        <v>17960167.649999999</v>
      </c>
      <c r="L181" s="7">
        <v>17960167.649999999</v>
      </c>
      <c r="M181" s="7">
        <v>244314.29601540641</v>
      </c>
      <c r="N181" s="7">
        <v>5345.23</v>
      </c>
      <c r="O181" s="8" t="s">
        <v>5</v>
      </c>
      <c r="P181" s="8" t="s">
        <v>44</v>
      </c>
      <c r="Q181" s="8" t="s">
        <v>5</v>
      </c>
      <c r="R181" s="8" t="s">
        <v>44</v>
      </c>
      <c r="S181" s="10" t="str">
        <f>"IDDNCA " &amp; AK181</f>
        <v>IDDNCA 160</v>
      </c>
      <c r="T181" s="10" t="str">
        <f>"ISIN " &amp; AK181</f>
        <v>ISIN 160</v>
      </c>
      <c r="U181" s="10" t="str">
        <f>"ISIN_DNCA" &amp; AK181</f>
        <v>ISIN_DNCA160</v>
      </c>
      <c r="V181" s="8" t="s">
        <v>44</v>
      </c>
      <c r="W181" s="8" t="s">
        <v>81</v>
      </c>
      <c r="X181" s="8" t="s">
        <v>79</v>
      </c>
      <c r="Y181" s="8" t="s">
        <v>79</v>
      </c>
      <c r="Z181" s="8" t="s">
        <v>44</v>
      </c>
      <c r="AA181" s="8" t="s">
        <v>45</v>
      </c>
      <c r="AB181" s="8" t="s">
        <v>46</v>
      </c>
      <c r="AC181" s="7">
        <v>645887042</v>
      </c>
      <c r="AD181" s="10" t="s">
        <v>2792</v>
      </c>
      <c r="AE181" s="8" t="s">
        <v>44</v>
      </c>
      <c r="AF181" s="7">
        <v>645887042</v>
      </c>
      <c r="AG181" s="7">
        <v>11853817</v>
      </c>
      <c r="AH181" s="7">
        <v>11853817</v>
      </c>
      <c r="AI181" s="10" t="s">
        <v>2792</v>
      </c>
      <c r="AJ181" s="8" t="s">
        <v>44</v>
      </c>
      <c r="AK181">
        <v>160</v>
      </c>
    </row>
    <row r="182" spans="2:37" outlineLevel="1" x14ac:dyDescent="0.3">
      <c r="B182" s="6">
        <v>1</v>
      </c>
      <c r="C182" s="11" t="str">
        <f>"Instrument " &amp; AK182</f>
        <v>Instrument 161</v>
      </c>
      <c r="D182" s="8" t="s">
        <v>79</v>
      </c>
      <c r="E182" s="7">
        <v>35230564.469999999</v>
      </c>
      <c r="F182" s="7">
        <v>1098481.637632174</v>
      </c>
      <c r="G182" s="8" t="s">
        <v>5</v>
      </c>
      <c r="H182" s="7">
        <v>986790.96000000101</v>
      </c>
      <c r="I182" s="8" t="s">
        <v>220</v>
      </c>
      <c r="J182" s="7">
        <v>2.2652490629414289E-2</v>
      </c>
      <c r="K182" s="7">
        <v>35230564.469999999</v>
      </c>
      <c r="L182" s="7">
        <v>35230564.469999999</v>
      </c>
      <c r="M182" s="7">
        <v>834577.77717651497</v>
      </c>
      <c r="N182" s="7">
        <v>986790.96000000101</v>
      </c>
      <c r="O182" s="8" t="s">
        <v>5</v>
      </c>
      <c r="P182" s="8" t="s">
        <v>44</v>
      </c>
      <c r="Q182" s="8" t="s">
        <v>5</v>
      </c>
      <c r="R182" s="8" t="s">
        <v>44</v>
      </c>
      <c r="S182" s="10" t="str">
        <f>"IDDNCA " &amp; AK182</f>
        <v>IDDNCA 161</v>
      </c>
      <c r="T182" s="10" t="str">
        <f>"ISIN " &amp; AK182</f>
        <v>ISIN 161</v>
      </c>
      <c r="U182" s="10" t="str">
        <f>"ISIN DNCA " &amp; AK182</f>
        <v>ISIN DNCA 161</v>
      </c>
      <c r="V182" s="8" t="s">
        <v>44</v>
      </c>
      <c r="W182" s="8" t="s">
        <v>81</v>
      </c>
      <c r="X182" s="8" t="s">
        <v>79</v>
      </c>
      <c r="Y182" s="8" t="s">
        <v>79</v>
      </c>
      <c r="Z182" s="8" t="s">
        <v>44</v>
      </c>
      <c r="AA182" s="8" t="s">
        <v>45</v>
      </c>
      <c r="AB182" s="8" t="s">
        <v>46</v>
      </c>
      <c r="AC182" s="7">
        <v>643970949</v>
      </c>
      <c r="AD182" s="10" t="s">
        <v>2792</v>
      </c>
      <c r="AE182" s="8" t="s">
        <v>44</v>
      </c>
      <c r="AF182" s="7">
        <v>643970949</v>
      </c>
      <c r="AG182" s="7">
        <v>11853651</v>
      </c>
      <c r="AH182" s="7">
        <v>11853651</v>
      </c>
      <c r="AI182" s="10" t="s">
        <v>2792</v>
      </c>
      <c r="AJ182" s="8" t="s">
        <v>44</v>
      </c>
      <c r="AK182">
        <v>161</v>
      </c>
    </row>
    <row r="183" spans="2:37" outlineLevel="2" x14ac:dyDescent="0.3">
      <c r="B183" s="6">
        <v>2</v>
      </c>
      <c r="C183" s="12" t="str">
        <f xml:space="preserve"> "Pos " &amp; AK183</f>
        <v>Pos 162</v>
      </c>
      <c r="D183" s="10" t="str">
        <f xml:space="preserve"> "ID " &amp; AK183</f>
        <v>ID 162</v>
      </c>
      <c r="E183" s="7">
        <v>35230564.469999999</v>
      </c>
      <c r="F183" s="7">
        <v>1098481.637632174</v>
      </c>
      <c r="G183" s="8" t="s">
        <v>5</v>
      </c>
      <c r="H183" s="7">
        <v>986790.96000000101</v>
      </c>
      <c r="I183" s="8" t="s">
        <v>220</v>
      </c>
      <c r="J183" s="7">
        <v>2.2652490629414289E-2</v>
      </c>
      <c r="K183" s="7">
        <v>35230564.469999999</v>
      </c>
      <c r="L183" s="7">
        <v>35230564.469999999</v>
      </c>
      <c r="M183" s="7">
        <v>834577.77717651497</v>
      </c>
      <c r="N183" s="7">
        <v>986790.96000000101</v>
      </c>
      <c r="O183" s="8" t="s">
        <v>5</v>
      </c>
      <c r="P183" s="8" t="s">
        <v>44</v>
      </c>
      <c r="Q183" s="8" t="s">
        <v>5</v>
      </c>
      <c r="R183" s="8" t="s">
        <v>44</v>
      </c>
      <c r="S183" s="10" t="str">
        <f>"IDDNCA " &amp; AK183</f>
        <v>IDDNCA 162</v>
      </c>
      <c r="T183" s="10" t="str">
        <f>"ISIN " &amp; AK183</f>
        <v>ISIN 162</v>
      </c>
      <c r="U183" s="10" t="str">
        <f>"ISIN_DNCA" &amp; AK183</f>
        <v>ISIN_DNCA162</v>
      </c>
      <c r="V183" s="8" t="s">
        <v>44</v>
      </c>
      <c r="W183" s="8" t="s">
        <v>81</v>
      </c>
      <c r="X183" s="8" t="s">
        <v>79</v>
      </c>
      <c r="Y183" s="8" t="s">
        <v>79</v>
      </c>
      <c r="Z183" s="8" t="s">
        <v>44</v>
      </c>
      <c r="AA183" s="8" t="s">
        <v>45</v>
      </c>
      <c r="AB183" s="8" t="s">
        <v>46</v>
      </c>
      <c r="AC183" s="7">
        <v>643970949</v>
      </c>
      <c r="AD183" s="10" t="s">
        <v>2792</v>
      </c>
      <c r="AE183" s="8" t="s">
        <v>44</v>
      </c>
      <c r="AF183" s="7">
        <v>643970949</v>
      </c>
      <c r="AG183" s="7">
        <v>11853651</v>
      </c>
      <c r="AH183" s="7">
        <v>11853651</v>
      </c>
      <c r="AI183" s="10" t="s">
        <v>2792</v>
      </c>
      <c r="AJ183" s="8" t="s">
        <v>44</v>
      </c>
      <c r="AK183">
        <v>162</v>
      </c>
    </row>
    <row r="184" spans="2:37" outlineLevel="1" x14ac:dyDescent="0.3">
      <c r="B184" s="6">
        <v>1</v>
      </c>
      <c r="C184" s="11" t="str">
        <f>"Instrument " &amp; AK184</f>
        <v>Instrument 163</v>
      </c>
      <c r="D184" s="8" t="s">
        <v>79</v>
      </c>
      <c r="E184" s="7">
        <v>57389058.359999999</v>
      </c>
      <c r="F184" s="7">
        <v>-695615.05822715827</v>
      </c>
      <c r="G184" s="8" t="s">
        <v>5</v>
      </c>
      <c r="H184" s="7">
        <v>-904897.48000000406</v>
      </c>
      <c r="I184" s="8" t="s">
        <v>221</v>
      </c>
      <c r="J184" s="7">
        <v>-1.434472188550733E-2</v>
      </c>
      <c r="K184" s="7">
        <v>57389058.359999999</v>
      </c>
      <c r="L184" s="7">
        <v>57389058.359999999</v>
      </c>
      <c r="M184" s="7">
        <v>1420224.225480661</v>
      </c>
      <c r="N184" s="7">
        <v>-904897.48000000406</v>
      </c>
      <c r="O184" s="8" t="s">
        <v>5</v>
      </c>
      <c r="P184" s="8" t="s">
        <v>44</v>
      </c>
      <c r="Q184" s="8" t="s">
        <v>5</v>
      </c>
      <c r="R184" s="8" t="s">
        <v>44</v>
      </c>
      <c r="S184" s="10" t="str">
        <f>"IDDNCA " &amp; AK184</f>
        <v>IDDNCA 163</v>
      </c>
      <c r="T184" s="10" t="str">
        <f>"ISIN " &amp; AK184</f>
        <v>ISIN 163</v>
      </c>
      <c r="U184" s="10" t="str">
        <f>"ISIN DNCA " &amp; AK184</f>
        <v>ISIN DNCA 163</v>
      </c>
      <c r="V184" s="8" t="s">
        <v>44</v>
      </c>
      <c r="W184" s="8" t="s">
        <v>81</v>
      </c>
      <c r="X184" s="8" t="s">
        <v>79</v>
      </c>
      <c r="Y184" s="8" t="s">
        <v>79</v>
      </c>
      <c r="Z184" s="8" t="s">
        <v>44</v>
      </c>
      <c r="AA184" s="8" t="s">
        <v>45</v>
      </c>
      <c r="AB184" s="8" t="s">
        <v>46</v>
      </c>
      <c r="AC184" s="7">
        <v>645734668</v>
      </c>
      <c r="AD184" s="10" t="s">
        <v>2792</v>
      </c>
      <c r="AE184" s="8" t="s">
        <v>44</v>
      </c>
      <c r="AF184" s="7">
        <v>645734668</v>
      </c>
      <c r="AG184" s="7">
        <v>11853816</v>
      </c>
      <c r="AH184" s="7">
        <v>11853816</v>
      </c>
      <c r="AI184" s="10" t="s">
        <v>2792</v>
      </c>
      <c r="AJ184" s="8" t="s">
        <v>44</v>
      </c>
      <c r="AK184">
        <v>163</v>
      </c>
    </row>
    <row r="185" spans="2:37" outlineLevel="2" x14ac:dyDescent="0.3">
      <c r="B185" s="6">
        <v>2</v>
      </c>
      <c r="C185" s="12" t="str">
        <f xml:space="preserve"> "Pos " &amp; AK185</f>
        <v>Pos 164</v>
      </c>
      <c r="D185" s="10" t="str">
        <f xml:space="preserve"> "ID " &amp; AK185</f>
        <v>ID 164</v>
      </c>
      <c r="E185" s="7">
        <v>57389058.359999999</v>
      </c>
      <c r="F185" s="7">
        <v>-695615.05822715827</v>
      </c>
      <c r="G185" s="8" t="s">
        <v>5</v>
      </c>
      <c r="H185" s="7">
        <v>-904897.48000000406</v>
      </c>
      <c r="I185" s="8" t="s">
        <v>221</v>
      </c>
      <c r="J185" s="7">
        <v>-1.434472188550733E-2</v>
      </c>
      <c r="K185" s="7">
        <v>57389058.359999999</v>
      </c>
      <c r="L185" s="7">
        <v>57389058.359999999</v>
      </c>
      <c r="M185" s="7">
        <v>1420224.225480661</v>
      </c>
      <c r="N185" s="7">
        <v>-904897.48000000406</v>
      </c>
      <c r="O185" s="8" t="s">
        <v>5</v>
      </c>
      <c r="P185" s="8" t="s">
        <v>44</v>
      </c>
      <c r="Q185" s="8" t="s">
        <v>5</v>
      </c>
      <c r="R185" s="8" t="s">
        <v>44</v>
      </c>
      <c r="S185" s="10" t="str">
        <f>"IDDNCA " &amp; AK185</f>
        <v>IDDNCA 164</v>
      </c>
      <c r="T185" s="10" t="str">
        <f>"ISIN " &amp; AK185</f>
        <v>ISIN 164</v>
      </c>
      <c r="U185" s="10" t="str">
        <f>"ISIN_DNCA" &amp; AK185</f>
        <v>ISIN_DNCA164</v>
      </c>
      <c r="V185" s="8" t="s">
        <v>44</v>
      </c>
      <c r="W185" s="8" t="s">
        <v>81</v>
      </c>
      <c r="X185" s="8" t="s">
        <v>79</v>
      </c>
      <c r="Y185" s="8" t="s">
        <v>79</v>
      </c>
      <c r="Z185" s="8" t="s">
        <v>44</v>
      </c>
      <c r="AA185" s="8" t="s">
        <v>45</v>
      </c>
      <c r="AB185" s="8" t="s">
        <v>46</v>
      </c>
      <c r="AC185" s="7">
        <v>645734668</v>
      </c>
      <c r="AD185" s="10" t="s">
        <v>2792</v>
      </c>
      <c r="AE185" s="8" t="s">
        <v>44</v>
      </c>
      <c r="AF185" s="7">
        <v>645734668</v>
      </c>
      <c r="AG185" s="7">
        <v>11853816</v>
      </c>
      <c r="AH185" s="7">
        <v>11853816</v>
      </c>
      <c r="AI185" s="10" t="s">
        <v>2792</v>
      </c>
      <c r="AJ185" s="8" t="s">
        <v>44</v>
      </c>
      <c r="AK185">
        <v>164</v>
      </c>
    </row>
    <row r="186" spans="2:37" outlineLevel="1" x14ac:dyDescent="0.3">
      <c r="B186" s="6">
        <v>1</v>
      </c>
      <c r="C186" s="11" t="str">
        <f>"Instrument " &amp; AK186</f>
        <v>Instrument 165</v>
      </c>
      <c r="D186" s="8" t="s">
        <v>79</v>
      </c>
      <c r="E186" s="7">
        <v>8005571.3399999999</v>
      </c>
      <c r="F186" s="7">
        <v>26715.740039735221</v>
      </c>
      <c r="G186" s="8" t="s">
        <v>5</v>
      </c>
      <c r="H186" s="7">
        <v>47126.179999999702</v>
      </c>
      <c r="I186" s="8" t="s">
        <v>222</v>
      </c>
      <c r="J186" s="7">
        <v>5.5092231874941339E-4</v>
      </c>
      <c r="K186" s="7">
        <v>8005571.3399999999</v>
      </c>
      <c r="L186" s="7">
        <v>8005571.3399999999</v>
      </c>
      <c r="M186" s="7">
        <v>85310.464148272236</v>
      </c>
      <c r="N186" s="7">
        <v>47126.179999999702</v>
      </c>
      <c r="O186" s="8" t="s">
        <v>5</v>
      </c>
      <c r="P186" s="8" t="s">
        <v>44</v>
      </c>
      <c r="Q186" s="8" t="s">
        <v>5</v>
      </c>
      <c r="R186" s="8" t="s">
        <v>44</v>
      </c>
      <c r="S186" s="10" t="str">
        <f>"IDDNCA " &amp; AK186</f>
        <v>IDDNCA 165</v>
      </c>
      <c r="T186" s="10" t="str">
        <f>"ISIN " &amp; AK186</f>
        <v>ISIN 165</v>
      </c>
      <c r="U186" s="10" t="str">
        <f>"ISIN DNCA " &amp; AK186</f>
        <v>ISIN DNCA 165</v>
      </c>
      <c r="V186" s="8" t="s">
        <v>44</v>
      </c>
      <c r="W186" s="8" t="s">
        <v>81</v>
      </c>
      <c r="X186" s="8" t="s">
        <v>79</v>
      </c>
      <c r="Y186" s="8" t="s">
        <v>79</v>
      </c>
      <c r="Z186" s="8" t="s">
        <v>44</v>
      </c>
      <c r="AA186" s="8" t="s">
        <v>45</v>
      </c>
      <c r="AB186" s="8" t="s">
        <v>46</v>
      </c>
      <c r="AC186" s="7">
        <v>647028578</v>
      </c>
      <c r="AD186" s="10" t="s">
        <v>2792</v>
      </c>
      <c r="AE186" s="8" t="s">
        <v>44</v>
      </c>
      <c r="AF186" s="7">
        <v>647028578</v>
      </c>
      <c r="AG186" s="7">
        <v>11853694</v>
      </c>
      <c r="AH186" s="7">
        <v>11853694</v>
      </c>
      <c r="AI186" s="10" t="s">
        <v>2792</v>
      </c>
      <c r="AJ186" s="8" t="s">
        <v>44</v>
      </c>
      <c r="AK186">
        <v>165</v>
      </c>
    </row>
    <row r="187" spans="2:37" outlineLevel="2" x14ac:dyDescent="0.3">
      <c r="B187" s="6">
        <v>2</v>
      </c>
      <c r="C187" s="12" t="str">
        <f xml:space="preserve"> "Pos " &amp; AK187</f>
        <v>Pos 166</v>
      </c>
      <c r="D187" s="10" t="str">
        <f xml:space="preserve"> "ID " &amp; AK187</f>
        <v>ID 166</v>
      </c>
      <c r="E187" s="7">
        <v>8005571.3399999999</v>
      </c>
      <c r="F187" s="7">
        <v>26715.740039735221</v>
      </c>
      <c r="G187" s="8" t="s">
        <v>5</v>
      </c>
      <c r="H187" s="7">
        <v>47126.179999999702</v>
      </c>
      <c r="I187" s="8" t="s">
        <v>222</v>
      </c>
      <c r="J187" s="7">
        <v>5.5092231874941339E-4</v>
      </c>
      <c r="K187" s="7">
        <v>8005571.3399999999</v>
      </c>
      <c r="L187" s="7">
        <v>8005571.3399999999</v>
      </c>
      <c r="M187" s="7">
        <v>85310.464148272236</v>
      </c>
      <c r="N187" s="7">
        <v>47126.179999999702</v>
      </c>
      <c r="O187" s="8" t="s">
        <v>5</v>
      </c>
      <c r="P187" s="8" t="s">
        <v>44</v>
      </c>
      <c r="Q187" s="8" t="s">
        <v>5</v>
      </c>
      <c r="R187" s="8" t="s">
        <v>44</v>
      </c>
      <c r="S187" s="10" t="str">
        <f>"IDDNCA " &amp; AK187</f>
        <v>IDDNCA 166</v>
      </c>
      <c r="T187" s="10" t="str">
        <f>"ISIN " &amp; AK187</f>
        <v>ISIN 166</v>
      </c>
      <c r="U187" s="10" t="str">
        <f>"ISIN_DNCA" &amp; AK187</f>
        <v>ISIN_DNCA166</v>
      </c>
      <c r="V187" s="8" t="s">
        <v>44</v>
      </c>
      <c r="W187" s="8" t="s">
        <v>81</v>
      </c>
      <c r="X187" s="8" t="s">
        <v>79</v>
      </c>
      <c r="Y187" s="8" t="s">
        <v>79</v>
      </c>
      <c r="Z187" s="8" t="s">
        <v>44</v>
      </c>
      <c r="AA187" s="8" t="s">
        <v>45</v>
      </c>
      <c r="AB187" s="8" t="s">
        <v>46</v>
      </c>
      <c r="AC187" s="7">
        <v>647028578</v>
      </c>
      <c r="AD187" s="10" t="s">
        <v>2792</v>
      </c>
      <c r="AE187" s="8" t="s">
        <v>44</v>
      </c>
      <c r="AF187" s="7">
        <v>647028578</v>
      </c>
      <c r="AG187" s="7">
        <v>11853694</v>
      </c>
      <c r="AH187" s="7">
        <v>11853694</v>
      </c>
      <c r="AI187" s="10" t="s">
        <v>2792</v>
      </c>
      <c r="AJ187" s="8" t="s">
        <v>44</v>
      </c>
      <c r="AK187">
        <v>166</v>
      </c>
    </row>
    <row r="188" spans="2:37" outlineLevel="1" x14ac:dyDescent="0.3">
      <c r="B188" s="6">
        <v>1</v>
      </c>
      <c r="C188" s="11" t="str">
        <f>"Instrument " &amp; AK188</f>
        <v>Instrument 167</v>
      </c>
      <c r="D188" s="8" t="s">
        <v>79</v>
      </c>
      <c r="E188" s="7">
        <v>44296063.450000003</v>
      </c>
      <c r="F188" s="7">
        <v>-586469.06796327338</v>
      </c>
      <c r="G188" s="8" t="s">
        <v>5</v>
      </c>
      <c r="H188" s="7">
        <v>-472001.64999999898</v>
      </c>
      <c r="I188" s="8" t="s">
        <v>223</v>
      </c>
      <c r="J188" s="7">
        <v>-1.209395279024942E-2</v>
      </c>
      <c r="K188" s="7">
        <v>44296063.450000003</v>
      </c>
      <c r="L188" s="7">
        <v>44296063.450000003</v>
      </c>
      <c r="M188" s="7">
        <v>479883.64633936988</v>
      </c>
      <c r="N188" s="7">
        <v>-472001.64999999898</v>
      </c>
      <c r="O188" s="8" t="s">
        <v>5</v>
      </c>
      <c r="P188" s="8" t="s">
        <v>44</v>
      </c>
      <c r="Q188" s="8" t="s">
        <v>5</v>
      </c>
      <c r="R188" s="8" t="s">
        <v>44</v>
      </c>
      <c r="S188" s="10" t="str">
        <f>"IDDNCA " &amp; AK188</f>
        <v>IDDNCA 167</v>
      </c>
      <c r="T188" s="10" t="str">
        <f>"ISIN " &amp; AK188</f>
        <v>ISIN 167</v>
      </c>
      <c r="U188" s="10" t="str">
        <f>"ISIN DNCA " &amp; AK188</f>
        <v>ISIN DNCA 167</v>
      </c>
      <c r="V188" s="8" t="s">
        <v>44</v>
      </c>
      <c r="W188" s="8" t="s">
        <v>81</v>
      </c>
      <c r="X188" s="8" t="s">
        <v>79</v>
      </c>
      <c r="Y188" s="8" t="s">
        <v>79</v>
      </c>
      <c r="Z188" s="8" t="s">
        <v>44</v>
      </c>
      <c r="AA188" s="8" t="s">
        <v>45</v>
      </c>
      <c r="AB188" s="8" t="s">
        <v>46</v>
      </c>
      <c r="AC188" s="7">
        <v>646110147</v>
      </c>
      <c r="AD188" s="10" t="s">
        <v>2792</v>
      </c>
      <c r="AE188" s="8" t="s">
        <v>44</v>
      </c>
      <c r="AF188" s="7">
        <v>646110147</v>
      </c>
      <c r="AG188" s="7">
        <v>11853666</v>
      </c>
      <c r="AH188" s="7">
        <v>11853666</v>
      </c>
      <c r="AI188" s="10" t="s">
        <v>2792</v>
      </c>
      <c r="AJ188" s="8" t="s">
        <v>44</v>
      </c>
      <c r="AK188">
        <v>167</v>
      </c>
    </row>
    <row r="189" spans="2:37" outlineLevel="2" x14ac:dyDescent="0.3">
      <c r="B189" s="6">
        <v>2</v>
      </c>
      <c r="C189" s="12" t="str">
        <f xml:space="preserve"> "Pos " &amp; AK189</f>
        <v>Pos 168</v>
      </c>
      <c r="D189" s="10" t="str">
        <f xml:space="preserve"> "ID " &amp; AK189</f>
        <v>ID 168</v>
      </c>
      <c r="E189" s="7">
        <v>44296063.450000003</v>
      </c>
      <c r="F189" s="7">
        <v>-586469.06796327338</v>
      </c>
      <c r="G189" s="8" t="s">
        <v>5</v>
      </c>
      <c r="H189" s="7">
        <v>-472001.64999999898</v>
      </c>
      <c r="I189" s="8" t="s">
        <v>223</v>
      </c>
      <c r="J189" s="7">
        <v>-1.209395279024942E-2</v>
      </c>
      <c r="K189" s="7">
        <v>44296063.450000003</v>
      </c>
      <c r="L189" s="7">
        <v>44296063.450000003</v>
      </c>
      <c r="M189" s="7">
        <v>479883.64633936988</v>
      </c>
      <c r="N189" s="7">
        <v>-472001.64999999898</v>
      </c>
      <c r="O189" s="8" t="s">
        <v>5</v>
      </c>
      <c r="P189" s="8" t="s">
        <v>44</v>
      </c>
      <c r="Q189" s="8" t="s">
        <v>5</v>
      </c>
      <c r="R189" s="8" t="s">
        <v>44</v>
      </c>
      <c r="S189" s="10" t="str">
        <f>"IDDNCA " &amp; AK189</f>
        <v>IDDNCA 168</v>
      </c>
      <c r="T189" s="10" t="str">
        <f>"ISIN " &amp; AK189</f>
        <v>ISIN 168</v>
      </c>
      <c r="U189" s="10" t="str">
        <f>"ISIN_DNCA" &amp; AK189</f>
        <v>ISIN_DNCA168</v>
      </c>
      <c r="V189" s="8" t="s">
        <v>44</v>
      </c>
      <c r="W189" s="8" t="s">
        <v>81</v>
      </c>
      <c r="X189" s="8" t="s">
        <v>79</v>
      </c>
      <c r="Y189" s="8" t="s">
        <v>79</v>
      </c>
      <c r="Z189" s="8" t="s">
        <v>44</v>
      </c>
      <c r="AA189" s="8" t="s">
        <v>45</v>
      </c>
      <c r="AB189" s="8" t="s">
        <v>46</v>
      </c>
      <c r="AC189" s="7">
        <v>646110147</v>
      </c>
      <c r="AD189" s="10" t="s">
        <v>2792</v>
      </c>
      <c r="AE189" s="8" t="s">
        <v>44</v>
      </c>
      <c r="AF189" s="7">
        <v>646110147</v>
      </c>
      <c r="AG189" s="7">
        <v>11853666</v>
      </c>
      <c r="AH189" s="7">
        <v>11853666</v>
      </c>
      <c r="AI189" s="10" t="s">
        <v>2792</v>
      </c>
      <c r="AJ189" s="8" t="s">
        <v>44</v>
      </c>
      <c r="AK189">
        <v>168</v>
      </c>
    </row>
    <row r="190" spans="2:37" outlineLevel="1" x14ac:dyDescent="0.3">
      <c r="B190" s="6">
        <v>1</v>
      </c>
      <c r="C190" s="11" t="str">
        <f>"Instrument " &amp; AK190</f>
        <v>Instrument 169</v>
      </c>
      <c r="D190" s="8" t="s">
        <v>79</v>
      </c>
      <c r="E190" s="7">
        <v>786600000</v>
      </c>
      <c r="F190" s="7">
        <v>1250207.52567788</v>
      </c>
      <c r="G190" s="8" t="s">
        <v>5</v>
      </c>
      <c r="H190" s="7">
        <v>1223622.9099999999</v>
      </c>
      <c r="I190" s="8" t="s">
        <v>224</v>
      </c>
      <c r="J190" s="7">
        <v>2.5781326960810279E-2</v>
      </c>
      <c r="K190" s="7">
        <v>31970455.650871038</v>
      </c>
      <c r="L190" s="7">
        <v>31970455.650871038</v>
      </c>
      <c r="M190" s="7">
        <v>442423.47114856233</v>
      </c>
      <c r="N190" s="7">
        <v>1223622.9099999999</v>
      </c>
      <c r="O190" s="8" t="s">
        <v>5</v>
      </c>
      <c r="P190" s="8" t="s">
        <v>44</v>
      </c>
      <c r="Q190" s="8" t="s">
        <v>5</v>
      </c>
      <c r="R190" s="8" t="s">
        <v>44</v>
      </c>
      <c r="S190" s="10" t="str">
        <f>"IDDNCA " &amp; AK190</f>
        <v>IDDNCA 169</v>
      </c>
      <c r="T190" s="10" t="str">
        <f>"ISIN " &amp; AK190</f>
        <v>ISIN 169</v>
      </c>
      <c r="U190" s="10" t="str">
        <f>"ISIN DNCA " &amp; AK190</f>
        <v>ISIN DNCA 169</v>
      </c>
      <c r="V190" s="8" t="s">
        <v>44</v>
      </c>
      <c r="W190" s="8" t="s">
        <v>81</v>
      </c>
      <c r="X190" s="8" t="s">
        <v>79</v>
      </c>
      <c r="Y190" s="8" t="s">
        <v>79</v>
      </c>
      <c r="Z190" s="8" t="s">
        <v>44</v>
      </c>
      <c r="AA190" s="8" t="s">
        <v>45</v>
      </c>
      <c r="AB190" s="8" t="s">
        <v>46</v>
      </c>
      <c r="AC190" s="7">
        <v>600448629</v>
      </c>
      <c r="AD190" s="10" t="s">
        <v>2792</v>
      </c>
      <c r="AE190" s="8" t="s">
        <v>44</v>
      </c>
      <c r="AF190" s="7">
        <v>600448629</v>
      </c>
      <c r="AG190" s="7">
        <v>11853786</v>
      </c>
      <c r="AH190" s="7">
        <v>11853786</v>
      </c>
      <c r="AI190" s="10" t="s">
        <v>2792</v>
      </c>
      <c r="AJ190" s="8" t="s">
        <v>44</v>
      </c>
      <c r="AK190">
        <v>169</v>
      </c>
    </row>
    <row r="191" spans="2:37" outlineLevel="2" x14ac:dyDescent="0.3">
      <c r="B191" s="6">
        <v>2</v>
      </c>
      <c r="C191" s="12" t="str">
        <f xml:space="preserve"> "Pos " &amp; AK191</f>
        <v>Pos 170</v>
      </c>
      <c r="D191" s="10" t="str">
        <f xml:space="preserve"> "ID " &amp; AK191</f>
        <v>ID 170</v>
      </c>
      <c r="E191" s="7">
        <v>786600000</v>
      </c>
      <c r="F191" s="7">
        <v>1250207.52567788</v>
      </c>
      <c r="G191" s="8" t="s">
        <v>5</v>
      </c>
      <c r="H191" s="7">
        <v>1223622.9099999999</v>
      </c>
      <c r="I191" s="8" t="s">
        <v>224</v>
      </c>
      <c r="J191" s="7">
        <v>2.5781326960810279E-2</v>
      </c>
      <c r="K191" s="7">
        <v>31970455.650871038</v>
      </c>
      <c r="L191" s="7">
        <v>31970455.650871038</v>
      </c>
      <c r="M191" s="7">
        <v>442423.47114856233</v>
      </c>
      <c r="N191" s="7">
        <v>1223622.9099999999</v>
      </c>
      <c r="O191" s="8" t="s">
        <v>5</v>
      </c>
      <c r="P191" s="8" t="s">
        <v>44</v>
      </c>
      <c r="Q191" s="8" t="s">
        <v>5</v>
      </c>
      <c r="R191" s="8" t="s">
        <v>44</v>
      </c>
      <c r="S191" s="10" t="str">
        <f>"IDDNCA " &amp; AK191</f>
        <v>IDDNCA 170</v>
      </c>
      <c r="T191" s="10" t="str">
        <f>"ISIN " &amp; AK191</f>
        <v>ISIN 170</v>
      </c>
      <c r="U191" s="10" t="str">
        <f>"ISIN_DNCA" &amp; AK191</f>
        <v>ISIN_DNCA170</v>
      </c>
      <c r="V191" s="8" t="s">
        <v>44</v>
      </c>
      <c r="W191" s="8" t="s">
        <v>81</v>
      </c>
      <c r="X191" s="8" t="s">
        <v>79</v>
      </c>
      <c r="Y191" s="8" t="s">
        <v>79</v>
      </c>
      <c r="Z191" s="8" t="s">
        <v>44</v>
      </c>
      <c r="AA191" s="8" t="s">
        <v>45</v>
      </c>
      <c r="AB191" s="8" t="s">
        <v>46</v>
      </c>
      <c r="AC191" s="7">
        <v>600448629</v>
      </c>
      <c r="AD191" s="10" t="s">
        <v>2792</v>
      </c>
      <c r="AE191" s="8" t="s">
        <v>44</v>
      </c>
      <c r="AF191" s="7">
        <v>600448629</v>
      </c>
      <c r="AG191" s="7">
        <v>11853786</v>
      </c>
      <c r="AH191" s="7">
        <v>11853786</v>
      </c>
      <c r="AI191" s="10" t="s">
        <v>2792</v>
      </c>
      <c r="AJ191" s="8" t="s">
        <v>44</v>
      </c>
      <c r="AK191">
        <v>170</v>
      </c>
    </row>
    <row r="192" spans="2:37" outlineLevel="1" x14ac:dyDescent="0.3">
      <c r="B192" s="6">
        <v>1</v>
      </c>
      <c r="C192" s="11" t="str">
        <f>"Instrument " &amp; AK192</f>
        <v>Instrument 171</v>
      </c>
      <c r="D192" s="8" t="s">
        <v>79</v>
      </c>
      <c r="E192" s="7">
        <v>783000000</v>
      </c>
      <c r="F192" s="7">
        <v>1107204.246859554</v>
      </c>
      <c r="G192" s="8" t="s">
        <v>5</v>
      </c>
      <c r="H192" s="7">
        <v>1080723.03</v>
      </c>
      <c r="I192" s="8" t="s">
        <v>225</v>
      </c>
      <c r="J192" s="7">
        <v>2.2832365118907971E-2</v>
      </c>
      <c r="K192" s="7">
        <v>31824137.77603868</v>
      </c>
      <c r="L192" s="7">
        <v>31824137.77603868</v>
      </c>
      <c r="M192" s="7">
        <v>440400.44659416249</v>
      </c>
      <c r="N192" s="7">
        <v>1080723.03</v>
      </c>
      <c r="O192" s="8" t="s">
        <v>5</v>
      </c>
      <c r="P192" s="8" t="s">
        <v>44</v>
      </c>
      <c r="Q192" s="8" t="s">
        <v>5</v>
      </c>
      <c r="R192" s="8" t="s">
        <v>44</v>
      </c>
      <c r="S192" s="10" t="str">
        <f>"IDDNCA " &amp; AK192</f>
        <v>IDDNCA 171</v>
      </c>
      <c r="T192" s="10" t="str">
        <f>"ISIN " &amp; AK192</f>
        <v>ISIN 171</v>
      </c>
      <c r="U192" s="10" t="str">
        <f>"ISIN DNCA " &amp; AK192</f>
        <v>ISIN DNCA 171</v>
      </c>
      <c r="V192" s="8" t="s">
        <v>44</v>
      </c>
      <c r="W192" s="8" t="s">
        <v>81</v>
      </c>
      <c r="X192" s="8" t="s">
        <v>79</v>
      </c>
      <c r="Y192" s="8" t="s">
        <v>79</v>
      </c>
      <c r="Z192" s="8" t="s">
        <v>44</v>
      </c>
      <c r="AA192" s="8" t="s">
        <v>45</v>
      </c>
      <c r="AB192" s="8" t="s">
        <v>46</v>
      </c>
      <c r="AC192" s="7">
        <v>600041678</v>
      </c>
      <c r="AD192" s="10" t="s">
        <v>2792</v>
      </c>
      <c r="AE192" s="8" t="s">
        <v>44</v>
      </c>
      <c r="AF192" s="7">
        <v>600041678</v>
      </c>
      <c r="AG192" s="7">
        <v>11853610</v>
      </c>
      <c r="AH192" s="7">
        <v>11853610</v>
      </c>
      <c r="AI192" s="10" t="s">
        <v>2792</v>
      </c>
      <c r="AJ192" s="8" t="s">
        <v>44</v>
      </c>
      <c r="AK192">
        <v>171</v>
      </c>
    </row>
    <row r="193" spans="2:37" outlineLevel="2" x14ac:dyDescent="0.3">
      <c r="B193" s="6">
        <v>2</v>
      </c>
      <c r="C193" s="12" t="str">
        <f xml:space="preserve"> "Pos " &amp; AK193</f>
        <v>Pos 172</v>
      </c>
      <c r="D193" s="10" t="str">
        <f xml:space="preserve"> "ID " &amp; AK193</f>
        <v>ID 172</v>
      </c>
      <c r="E193" s="7">
        <v>783000000</v>
      </c>
      <c r="F193" s="7">
        <v>1107204.246859554</v>
      </c>
      <c r="G193" s="8" t="s">
        <v>5</v>
      </c>
      <c r="H193" s="7">
        <v>1080723.03</v>
      </c>
      <c r="I193" s="8" t="s">
        <v>225</v>
      </c>
      <c r="J193" s="7">
        <v>2.2832365118907971E-2</v>
      </c>
      <c r="K193" s="7">
        <v>31824137.77603868</v>
      </c>
      <c r="L193" s="7">
        <v>31824137.77603868</v>
      </c>
      <c r="M193" s="7">
        <v>440400.44659416249</v>
      </c>
      <c r="N193" s="7">
        <v>1080723.03</v>
      </c>
      <c r="O193" s="8" t="s">
        <v>5</v>
      </c>
      <c r="P193" s="8" t="s">
        <v>44</v>
      </c>
      <c r="Q193" s="8" t="s">
        <v>5</v>
      </c>
      <c r="R193" s="8" t="s">
        <v>44</v>
      </c>
      <c r="S193" s="10" t="str">
        <f>"IDDNCA " &amp; AK193</f>
        <v>IDDNCA 172</v>
      </c>
      <c r="T193" s="10" t="str">
        <f>"ISIN " &amp; AK193</f>
        <v>ISIN 172</v>
      </c>
      <c r="U193" s="10" t="str">
        <f>"ISIN_DNCA" &amp; AK193</f>
        <v>ISIN_DNCA172</v>
      </c>
      <c r="V193" s="8" t="s">
        <v>44</v>
      </c>
      <c r="W193" s="8" t="s">
        <v>81</v>
      </c>
      <c r="X193" s="8" t="s">
        <v>79</v>
      </c>
      <c r="Y193" s="8" t="s">
        <v>79</v>
      </c>
      <c r="Z193" s="8" t="s">
        <v>44</v>
      </c>
      <c r="AA193" s="8" t="s">
        <v>45</v>
      </c>
      <c r="AB193" s="8" t="s">
        <v>46</v>
      </c>
      <c r="AC193" s="7">
        <v>600041678</v>
      </c>
      <c r="AD193" s="10" t="s">
        <v>2792</v>
      </c>
      <c r="AE193" s="8" t="s">
        <v>44</v>
      </c>
      <c r="AF193" s="7">
        <v>600041678</v>
      </c>
      <c r="AG193" s="7">
        <v>11853610</v>
      </c>
      <c r="AH193" s="7">
        <v>11853610</v>
      </c>
      <c r="AI193" s="10" t="s">
        <v>2792</v>
      </c>
      <c r="AJ193" s="8" t="s">
        <v>44</v>
      </c>
      <c r="AK193">
        <v>172</v>
      </c>
    </row>
    <row r="194" spans="2:37" outlineLevel="1" x14ac:dyDescent="0.3">
      <c r="B194" s="6">
        <v>1</v>
      </c>
      <c r="C194" s="11" t="str">
        <f>"Instrument " &amp; AK194</f>
        <v>Instrument 173</v>
      </c>
      <c r="D194" s="8" t="s">
        <v>79</v>
      </c>
      <c r="E194" s="7">
        <v>787500000</v>
      </c>
      <c r="F194" s="7">
        <v>1286352.8324665059</v>
      </c>
      <c r="G194" s="8" t="s">
        <v>5</v>
      </c>
      <c r="H194" s="7">
        <v>1259347.8799999999</v>
      </c>
      <c r="I194" s="8" t="s">
        <v>226</v>
      </c>
      <c r="J194" s="7">
        <v>2.652670239111022E-2</v>
      </c>
      <c r="K194" s="7">
        <v>32007035.119579129</v>
      </c>
      <c r="L194" s="7">
        <v>32007035.119579129</v>
      </c>
      <c r="M194" s="7">
        <v>442929.22212388349</v>
      </c>
      <c r="N194" s="7">
        <v>1259347.8799999999</v>
      </c>
      <c r="O194" s="8" t="s">
        <v>5</v>
      </c>
      <c r="P194" s="8" t="s">
        <v>44</v>
      </c>
      <c r="Q194" s="8" t="s">
        <v>5</v>
      </c>
      <c r="R194" s="8" t="s">
        <v>44</v>
      </c>
      <c r="S194" s="10" t="str">
        <f>"IDDNCA " &amp; AK194</f>
        <v>IDDNCA 173</v>
      </c>
      <c r="T194" s="10" t="str">
        <f>"ISIN " &amp; AK194</f>
        <v>ISIN 173</v>
      </c>
      <c r="U194" s="10" t="str">
        <f>"ISIN DNCA " &amp; AK194</f>
        <v>ISIN DNCA 173</v>
      </c>
      <c r="V194" s="8" t="s">
        <v>44</v>
      </c>
      <c r="W194" s="8" t="s">
        <v>81</v>
      </c>
      <c r="X194" s="8" t="s">
        <v>79</v>
      </c>
      <c r="Y194" s="8" t="s">
        <v>79</v>
      </c>
      <c r="Z194" s="8" t="s">
        <v>44</v>
      </c>
      <c r="AA194" s="8" t="s">
        <v>45</v>
      </c>
      <c r="AB194" s="8" t="s">
        <v>46</v>
      </c>
      <c r="AC194" s="7">
        <v>603788235</v>
      </c>
      <c r="AD194" s="10" t="s">
        <v>2792</v>
      </c>
      <c r="AE194" s="8" t="s">
        <v>44</v>
      </c>
      <c r="AF194" s="7">
        <v>603788235</v>
      </c>
      <c r="AG194" s="7">
        <v>11853611</v>
      </c>
      <c r="AH194" s="7">
        <v>11853611</v>
      </c>
      <c r="AI194" s="10" t="s">
        <v>2792</v>
      </c>
      <c r="AJ194" s="8" t="s">
        <v>44</v>
      </c>
      <c r="AK194">
        <v>173</v>
      </c>
    </row>
    <row r="195" spans="2:37" outlineLevel="2" x14ac:dyDescent="0.3">
      <c r="B195" s="6">
        <v>2</v>
      </c>
      <c r="C195" s="12" t="str">
        <f xml:space="preserve"> "Pos " &amp; AK195</f>
        <v>Pos 174</v>
      </c>
      <c r="D195" s="10" t="str">
        <f xml:space="preserve"> "ID " &amp; AK195</f>
        <v>ID 174</v>
      </c>
      <c r="E195" s="7">
        <v>787500000</v>
      </c>
      <c r="F195" s="7">
        <v>1286352.8324665059</v>
      </c>
      <c r="G195" s="8" t="s">
        <v>5</v>
      </c>
      <c r="H195" s="7">
        <v>1259347.8799999999</v>
      </c>
      <c r="I195" s="8" t="s">
        <v>226</v>
      </c>
      <c r="J195" s="7">
        <v>2.652670239111022E-2</v>
      </c>
      <c r="K195" s="7">
        <v>32007035.119579129</v>
      </c>
      <c r="L195" s="7">
        <v>32007035.119579129</v>
      </c>
      <c r="M195" s="7">
        <v>442929.22212388349</v>
      </c>
      <c r="N195" s="7">
        <v>1259347.8799999999</v>
      </c>
      <c r="O195" s="8" t="s">
        <v>5</v>
      </c>
      <c r="P195" s="8" t="s">
        <v>44</v>
      </c>
      <c r="Q195" s="8" t="s">
        <v>5</v>
      </c>
      <c r="R195" s="8" t="s">
        <v>44</v>
      </c>
      <c r="S195" s="10" t="str">
        <f>"IDDNCA " &amp; AK195</f>
        <v>IDDNCA 174</v>
      </c>
      <c r="T195" s="10" t="str">
        <f>"ISIN " &amp; AK195</f>
        <v>ISIN 174</v>
      </c>
      <c r="U195" s="10" t="str">
        <f>"ISIN_DNCA" &amp; AK195</f>
        <v>ISIN_DNCA174</v>
      </c>
      <c r="V195" s="8" t="s">
        <v>44</v>
      </c>
      <c r="W195" s="8" t="s">
        <v>81</v>
      </c>
      <c r="X195" s="8" t="s">
        <v>79</v>
      </c>
      <c r="Y195" s="8" t="s">
        <v>79</v>
      </c>
      <c r="Z195" s="8" t="s">
        <v>44</v>
      </c>
      <c r="AA195" s="8" t="s">
        <v>45</v>
      </c>
      <c r="AB195" s="8" t="s">
        <v>46</v>
      </c>
      <c r="AC195" s="7">
        <v>603788235</v>
      </c>
      <c r="AD195" s="10" t="s">
        <v>2792</v>
      </c>
      <c r="AE195" s="8" t="s">
        <v>44</v>
      </c>
      <c r="AF195" s="7">
        <v>603788235</v>
      </c>
      <c r="AG195" s="7">
        <v>11853611</v>
      </c>
      <c r="AH195" s="7">
        <v>11853611</v>
      </c>
      <c r="AI195" s="10" t="s">
        <v>2792</v>
      </c>
      <c r="AJ195" s="8" t="s">
        <v>44</v>
      </c>
      <c r="AK195">
        <v>174</v>
      </c>
    </row>
    <row r="196" spans="2:37" outlineLevel="1" x14ac:dyDescent="0.3">
      <c r="B196" s="6">
        <v>1</v>
      </c>
      <c r="C196" s="11" t="str">
        <f>"Instrument " &amp; AK196</f>
        <v>Instrument 175</v>
      </c>
      <c r="D196" s="8" t="s">
        <v>79</v>
      </c>
      <c r="E196" s="7">
        <v>789090000</v>
      </c>
      <c r="F196" s="7">
        <v>1063258.8433557581</v>
      </c>
      <c r="G196" s="8" t="s">
        <v>5</v>
      </c>
      <c r="H196" s="7">
        <v>1047378.9</v>
      </c>
      <c r="I196" s="8" t="s">
        <v>227</v>
      </c>
      <c r="J196" s="7">
        <v>2.1926138918148382E-2</v>
      </c>
      <c r="K196" s="7">
        <v>32071658.847630091</v>
      </c>
      <c r="L196" s="7">
        <v>32071658.847630091</v>
      </c>
      <c r="M196" s="7">
        <v>444704.05873534729</v>
      </c>
      <c r="N196" s="7">
        <v>1047378.9</v>
      </c>
      <c r="O196" s="8" t="s">
        <v>5</v>
      </c>
      <c r="P196" s="8" t="s">
        <v>44</v>
      </c>
      <c r="Q196" s="8" t="s">
        <v>5</v>
      </c>
      <c r="R196" s="8" t="s">
        <v>44</v>
      </c>
      <c r="S196" s="10" t="str">
        <f>"IDDNCA " &amp; AK196</f>
        <v>IDDNCA 175</v>
      </c>
      <c r="T196" s="10" t="str">
        <f>"ISIN " &amp; AK196</f>
        <v>ISIN 175</v>
      </c>
      <c r="U196" s="10" t="str">
        <f>"ISIN DNCA " &amp; AK196</f>
        <v>ISIN DNCA 175</v>
      </c>
      <c r="V196" s="8" t="s">
        <v>44</v>
      </c>
      <c r="W196" s="8" t="s">
        <v>81</v>
      </c>
      <c r="X196" s="8" t="s">
        <v>79</v>
      </c>
      <c r="Y196" s="8" t="s">
        <v>79</v>
      </c>
      <c r="Z196" s="8" t="s">
        <v>44</v>
      </c>
      <c r="AA196" s="8" t="s">
        <v>45</v>
      </c>
      <c r="AB196" s="8" t="s">
        <v>46</v>
      </c>
      <c r="AC196" s="7">
        <v>604119585</v>
      </c>
      <c r="AD196" s="10" t="s">
        <v>2792</v>
      </c>
      <c r="AE196" s="8" t="s">
        <v>44</v>
      </c>
      <c r="AF196" s="7">
        <v>604119585</v>
      </c>
      <c r="AG196" s="7">
        <v>11853787</v>
      </c>
      <c r="AH196" s="7">
        <v>11853787</v>
      </c>
      <c r="AI196" s="10" t="s">
        <v>2792</v>
      </c>
      <c r="AJ196" s="8" t="s">
        <v>44</v>
      </c>
      <c r="AK196">
        <v>175</v>
      </c>
    </row>
    <row r="197" spans="2:37" outlineLevel="2" x14ac:dyDescent="0.3">
      <c r="B197" s="6">
        <v>2</v>
      </c>
      <c r="C197" s="12" t="str">
        <f xml:space="preserve"> "Pos " &amp; AK197</f>
        <v>Pos 176</v>
      </c>
      <c r="D197" s="10" t="str">
        <f xml:space="preserve"> "ID " &amp; AK197</f>
        <v>ID 176</v>
      </c>
      <c r="E197" s="7">
        <v>789090000</v>
      </c>
      <c r="F197" s="7">
        <v>1063258.8433557581</v>
      </c>
      <c r="G197" s="8" t="s">
        <v>5</v>
      </c>
      <c r="H197" s="7">
        <v>1047378.9</v>
      </c>
      <c r="I197" s="8" t="s">
        <v>227</v>
      </c>
      <c r="J197" s="7">
        <v>2.1926138918148382E-2</v>
      </c>
      <c r="K197" s="7">
        <v>32071658.847630091</v>
      </c>
      <c r="L197" s="7">
        <v>32071658.847630091</v>
      </c>
      <c r="M197" s="7">
        <v>444704.05873534729</v>
      </c>
      <c r="N197" s="7">
        <v>1047378.9</v>
      </c>
      <c r="O197" s="8" t="s">
        <v>5</v>
      </c>
      <c r="P197" s="8" t="s">
        <v>44</v>
      </c>
      <c r="Q197" s="8" t="s">
        <v>5</v>
      </c>
      <c r="R197" s="8" t="s">
        <v>44</v>
      </c>
      <c r="S197" s="10" t="str">
        <f>"IDDNCA " &amp; AK197</f>
        <v>IDDNCA 176</v>
      </c>
      <c r="T197" s="10" t="str">
        <f>"ISIN " &amp; AK197</f>
        <v>ISIN 176</v>
      </c>
      <c r="U197" s="10" t="str">
        <f>"ISIN_DNCA" &amp; AK197</f>
        <v>ISIN_DNCA176</v>
      </c>
      <c r="V197" s="8" t="s">
        <v>44</v>
      </c>
      <c r="W197" s="8" t="s">
        <v>81</v>
      </c>
      <c r="X197" s="8" t="s">
        <v>79</v>
      </c>
      <c r="Y197" s="8" t="s">
        <v>79</v>
      </c>
      <c r="Z197" s="8" t="s">
        <v>44</v>
      </c>
      <c r="AA197" s="8" t="s">
        <v>45</v>
      </c>
      <c r="AB197" s="8" t="s">
        <v>46</v>
      </c>
      <c r="AC197" s="7">
        <v>604119585</v>
      </c>
      <c r="AD197" s="10" t="s">
        <v>2792</v>
      </c>
      <c r="AE197" s="8" t="s">
        <v>44</v>
      </c>
      <c r="AF197" s="7">
        <v>604119585</v>
      </c>
      <c r="AG197" s="7">
        <v>11853787</v>
      </c>
      <c r="AH197" s="7">
        <v>11853787</v>
      </c>
      <c r="AI197" s="10" t="s">
        <v>2792</v>
      </c>
      <c r="AJ197" s="8" t="s">
        <v>44</v>
      </c>
      <c r="AK197">
        <v>176</v>
      </c>
    </row>
    <row r="198" spans="2:37" outlineLevel="1" x14ac:dyDescent="0.3">
      <c r="B198" s="6">
        <v>1</v>
      </c>
      <c r="C198" s="11" t="str">
        <f>"Instrument " &amp; AK198</f>
        <v>Instrument 177</v>
      </c>
      <c r="D198" s="8" t="s">
        <v>79</v>
      </c>
      <c r="E198" s="7">
        <v>515876580</v>
      </c>
      <c r="F198" s="7">
        <v>306985.38854994002</v>
      </c>
      <c r="G198" s="8" t="s">
        <v>5</v>
      </c>
      <c r="H198" s="7">
        <v>297577.77</v>
      </c>
      <c r="I198" s="8" t="s">
        <v>228</v>
      </c>
      <c r="J198" s="7">
        <v>6.3305415395784317E-3</v>
      </c>
      <c r="K198" s="7">
        <v>20967212.461496349</v>
      </c>
      <c r="L198" s="7">
        <v>20967212.461496349</v>
      </c>
      <c r="M198" s="7">
        <v>290740.73695306259</v>
      </c>
      <c r="N198" s="7">
        <v>297577.77</v>
      </c>
      <c r="O198" s="8" t="s">
        <v>5</v>
      </c>
      <c r="P198" s="8" t="s">
        <v>44</v>
      </c>
      <c r="Q198" s="8" t="s">
        <v>5</v>
      </c>
      <c r="R198" s="8" t="s">
        <v>44</v>
      </c>
      <c r="S198" s="10" t="str">
        <f>"IDDNCA " &amp; AK198</f>
        <v>IDDNCA 177</v>
      </c>
      <c r="T198" s="10" t="str">
        <f>"ISIN " &amp; AK198</f>
        <v>ISIN 177</v>
      </c>
      <c r="U198" s="10" t="str">
        <f>"ISIN DNCA " &amp; AK198</f>
        <v>ISIN DNCA 177</v>
      </c>
      <c r="V198" s="8" t="s">
        <v>44</v>
      </c>
      <c r="W198" s="8" t="s">
        <v>81</v>
      </c>
      <c r="X198" s="8" t="s">
        <v>79</v>
      </c>
      <c r="Y198" s="8" t="s">
        <v>79</v>
      </c>
      <c r="Z198" s="8" t="s">
        <v>44</v>
      </c>
      <c r="AA198" s="8" t="s">
        <v>45</v>
      </c>
      <c r="AB198" s="8" t="s">
        <v>46</v>
      </c>
      <c r="AC198" s="7">
        <v>628697438</v>
      </c>
      <c r="AD198" s="10" t="s">
        <v>2792</v>
      </c>
      <c r="AE198" s="8" t="s">
        <v>44</v>
      </c>
      <c r="AF198" s="7">
        <v>628697438</v>
      </c>
      <c r="AG198" s="7">
        <v>11853795</v>
      </c>
      <c r="AH198" s="7">
        <v>11853795</v>
      </c>
      <c r="AI198" s="10" t="s">
        <v>2792</v>
      </c>
      <c r="AJ198" s="8" t="s">
        <v>44</v>
      </c>
      <c r="AK198">
        <v>177</v>
      </c>
    </row>
    <row r="199" spans="2:37" outlineLevel="2" x14ac:dyDescent="0.3">
      <c r="B199" s="6">
        <v>2</v>
      </c>
      <c r="C199" s="12" t="str">
        <f xml:space="preserve"> "Pos " &amp; AK199</f>
        <v>Pos 178</v>
      </c>
      <c r="D199" s="10" t="str">
        <f xml:space="preserve"> "ID " &amp; AK199</f>
        <v>ID 178</v>
      </c>
      <c r="E199" s="7">
        <v>515876580</v>
      </c>
      <c r="F199" s="7">
        <v>306985.38854994002</v>
      </c>
      <c r="G199" s="8" t="s">
        <v>5</v>
      </c>
      <c r="H199" s="7">
        <v>297577.77</v>
      </c>
      <c r="I199" s="8" t="s">
        <v>228</v>
      </c>
      <c r="J199" s="7">
        <v>6.3305415395784317E-3</v>
      </c>
      <c r="K199" s="7">
        <v>20967212.461496349</v>
      </c>
      <c r="L199" s="7">
        <v>20967212.461496349</v>
      </c>
      <c r="M199" s="7">
        <v>290740.73695306259</v>
      </c>
      <c r="N199" s="7">
        <v>297577.77</v>
      </c>
      <c r="O199" s="8" t="s">
        <v>5</v>
      </c>
      <c r="P199" s="8" t="s">
        <v>44</v>
      </c>
      <c r="Q199" s="8" t="s">
        <v>5</v>
      </c>
      <c r="R199" s="8" t="s">
        <v>44</v>
      </c>
      <c r="S199" s="10" t="str">
        <f>"IDDNCA " &amp; AK199</f>
        <v>IDDNCA 178</v>
      </c>
      <c r="T199" s="10" t="str">
        <f>"ISIN " &amp; AK199</f>
        <v>ISIN 178</v>
      </c>
      <c r="U199" s="10" t="str">
        <f>"ISIN_DNCA" &amp; AK199</f>
        <v>ISIN_DNCA178</v>
      </c>
      <c r="V199" s="8" t="s">
        <v>44</v>
      </c>
      <c r="W199" s="8" t="s">
        <v>81</v>
      </c>
      <c r="X199" s="8" t="s">
        <v>79</v>
      </c>
      <c r="Y199" s="8" t="s">
        <v>79</v>
      </c>
      <c r="Z199" s="8" t="s">
        <v>44</v>
      </c>
      <c r="AA199" s="8" t="s">
        <v>45</v>
      </c>
      <c r="AB199" s="8" t="s">
        <v>46</v>
      </c>
      <c r="AC199" s="7">
        <v>628697438</v>
      </c>
      <c r="AD199" s="10" t="s">
        <v>2792</v>
      </c>
      <c r="AE199" s="8" t="s">
        <v>44</v>
      </c>
      <c r="AF199" s="7">
        <v>628697438</v>
      </c>
      <c r="AG199" s="7">
        <v>11853795</v>
      </c>
      <c r="AH199" s="7">
        <v>11853795</v>
      </c>
      <c r="AI199" s="10" t="s">
        <v>2792</v>
      </c>
      <c r="AJ199" s="8" t="s">
        <v>44</v>
      </c>
      <c r="AK199">
        <v>178</v>
      </c>
    </row>
    <row r="200" spans="2:37" outlineLevel="1" x14ac:dyDescent="0.3">
      <c r="B200" s="6">
        <v>1</v>
      </c>
      <c r="C200" s="11" t="str">
        <f>"Instrument " &amp; AK200</f>
        <v>Instrument 179</v>
      </c>
      <c r="D200" s="8" t="s">
        <v>79</v>
      </c>
      <c r="E200" s="7">
        <v>580182240</v>
      </c>
      <c r="F200" s="7">
        <v>839309.34716328152</v>
      </c>
      <c r="G200" s="8" t="s">
        <v>5</v>
      </c>
      <c r="H200" s="7">
        <v>827735.53999999899</v>
      </c>
      <c r="I200" s="8" t="s">
        <v>229</v>
      </c>
      <c r="J200" s="7">
        <v>1.730793348788081E-2</v>
      </c>
      <c r="K200" s="7">
        <v>23580842.325633131</v>
      </c>
      <c r="L200" s="7">
        <v>23580842.325633131</v>
      </c>
      <c r="M200" s="7">
        <v>326969.27010938158</v>
      </c>
      <c r="N200" s="7">
        <v>827735.53999999899</v>
      </c>
      <c r="O200" s="8" t="s">
        <v>5</v>
      </c>
      <c r="P200" s="8" t="s">
        <v>44</v>
      </c>
      <c r="Q200" s="8" t="s">
        <v>5</v>
      </c>
      <c r="R200" s="8" t="s">
        <v>44</v>
      </c>
      <c r="S200" s="10" t="str">
        <f>"IDDNCA " &amp; AK200</f>
        <v>IDDNCA 179</v>
      </c>
      <c r="T200" s="10" t="str">
        <f>"ISIN " &amp; AK200</f>
        <v>ISIN 179</v>
      </c>
      <c r="U200" s="10" t="str">
        <f>"ISIN DNCA " &amp; AK200</f>
        <v>ISIN DNCA 179</v>
      </c>
      <c r="V200" s="8" t="s">
        <v>44</v>
      </c>
      <c r="W200" s="8" t="s">
        <v>81</v>
      </c>
      <c r="X200" s="8" t="s">
        <v>79</v>
      </c>
      <c r="Y200" s="8" t="s">
        <v>79</v>
      </c>
      <c r="Z200" s="8" t="s">
        <v>44</v>
      </c>
      <c r="AA200" s="8" t="s">
        <v>45</v>
      </c>
      <c r="AB200" s="8" t="s">
        <v>46</v>
      </c>
      <c r="AC200" s="7">
        <v>607337159</v>
      </c>
      <c r="AD200" s="10" t="s">
        <v>2792</v>
      </c>
      <c r="AE200" s="8" t="s">
        <v>44</v>
      </c>
      <c r="AF200" s="7">
        <v>607337159</v>
      </c>
      <c r="AG200" s="7">
        <v>11853612</v>
      </c>
      <c r="AH200" s="7">
        <v>11853612</v>
      </c>
      <c r="AI200" s="10" t="s">
        <v>2792</v>
      </c>
      <c r="AJ200" s="8" t="s">
        <v>44</v>
      </c>
      <c r="AK200">
        <v>179</v>
      </c>
    </row>
    <row r="201" spans="2:37" outlineLevel="2" x14ac:dyDescent="0.3">
      <c r="B201" s="6">
        <v>2</v>
      </c>
      <c r="C201" s="12" t="str">
        <f xml:space="preserve"> "Pos " &amp; AK201</f>
        <v>Pos 180</v>
      </c>
      <c r="D201" s="10" t="str">
        <f xml:space="preserve"> "ID " &amp; AK201</f>
        <v>ID 180</v>
      </c>
      <c r="E201" s="7">
        <v>580182240</v>
      </c>
      <c r="F201" s="7">
        <v>839309.34716328152</v>
      </c>
      <c r="G201" s="8" t="s">
        <v>5</v>
      </c>
      <c r="H201" s="7">
        <v>827735.53999999899</v>
      </c>
      <c r="I201" s="8" t="s">
        <v>229</v>
      </c>
      <c r="J201" s="7">
        <v>1.730793348788081E-2</v>
      </c>
      <c r="K201" s="7">
        <v>23580842.325633131</v>
      </c>
      <c r="L201" s="7">
        <v>23580842.325633131</v>
      </c>
      <c r="M201" s="7">
        <v>326969.27010938158</v>
      </c>
      <c r="N201" s="7">
        <v>827735.53999999899</v>
      </c>
      <c r="O201" s="8" t="s">
        <v>5</v>
      </c>
      <c r="P201" s="8" t="s">
        <v>44</v>
      </c>
      <c r="Q201" s="8" t="s">
        <v>5</v>
      </c>
      <c r="R201" s="8" t="s">
        <v>44</v>
      </c>
      <c r="S201" s="10" t="str">
        <f>"IDDNCA " &amp; AK201</f>
        <v>IDDNCA 180</v>
      </c>
      <c r="T201" s="10" t="str">
        <f>"ISIN " &amp; AK201</f>
        <v>ISIN 180</v>
      </c>
      <c r="U201" s="10" t="str">
        <f>"ISIN_DNCA" &amp; AK201</f>
        <v>ISIN_DNCA180</v>
      </c>
      <c r="V201" s="8" t="s">
        <v>44</v>
      </c>
      <c r="W201" s="8" t="s">
        <v>81</v>
      </c>
      <c r="X201" s="8" t="s">
        <v>79</v>
      </c>
      <c r="Y201" s="8" t="s">
        <v>79</v>
      </c>
      <c r="Z201" s="8" t="s">
        <v>44</v>
      </c>
      <c r="AA201" s="8" t="s">
        <v>45</v>
      </c>
      <c r="AB201" s="8" t="s">
        <v>46</v>
      </c>
      <c r="AC201" s="7">
        <v>607337159</v>
      </c>
      <c r="AD201" s="10" t="s">
        <v>2792</v>
      </c>
      <c r="AE201" s="8" t="s">
        <v>44</v>
      </c>
      <c r="AF201" s="7">
        <v>607337159</v>
      </c>
      <c r="AG201" s="7">
        <v>11853612</v>
      </c>
      <c r="AH201" s="7">
        <v>11853612</v>
      </c>
      <c r="AI201" s="10" t="s">
        <v>2792</v>
      </c>
      <c r="AJ201" s="8" t="s">
        <v>44</v>
      </c>
      <c r="AK201">
        <v>180</v>
      </c>
    </row>
    <row r="202" spans="2:37" outlineLevel="1" x14ac:dyDescent="0.3">
      <c r="B202" s="6">
        <v>1</v>
      </c>
      <c r="C202" s="11" t="str">
        <f>"Instrument " &amp; AK202</f>
        <v>Instrument 181</v>
      </c>
      <c r="D202" s="8" t="s">
        <v>79</v>
      </c>
      <c r="E202" s="7">
        <v>514985400</v>
      </c>
      <c r="F202" s="7">
        <v>271887.9140399358</v>
      </c>
      <c r="G202" s="8" t="s">
        <v>5</v>
      </c>
      <c r="H202" s="7">
        <v>262513.57999999798</v>
      </c>
      <c r="I202" s="8" t="s">
        <v>230</v>
      </c>
      <c r="J202" s="7">
        <v>5.6067741271638447E-3</v>
      </c>
      <c r="K202" s="7">
        <v>20930991.471581601</v>
      </c>
      <c r="L202" s="7">
        <v>20930991.471581601</v>
      </c>
      <c r="M202" s="7">
        <v>290239.4059195671</v>
      </c>
      <c r="N202" s="7">
        <v>262513.57999999798</v>
      </c>
      <c r="O202" s="8" t="s">
        <v>5</v>
      </c>
      <c r="P202" s="8" t="s">
        <v>44</v>
      </c>
      <c r="Q202" s="8" t="s">
        <v>5</v>
      </c>
      <c r="R202" s="8" t="s">
        <v>44</v>
      </c>
      <c r="S202" s="10" t="str">
        <f>"IDDNCA " &amp; AK202</f>
        <v>IDDNCA 181</v>
      </c>
      <c r="T202" s="10" t="str">
        <f>"ISIN " &amp; AK202</f>
        <v>ISIN 181</v>
      </c>
      <c r="U202" s="10" t="str">
        <f>"ISIN DNCA " &amp; AK202</f>
        <v>ISIN DNCA 181</v>
      </c>
      <c r="V202" s="8" t="s">
        <v>44</v>
      </c>
      <c r="W202" s="8" t="s">
        <v>81</v>
      </c>
      <c r="X202" s="8" t="s">
        <v>79</v>
      </c>
      <c r="Y202" s="8" t="s">
        <v>79</v>
      </c>
      <c r="Z202" s="8" t="s">
        <v>44</v>
      </c>
      <c r="AA202" s="8" t="s">
        <v>45</v>
      </c>
      <c r="AB202" s="8" t="s">
        <v>46</v>
      </c>
      <c r="AC202" s="7">
        <v>628708750</v>
      </c>
      <c r="AD202" s="10" t="s">
        <v>2792</v>
      </c>
      <c r="AE202" s="8" t="s">
        <v>44</v>
      </c>
      <c r="AF202" s="7">
        <v>628708750</v>
      </c>
      <c r="AG202" s="7">
        <v>11853620</v>
      </c>
      <c r="AH202" s="7">
        <v>11853620</v>
      </c>
      <c r="AI202" s="10" t="s">
        <v>2792</v>
      </c>
      <c r="AJ202" s="8" t="s">
        <v>44</v>
      </c>
      <c r="AK202">
        <v>181</v>
      </c>
    </row>
    <row r="203" spans="2:37" outlineLevel="2" x14ac:dyDescent="0.3">
      <c r="B203" s="6">
        <v>2</v>
      </c>
      <c r="C203" s="12" t="str">
        <f xml:space="preserve"> "Pos " &amp; AK203</f>
        <v>Pos 182</v>
      </c>
      <c r="D203" s="10" t="str">
        <f xml:space="preserve"> "ID " &amp; AK203</f>
        <v>ID 182</v>
      </c>
      <c r="E203" s="7">
        <v>514985400</v>
      </c>
      <c r="F203" s="7">
        <v>271887.9140399358</v>
      </c>
      <c r="G203" s="8" t="s">
        <v>5</v>
      </c>
      <c r="H203" s="7">
        <v>262513.57999999798</v>
      </c>
      <c r="I203" s="8" t="s">
        <v>230</v>
      </c>
      <c r="J203" s="7">
        <v>5.6067741271638447E-3</v>
      </c>
      <c r="K203" s="7">
        <v>20930991.471581601</v>
      </c>
      <c r="L203" s="7">
        <v>20930991.471581601</v>
      </c>
      <c r="M203" s="7">
        <v>290239.4059195671</v>
      </c>
      <c r="N203" s="7">
        <v>262513.57999999798</v>
      </c>
      <c r="O203" s="8" t="s">
        <v>5</v>
      </c>
      <c r="P203" s="8" t="s">
        <v>44</v>
      </c>
      <c r="Q203" s="8" t="s">
        <v>5</v>
      </c>
      <c r="R203" s="8" t="s">
        <v>44</v>
      </c>
      <c r="S203" s="10" t="str">
        <f>"IDDNCA " &amp; AK203</f>
        <v>IDDNCA 182</v>
      </c>
      <c r="T203" s="10" t="str">
        <f>"ISIN " &amp; AK203</f>
        <v>ISIN 182</v>
      </c>
      <c r="U203" s="10" t="str">
        <f>"ISIN_DNCA" &amp; AK203</f>
        <v>ISIN_DNCA182</v>
      </c>
      <c r="V203" s="8" t="s">
        <v>44</v>
      </c>
      <c r="W203" s="8" t="s">
        <v>81</v>
      </c>
      <c r="X203" s="8" t="s">
        <v>79</v>
      </c>
      <c r="Y203" s="8" t="s">
        <v>79</v>
      </c>
      <c r="Z203" s="8" t="s">
        <v>44</v>
      </c>
      <c r="AA203" s="8" t="s">
        <v>45</v>
      </c>
      <c r="AB203" s="8" t="s">
        <v>46</v>
      </c>
      <c r="AC203" s="7">
        <v>628708750</v>
      </c>
      <c r="AD203" s="10" t="s">
        <v>2792</v>
      </c>
      <c r="AE203" s="8" t="s">
        <v>44</v>
      </c>
      <c r="AF203" s="7">
        <v>628708750</v>
      </c>
      <c r="AG203" s="7">
        <v>11853620</v>
      </c>
      <c r="AH203" s="7">
        <v>11853620</v>
      </c>
      <c r="AI203" s="10" t="s">
        <v>2792</v>
      </c>
      <c r="AJ203" s="8" t="s">
        <v>44</v>
      </c>
      <c r="AK203">
        <v>182</v>
      </c>
    </row>
    <row r="204" spans="2:37" outlineLevel="1" x14ac:dyDescent="0.3">
      <c r="B204" s="6">
        <v>1</v>
      </c>
      <c r="C204" s="11" t="str">
        <f>"Instrument " &amp; AK204</f>
        <v>Instrument 183</v>
      </c>
      <c r="D204" s="8" t="s">
        <v>79</v>
      </c>
      <c r="E204" s="7">
        <v>12711600000</v>
      </c>
      <c r="F204" s="7">
        <v>-895196.0318229167</v>
      </c>
      <c r="G204" s="8" t="s">
        <v>5</v>
      </c>
      <c r="H204" s="7">
        <v>-786606.48999999801</v>
      </c>
      <c r="I204" s="8" t="s">
        <v>231</v>
      </c>
      <c r="J204" s="7">
        <v>-1.8460408465332669E-2</v>
      </c>
      <c r="K204" s="7">
        <v>33607230.630418882</v>
      </c>
      <c r="L204" s="7">
        <v>33607230.630418882</v>
      </c>
      <c r="M204" s="7">
        <v>734034.14607943897</v>
      </c>
      <c r="N204" s="7">
        <v>-786606.48999999801</v>
      </c>
      <c r="O204" s="8" t="s">
        <v>5</v>
      </c>
      <c r="P204" s="8" t="s">
        <v>44</v>
      </c>
      <c r="Q204" s="8" t="s">
        <v>5</v>
      </c>
      <c r="R204" s="8" t="s">
        <v>44</v>
      </c>
      <c r="S204" s="10" t="str">
        <f>"IDDNCA " &amp; AK204</f>
        <v>IDDNCA 183</v>
      </c>
      <c r="T204" s="10" t="str">
        <f>"ISIN " &amp; AK204</f>
        <v>ISIN 183</v>
      </c>
      <c r="U204" s="10" t="str">
        <f>"ISIN DNCA " &amp; AK204</f>
        <v>ISIN DNCA 183</v>
      </c>
      <c r="V204" s="8" t="s">
        <v>44</v>
      </c>
      <c r="W204" s="8" t="s">
        <v>81</v>
      </c>
      <c r="X204" s="8" t="s">
        <v>79</v>
      </c>
      <c r="Y204" s="8" t="s">
        <v>79</v>
      </c>
      <c r="Z204" s="8" t="s">
        <v>44</v>
      </c>
      <c r="AA204" s="8" t="s">
        <v>45</v>
      </c>
      <c r="AB204" s="8" t="s">
        <v>46</v>
      </c>
      <c r="AC204" s="7">
        <v>609812672</v>
      </c>
      <c r="AD204" s="10" t="s">
        <v>2792</v>
      </c>
      <c r="AE204" s="8" t="s">
        <v>44</v>
      </c>
      <c r="AF204" s="7">
        <v>609812672</v>
      </c>
      <c r="AG204" s="7">
        <v>11853788</v>
      </c>
      <c r="AH204" s="7">
        <v>11853788</v>
      </c>
      <c r="AI204" s="10" t="s">
        <v>2792</v>
      </c>
      <c r="AJ204" s="8" t="s">
        <v>44</v>
      </c>
      <c r="AK204">
        <v>183</v>
      </c>
    </row>
    <row r="205" spans="2:37" outlineLevel="2" x14ac:dyDescent="0.3">
      <c r="B205" s="6">
        <v>2</v>
      </c>
      <c r="C205" s="12" t="str">
        <f xml:space="preserve"> "Pos " &amp; AK205</f>
        <v>Pos 184</v>
      </c>
      <c r="D205" s="10" t="str">
        <f xml:space="preserve"> "ID " &amp; AK205</f>
        <v>ID 184</v>
      </c>
      <c r="E205" s="7">
        <v>12711600000</v>
      </c>
      <c r="F205" s="7">
        <v>-895196.0318229167</v>
      </c>
      <c r="G205" s="8" t="s">
        <v>5</v>
      </c>
      <c r="H205" s="7">
        <v>-786606.48999999801</v>
      </c>
      <c r="I205" s="8" t="s">
        <v>231</v>
      </c>
      <c r="J205" s="7">
        <v>-1.8460408465332669E-2</v>
      </c>
      <c r="K205" s="7">
        <v>33607230.630418882</v>
      </c>
      <c r="L205" s="7">
        <v>33607230.630418882</v>
      </c>
      <c r="M205" s="7">
        <v>734034.14607943897</v>
      </c>
      <c r="N205" s="7">
        <v>-786606.48999999801</v>
      </c>
      <c r="O205" s="8" t="s">
        <v>5</v>
      </c>
      <c r="P205" s="8" t="s">
        <v>44</v>
      </c>
      <c r="Q205" s="8" t="s">
        <v>5</v>
      </c>
      <c r="R205" s="8" t="s">
        <v>44</v>
      </c>
      <c r="S205" s="10" t="str">
        <f>"IDDNCA " &amp; AK205</f>
        <v>IDDNCA 184</v>
      </c>
      <c r="T205" s="10" t="str">
        <f>"ISIN " &amp; AK205</f>
        <v>ISIN 184</v>
      </c>
      <c r="U205" s="10" t="str">
        <f>"ISIN_DNCA" &amp; AK205</f>
        <v>ISIN_DNCA184</v>
      </c>
      <c r="V205" s="8" t="s">
        <v>44</v>
      </c>
      <c r="W205" s="8" t="s">
        <v>81</v>
      </c>
      <c r="X205" s="8" t="s">
        <v>79</v>
      </c>
      <c r="Y205" s="8" t="s">
        <v>79</v>
      </c>
      <c r="Z205" s="8" t="s">
        <v>44</v>
      </c>
      <c r="AA205" s="8" t="s">
        <v>45</v>
      </c>
      <c r="AB205" s="8" t="s">
        <v>46</v>
      </c>
      <c r="AC205" s="7">
        <v>609812672</v>
      </c>
      <c r="AD205" s="10" t="s">
        <v>2792</v>
      </c>
      <c r="AE205" s="8" t="s">
        <v>44</v>
      </c>
      <c r="AF205" s="7">
        <v>609812672</v>
      </c>
      <c r="AG205" s="7">
        <v>11853788</v>
      </c>
      <c r="AH205" s="7">
        <v>11853788</v>
      </c>
      <c r="AI205" s="10" t="s">
        <v>2792</v>
      </c>
      <c r="AJ205" s="8" t="s">
        <v>44</v>
      </c>
      <c r="AK205">
        <v>184</v>
      </c>
    </row>
    <row r="206" spans="2:37" outlineLevel="1" x14ac:dyDescent="0.3">
      <c r="B206" s="6">
        <v>1</v>
      </c>
      <c r="C206" s="11" t="str">
        <f>"Instrument " &amp; AK206</f>
        <v>Instrument 185</v>
      </c>
      <c r="D206" s="8" t="s">
        <v>79</v>
      </c>
      <c r="E206" s="7">
        <v>6341775000</v>
      </c>
      <c r="F206" s="7">
        <v>-484730.59855109378</v>
      </c>
      <c r="G206" s="8" t="s">
        <v>5</v>
      </c>
      <c r="H206" s="7">
        <v>-428845.02</v>
      </c>
      <c r="I206" s="8" t="s">
        <v>232</v>
      </c>
      <c r="J206" s="7">
        <v>-9.9959389081256522E-3</v>
      </c>
      <c r="K206" s="7">
        <v>16766535.68639862</v>
      </c>
      <c r="L206" s="7">
        <v>16766535.68639862</v>
      </c>
      <c r="M206" s="7">
        <v>366205.19904729002</v>
      </c>
      <c r="N206" s="7">
        <v>-428845.02</v>
      </c>
      <c r="O206" s="8" t="s">
        <v>5</v>
      </c>
      <c r="P206" s="8" t="s">
        <v>44</v>
      </c>
      <c r="Q206" s="8" t="s">
        <v>5</v>
      </c>
      <c r="R206" s="8" t="s">
        <v>44</v>
      </c>
      <c r="S206" s="10" t="str">
        <f>"IDDNCA " &amp; AK206</f>
        <v>IDDNCA 185</v>
      </c>
      <c r="T206" s="10" t="str">
        <f>"ISIN " &amp; AK206</f>
        <v>ISIN 185</v>
      </c>
      <c r="U206" s="10" t="str">
        <f>"ISIN DNCA " &amp; AK206</f>
        <v>ISIN DNCA 185</v>
      </c>
      <c r="V206" s="8" t="s">
        <v>44</v>
      </c>
      <c r="W206" s="8" t="s">
        <v>81</v>
      </c>
      <c r="X206" s="8" t="s">
        <v>79</v>
      </c>
      <c r="Y206" s="8" t="s">
        <v>79</v>
      </c>
      <c r="Z206" s="8" t="s">
        <v>44</v>
      </c>
      <c r="AA206" s="8" t="s">
        <v>45</v>
      </c>
      <c r="AB206" s="8" t="s">
        <v>46</v>
      </c>
      <c r="AC206" s="7">
        <v>612613305</v>
      </c>
      <c r="AD206" s="10" t="s">
        <v>2792</v>
      </c>
      <c r="AE206" s="8" t="s">
        <v>44</v>
      </c>
      <c r="AF206" s="7">
        <v>612613305</v>
      </c>
      <c r="AG206" s="7">
        <v>11853789</v>
      </c>
      <c r="AH206" s="7">
        <v>11853789</v>
      </c>
      <c r="AI206" s="10" t="s">
        <v>2792</v>
      </c>
      <c r="AJ206" s="8" t="s">
        <v>44</v>
      </c>
      <c r="AK206">
        <v>185</v>
      </c>
    </row>
    <row r="207" spans="2:37" outlineLevel="2" x14ac:dyDescent="0.3">
      <c r="B207" s="6">
        <v>2</v>
      </c>
      <c r="C207" s="12" t="str">
        <f xml:space="preserve"> "Pos " &amp; AK207</f>
        <v>Pos 186</v>
      </c>
      <c r="D207" s="10" t="str">
        <f xml:space="preserve"> "ID " &amp; AK207</f>
        <v>ID 186</v>
      </c>
      <c r="E207" s="7">
        <v>6341775000</v>
      </c>
      <c r="F207" s="7">
        <v>-484730.59855109378</v>
      </c>
      <c r="G207" s="8" t="s">
        <v>5</v>
      </c>
      <c r="H207" s="7">
        <v>-428845.02</v>
      </c>
      <c r="I207" s="8" t="s">
        <v>232</v>
      </c>
      <c r="J207" s="7">
        <v>-9.9959389081256522E-3</v>
      </c>
      <c r="K207" s="7">
        <v>16766535.68639862</v>
      </c>
      <c r="L207" s="7">
        <v>16766535.68639862</v>
      </c>
      <c r="M207" s="7">
        <v>366205.19904729002</v>
      </c>
      <c r="N207" s="7">
        <v>-428845.02</v>
      </c>
      <c r="O207" s="8" t="s">
        <v>5</v>
      </c>
      <c r="P207" s="8" t="s">
        <v>44</v>
      </c>
      <c r="Q207" s="8" t="s">
        <v>5</v>
      </c>
      <c r="R207" s="8" t="s">
        <v>44</v>
      </c>
      <c r="S207" s="10" t="str">
        <f>"IDDNCA " &amp; AK207</f>
        <v>IDDNCA 186</v>
      </c>
      <c r="T207" s="10" t="str">
        <f>"ISIN " &amp; AK207</f>
        <v>ISIN 186</v>
      </c>
      <c r="U207" s="10" t="str">
        <f>"ISIN_DNCA" &amp; AK207</f>
        <v>ISIN_DNCA186</v>
      </c>
      <c r="V207" s="8" t="s">
        <v>44</v>
      </c>
      <c r="W207" s="8" t="s">
        <v>81</v>
      </c>
      <c r="X207" s="8" t="s">
        <v>79</v>
      </c>
      <c r="Y207" s="8" t="s">
        <v>79</v>
      </c>
      <c r="Z207" s="8" t="s">
        <v>44</v>
      </c>
      <c r="AA207" s="8" t="s">
        <v>45</v>
      </c>
      <c r="AB207" s="8" t="s">
        <v>46</v>
      </c>
      <c r="AC207" s="7">
        <v>612613305</v>
      </c>
      <c r="AD207" s="10" t="s">
        <v>2792</v>
      </c>
      <c r="AE207" s="8" t="s">
        <v>44</v>
      </c>
      <c r="AF207" s="7">
        <v>612613305</v>
      </c>
      <c r="AG207" s="7">
        <v>11853789</v>
      </c>
      <c r="AH207" s="7">
        <v>11853789</v>
      </c>
      <c r="AI207" s="10" t="s">
        <v>2792</v>
      </c>
      <c r="AJ207" s="8" t="s">
        <v>44</v>
      </c>
      <c r="AK207">
        <v>186</v>
      </c>
    </row>
    <row r="208" spans="2:37" outlineLevel="1" x14ac:dyDescent="0.3">
      <c r="B208" s="6">
        <v>1</v>
      </c>
      <c r="C208" s="11" t="str">
        <f>"Instrument " &amp; AK208</f>
        <v>Instrument 187</v>
      </c>
      <c r="D208" s="8" t="s">
        <v>79</v>
      </c>
      <c r="E208" s="7">
        <v>6755700420</v>
      </c>
      <c r="F208" s="7">
        <v>-935988.61471461528</v>
      </c>
      <c r="G208" s="8" t="s">
        <v>5</v>
      </c>
      <c r="H208" s="7">
        <v>-879886.39999999898</v>
      </c>
      <c r="I208" s="8" t="s">
        <v>233</v>
      </c>
      <c r="J208" s="7">
        <v>-1.930161834089841E-2</v>
      </c>
      <c r="K208" s="7">
        <v>17860881.563686531</v>
      </c>
      <c r="L208" s="7">
        <v>17860881.563686531</v>
      </c>
      <c r="M208" s="7">
        <v>390085.29781120049</v>
      </c>
      <c r="N208" s="7">
        <v>-879886.39999999898</v>
      </c>
      <c r="O208" s="8" t="s">
        <v>5</v>
      </c>
      <c r="P208" s="8" t="s">
        <v>44</v>
      </c>
      <c r="Q208" s="8" t="s">
        <v>5</v>
      </c>
      <c r="R208" s="8" t="s">
        <v>44</v>
      </c>
      <c r="S208" s="10" t="str">
        <f>"IDDNCA " &amp; AK208</f>
        <v>IDDNCA 187</v>
      </c>
      <c r="T208" s="10" t="str">
        <f>"ISIN " &amp; AK208</f>
        <v>ISIN 187</v>
      </c>
      <c r="U208" s="10" t="str">
        <f>"ISIN DNCA " &amp; AK208</f>
        <v>ISIN DNCA 187</v>
      </c>
      <c r="V208" s="8" t="s">
        <v>44</v>
      </c>
      <c r="W208" s="8" t="s">
        <v>81</v>
      </c>
      <c r="X208" s="8" t="s">
        <v>79</v>
      </c>
      <c r="Y208" s="8" t="s">
        <v>79</v>
      </c>
      <c r="Z208" s="8" t="s">
        <v>44</v>
      </c>
      <c r="AA208" s="8" t="s">
        <v>45</v>
      </c>
      <c r="AB208" s="8" t="s">
        <v>46</v>
      </c>
      <c r="AC208" s="7">
        <v>619300435</v>
      </c>
      <c r="AD208" s="10" t="s">
        <v>2792</v>
      </c>
      <c r="AE208" s="8" t="s">
        <v>44</v>
      </c>
      <c r="AF208" s="7">
        <v>619300435</v>
      </c>
      <c r="AG208" s="7">
        <v>11853615</v>
      </c>
      <c r="AH208" s="7">
        <v>11853615</v>
      </c>
      <c r="AI208" s="10" t="s">
        <v>2792</v>
      </c>
      <c r="AJ208" s="8" t="s">
        <v>44</v>
      </c>
      <c r="AK208">
        <v>187</v>
      </c>
    </row>
    <row r="209" spans="2:37" outlineLevel="2" x14ac:dyDescent="0.3">
      <c r="B209" s="6">
        <v>2</v>
      </c>
      <c r="C209" s="12" t="str">
        <f xml:space="preserve"> "Pos " &amp; AK209</f>
        <v>Pos 188</v>
      </c>
      <c r="D209" s="10" t="str">
        <f xml:space="preserve"> "ID " &amp; AK209</f>
        <v>ID 188</v>
      </c>
      <c r="E209" s="7">
        <v>6755700420</v>
      </c>
      <c r="F209" s="7">
        <v>-935988.61471461528</v>
      </c>
      <c r="G209" s="8" t="s">
        <v>5</v>
      </c>
      <c r="H209" s="7">
        <v>-879886.39999999898</v>
      </c>
      <c r="I209" s="8" t="s">
        <v>233</v>
      </c>
      <c r="J209" s="7">
        <v>-1.930161834089841E-2</v>
      </c>
      <c r="K209" s="7">
        <v>17860881.563686531</v>
      </c>
      <c r="L209" s="7">
        <v>17860881.563686531</v>
      </c>
      <c r="M209" s="7">
        <v>390085.29781120049</v>
      </c>
      <c r="N209" s="7">
        <v>-879886.39999999898</v>
      </c>
      <c r="O209" s="8" t="s">
        <v>5</v>
      </c>
      <c r="P209" s="8" t="s">
        <v>44</v>
      </c>
      <c r="Q209" s="8" t="s">
        <v>5</v>
      </c>
      <c r="R209" s="8" t="s">
        <v>44</v>
      </c>
      <c r="S209" s="10" t="str">
        <f>"IDDNCA " &amp; AK209</f>
        <v>IDDNCA 188</v>
      </c>
      <c r="T209" s="10" t="str">
        <f>"ISIN " &amp; AK209</f>
        <v>ISIN 188</v>
      </c>
      <c r="U209" s="10" t="str">
        <f>"ISIN_DNCA" &amp; AK209</f>
        <v>ISIN_DNCA188</v>
      </c>
      <c r="V209" s="8" t="s">
        <v>44</v>
      </c>
      <c r="W209" s="8" t="s">
        <v>81</v>
      </c>
      <c r="X209" s="8" t="s">
        <v>79</v>
      </c>
      <c r="Y209" s="8" t="s">
        <v>79</v>
      </c>
      <c r="Z209" s="8" t="s">
        <v>44</v>
      </c>
      <c r="AA209" s="8" t="s">
        <v>45</v>
      </c>
      <c r="AB209" s="8" t="s">
        <v>46</v>
      </c>
      <c r="AC209" s="7">
        <v>619300435</v>
      </c>
      <c r="AD209" s="10" t="s">
        <v>2792</v>
      </c>
      <c r="AE209" s="8" t="s">
        <v>44</v>
      </c>
      <c r="AF209" s="7">
        <v>619300435</v>
      </c>
      <c r="AG209" s="7">
        <v>11853615</v>
      </c>
      <c r="AH209" s="7">
        <v>11853615</v>
      </c>
      <c r="AI209" s="10" t="s">
        <v>2792</v>
      </c>
      <c r="AJ209" s="8" t="s">
        <v>44</v>
      </c>
      <c r="AK209">
        <v>188</v>
      </c>
    </row>
    <row r="210" spans="2:37" outlineLevel="1" x14ac:dyDescent="0.3">
      <c r="B210" s="6">
        <v>1</v>
      </c>
      <c r="C210" s="11" t="str">
        <f>"Instrument " &amp; AK210</f>
        <v>Instrument 189</v>
      </c>
      <c r="D210" s="8" t="s">
        <v>79</v>
      </c>
      <c r="E210" s="7">
        <v>6315400720</v>
      </c>
      <c r="F210" s="7">
        <v>-1052140.758871038</v>
      </c>
      <c r="G210" s="8" t="s">
        <v>5</v>
      </c>
      <c r="H210" s="7">
        <v>-995682.01</v>
      </c>
      <c r="I210" s="8" t="s">
        <v>234</v>
      </c>
      <c r="J210" s="7">
        <v>-2.169686580517215E-2</v>
      </c>
      <c r="K210" s="7">
        <v>16696806.73719701</v>
      </c>
      <c r="L210" s="7">
        <v>16696806.73719701</v>
      </c>
      <c r="M210" s="7">
        <v>364652.38422709348</v>
      </c>
      <c r="N210" s="7">
        <v>-995682.01</v>
      </c>
      <c r="O210" s="8" t="s">
        <v>5</v>
      </c>
      <c r="P210" s="8" t="s">
        <v>44</v>
      </c>
      <c r="Q210" s="8" t="s">
        <v>5</v>
      </c>
      <c r="R210" s="8" t="s">
        <v>44</v>
      </c>
      <c r="S210" s="10" t="str">
        <f>"IDDNCA " &amp; AK210</f>
        <v>IDDNCA 189</v>
      </c>
      <c r="T210" s="10" t="str">
        <f>"ISIN " &amp; AK210</f>
        <v>ISIN 189</v>
      </c>
      <c r="U210" s="10" t="str">
        <f>"ISIN DNCA " &amp; AK210</f>
        <v>ISIN DNCA 189</v>
      </c>
      <c r="V210" s="8" t="s">
        <v>44</v>
      </c>
      <c r="W210" s="8" t="s">
        <v>81</v>
      </c>
      <c r="X210" s="8" t="s">
        <v>79</v>
      </c>
      <c r="Y210" s="8" t="s">
        <v>79</v>
      </c>
      <c r="Z210" s="8" t="s">
        <v>44</v>
      </c>
      <c r="AA210" s="8" t="s">
        <v>45</v>
      </c>
      <c r="AB210" s="8" t="s">
        <v>46</v>
      </c>
      <c r="AC210" s="7">
        <v>617583650</v>
      </c>
      <c r="AD210" s="10" t="s">
        <v>2792</v>
      </c>
      <c r="AE210" s="8" t="s">
        <v>44</v>
      </c>
      <c r="AF210" s="7">
        <v>617583650</v>
      </c>
      <c r="AG210" s="7">
        <v>11853790</v>
      </c>
      <c r="AH210" s="7">
        <v>11853790</v>
      </c>
      <c r="AI210" s="10" t="s">
        <v>2792</v>
      </c>
      <c r="AJ210" s="8" t="s">
        <v>44</v>
      </c>
      <c r="AK210">
        <v>189</v>
      </c>
    </row>
    <row r="211" spans="2:37" outlineLevel="2" x14ac:dyDescent="0.3">
      <c r="B211" s="6">
        <v>2</v>
      </c>
      <c r="C211" s="12" t="str">
        <f xml:space="preserve"> "Pos " &amp; AK211</f>
        <v>Pos 190</v>
      </c>
      <c r="D211" s="10" t="str">
        <f xml:space="preserve"> "ID " &amp; AK211</f>
        <v>ID 190</v>
      </c>
      <c r="E211" s="7">
        <v>6315400720</v>
      </c>
      <c r="F211" s="7">
        <v>-1052140.758871038</v>
      </c>
      <c r="G211" s="8" t="s">
        <v>5</v>
      </c>
      <c r="H211" s="7">
        <v>-995682.01</v>
      </c>
      <c r="I211" s="8" t="s">
        <v>234</v>
      </c>
      <c r="J211" s="7">
        <v>-2.169686580517215E-2</v>
      </c>
      <c r="K211" s="7">
        <v>16696806.73719701</v>
      </c>
      <c r="L211" s="7">
        <v>16696806.73719701</v>
      </c>
      <c r="M211" s="7">
        <v>364652.38422709348</v>
      </c>
      <c r="N211" s="7">
        <v>-995682.01</v>
      </c>
      <c r="O211" s="8" t="s">
        <v>5</v>
      </c>
      <c r="P211" s="8" t="s">
        <v>44</v>
      </c>
      <c r="Q211" s="8" t="s">
        <v>5</v>
      </c>
      <c r="R211" s="8" t="s">
        <v>44</v>
      </c>
      <c r="S211" s="10" t="str">
        <f>"IDDNCA " &amp; AK211</f>
        <v>IDDNCA 190</v>
      </c>
      <c r="T211" s="10" t="str">
        <f>"ISIN " &amp; AK211</f>
        <v>ISIN 190</v>
      </c>
      <c r="U211" s="10" t="str">
        <f>"ISIN_DNCA" &amp; AK211</f>
        <v>ISIN_DNCA190</v>
      </c>
      <c r="V211" s="8" t="s">
        <v>44</v>
      </c>
      <c r="W211" s="8" t="s">
        <v>81</v>
      </c>
      <c r="X211" s="8" t="s">
        <v>79</v>
      </c>
      <c r="Y211" s="8" t="s">
        <v>79</v>
      </c>
      <c r="Z211" s="8" t="s">
        <v>44</v>
      </c>
      <c r="AA211" s="8" t="s">
        <v>45</v>
      </c>
      <c r="AB211" s="8" t="s">
        <v>46</v>
      </c>
      <c r="AC211" s="7">
        <v>617583650</v>
      </c>
      <c r="AD211" s="10" t="s">
        <v>2792</v>
      </c>
      <c r="AE211" s="8" t="s">
        <v>44</v>
      </c>
      <c r="AF211" s="7">
        <v>617583650</v>
      </c>
      <c r="AG211" s="7">
        <v>11853790</v>
      </c>
      <c r="AH211" s="7">
        <v>11853790</v>
      </c>
      <c r="AI211" s="10" t="s">
        <v>2792</v>
      </c>
      <c r="AJ211" s="8" t="s">
        <v>44</v>
      </c>
      <c r="AK211">
        <v>190</v>
      </c>
    </row>
    <row r="212" spans="2:37" outlineLevel="1" x14ac:dyDescent="0.3">
      <c r="B212" s="6">
        <v>1</v>
      </c>
      <c r="C212" s="11" t="str">
        <f>"Instrument " &amp; AK212</f>
        <v>Instrument 191</v>
      </c>
      <c r="D212" s="8" t="s">
        <v>79</v>
      </c>
      <c r="E212" s="7">
        <v>6363225000</v>
      </c>
      <c r="F212" s="7">
        <v>-428996.30656305642</v>
      </c>
      <c r="G212" s="8" t="s">
        <v>5</v>
      </c>
      <c r="H212" s="7">
        <v>-374487.01</v>
      </c>
      <c r="I212" s="8" t="s">
        <v>235</v>
      </c>
      <c r="J212" s="7">
        <v>-8.8466065171741957E-3</v>
      </c>
      <c r="K212" s="7">
        <v>16823245.70693282</v>
      </c>
      <c r="L212" s="7">
        <v>16823245.70693282</v>
      </c>
      <c r="M212" s="7">
        <v>367446.83331715083</v>
      </c>
      <c r="N212" s="7">
        <v>-374487.01</v>
      </c>
      <c r="O212" s="8" t="s">
        <v>5</v>
      </c>
      <c r="P212" s="8" t="s">
        <v>44</v>
      </c>
      <c r="Q212" s="8" t="s">
        <v>5</v>
      </c>
      <c r="R212" s="8" t="s">
        <v>44</v>
      </c>
      <c r="S212" s="10" t="str">
        <f>"IDDNCA " &amp; AK212</f>
        <v>IDDNCA 191</v>
      </c>
      <c r="T212" s="10" t="str">
        <f>"ISIN " &amp; AK212</f>
        <v>ISIN 191</v>
      </c>
      <c r="U212" s="10" t="str">
        <f>"ISIN DNCA " &amp; AK212</f>
        <v>ISIN DNCA 191</v>
      </c>
      <c r="V212" s="8" t="s">
        <v>44</v>
      </c>
      <c r="W212" s="8" t="s">
        <v>81</v>
      </c>
      <c r="X212" s="8" t="s">
        <v>79</v>
      </c>
      <c r="Y212" s="8" t="s">
        <v>79</v>
      </c>
      <c r="Z212" s="8" t="s">
        <v>44</v>
      </c>
      <c r="AA212" s="8" t="s">
        <v>45</v>
      </c>
      <c r="AB212" s="8" t="s">
        <v>46</v>
      </c>
      <c r="AC212" s="7">
        <v>612575532</v>
      </c>
      <c r="AD212" s="10" t="s">
        <v>2792</v>
      </c>
      <c r="AE212" s="8" t="s">
        <v>44</v>
      </c>
      <c r="AF212" s="7">
        <v>612575532</v>
      </c>
      <c r="AG212" s="7">
        <v>11853613</v>
      </c>
      <c r="AH212" s="7">
        <v>11853613</v>
      </c>
      <c r="AI212" s="10" t="s">
        <v>2792</v>
      </c>
      <c r="AJ212" s="8" t="s">
        <v>44</v>
      </c>
      <c r="AK212">
        <v>191</v>
      </c>
    </row>
    <row r="213" spans="2:37" outlineLevel="2" x14ac:dyDescent="0.3">
      <c r="B213" s="6">
        <v>2</v>
      </c>
      <c r="C213" s="12" t="str">
        <f xml:space="preserve"> "Pos " &amp; AK213</f>
        <v>Pos 192</v>
      </c>
      <c r="D213" s="10" t="str">
        <f xml:space="preserve"> "ID " &amp; AK213</f>
        <v>ID 192</v>
      </c>
      <c r="E213" s="7">
        <v>6363225000</v>
      </c>
      <c r="F213" s="7">
        <v>-428996.30656305642</v>
      </c>
      <c r="G213" s="8" t="s">
        <v>5</v>
      </c>
      <c r="H213" s="7">
        <v>-374487.01</v>
      </c>
      <c r="I213" s="8" t="s">
        <v>235</v>
      </c>
      <c r="J213" s="7">
        <v>-8.8466065171741957E-3</v>
      </c>
      <c r="K213" s="7">
        <v>16823245.70693282</v>
      </c>
      <c r="L213" s="7">
        <v>16823245.70693282</v>
      </c>
      <c r="M213" s="7">
        <v>367446.83331715083</v>
      </c>
      <c r="N213" s="7">
        <v>-374487.01</v>
      </c>
      <c r="O213" s="8" t="s">
        <v>5</v>
      </c>
      <c r="P213" s="8" t="s">
        <v>44</v>
      </c>
      <c r="Q213" s="8" t="s">
        <v>5</v>
      </c>
      <c r="R213" s="8" t="s">
        <v>44</v>
      </c>
      <c r="S213" s="10" t="str">
        <f>"IDDNCA " &amp; AK213</f>
        <v>IDDNCA 192</v>
      </c>
      <c r="T213" s="10" t="str">
        <f>"ISIN " &amp; AK213</f>
        <v>ISIN 192</v>
      </c>
      <c r="U213" s="10" t="str">
        <f>"ISIN_DNCA" &amp; AK213</f>
        <v>ISIN_DNCA192</v>
      </c>
      <c r="V213" s="8" t="s">
        <v>44</v>
      </c>
      <c r="W213" s="8" t="s">
        <v>81</v>
      </c>
      <c r="X213" s="8" t="s">
        <v>79</v>
      </c>
      <c r="Y213" s="8" t="s">
        <v>79</v>
      </c>
      <c r="Z213" s="8" t="s">
        <v>44</v>
      </c>
      <c r="AA213" s="8" t="s">
        <v>45</v>
      </c>
      <c r="AB213" s="8" t="s">
        <v>46</v>
      </c>
      <c r="AC213" s="7">
        <v>612575532</v>
      </c>
      <c r="AD213" s="10" t="s">
        <v>2792</v>
      </c>
      <c r="AE213" s="8" t="s">
        <v>44</v>
      </c>
      <c r="AF213" s="7">
        <v>612575532</v>
      </c>
      <c r="AG213" s="7">
        <v>11853613</v>
      </c>
      <c r="AH213" s="7">
        <v>11853613</v>
      </c>
      <c r="AI213" s="10" t="s">
        <v>2792</v>
      </c>
      <c r="AJ213" s="8" t="s">
        <v>44</v>
      </c>
      <c r="AK213">
        <v>192</v>
      </c>
    </row>
    <row r="214" spans="2:37" outlineLevel="1" x14ac:dyDescent="0.3">
      <c r="B214" s="6">
        <v>1</v>
      </c>
      <c r="C214" s="11" t="str">
        <f>"Instrument " &amp; AK214</f>
        <v>Instrument 193</v>
      </c>
      <c r="D214" s="8" t="s">
        <v>79</v>
      </c>
      <c r="E214" s="7">
        <v>1102290936.25</v>
      </c>
      <c r="F214" s="7">
        <v>2130727.2653481402</v>
      </c>
      <c r="G214" s="8" t="s">
        <v>5</v>
      </c>
      <c r="H214" s="7">
        <v>1678003.32</v>
      </c>
      <c r="I214" s="8" t="s">
        <v>236</v>
      </c>
      <c r="J214" s="7">
        <v>4.3939086242876457E-2</v>
      </c>
      <c r="K214" s="7">
        <v>14752912.84352331</v>
      </c>
      <c r="L214" s="7">
        <v>14752912.84352331</v>
      </c>
      <c r="M214" s="7">
        <v>2196450.9006509362</v>
      </c>
      <c r="N214" s="7">
        <v>1678003.32</v>
      </c>
      <c r="O214" s="8" t="s">
        <v>5</v>
      </c>
      <c r="P214" s="8" t="s">
        <v>44</v>
      </c>
      <c r="Q214" s="8" t="s">
        <v>5</v>
      </c>
      <c r="R214" s="8" t="s">
        <v>44</v>
      </c>
      <c r="S214" s="10" t="str">
        <f>"IDDNCA " &amp; AK214</f>
        <v>IDDNCA 193</v>
      </c>
      <c r="T214" s="10" t="str">
        <f>"ISIN " &amp; AK214</f>
        <v>ISIN 193</v>
      </c>
      <c r="U214" s="10" t="str">
        <f>"ISIN DNCA " &amp; AK214</f>
        <v>ISIN DNCA 193</v>
      </c>
      <c r="V214" s="8" t="s">
        <v>44</v>
      </c>
      <c r="W214" s="8" t="s">
        <v>81</v>
      </c>
      <c r="X214" s="8" t="s">
        <v>79</v>
      </c>
      <c r="Y214" s="8" t="s">
        <v>79</v>
      </c>
      <c r="Z214" s="8" t="s">
        <v>44</v>
      </c>
      <c r="AA214" s="8" t="s">
        <v>45</v>
      </c>
      <c r="AB214" s="8" t="s">
        <v>46</v>
      </c>
      <c r="AC214" s="7">
        <v>587182739</v>
      </c>
      <c r="AD214" s="10" t="s">
        <v>2792</v>
      </c>
      <c r="AE214" s="8" t="s">
        <v>44</v>
      </c>
      <c r="AF214" s="7">
        <v>587182739</v>
      </c>
      <c r="AG214" s="7">
        <v>11853607</v>
      </c>
      <c r="AH214" s="7">
        <v>11853607</v>
      </c>
      <c r="AI214" s="10" t="s">
        <v>2792</v>
      </c>
      <c r="AJ214" s="8" t="s">
        <v>44</v>
      </c>
      <c r="AK214">
        <v>193</v>
      </c>
    </row>
    <row r="215" spans="2:37" outlineLevel="2" x14ac:dyDescent="0.3">
      <c r="B215" s="6">
        <v>2</v>
      </c>
      <c r="C215" s="12" t="str">
        <f xml:space="preserve"> "Pos " &amp; AK215</f>
        <v>Pos 194</v>
      </c>
      <c r="D215" s="10" t="str">
        <f xml:space="preserve"> "ID " &amp; AK215</f>
        <v>ID 194</v>
      </c>
      <c r="E215" s="7">
        <v>1102290936.25</v>
      </c>
      <c r="F215" s="7">
        <v>2130727.2653481402</v>
      </c>
      <c r="G215" s="8" t="s">
        <v>5</v>
      </c>
      <c r="H215" s="7">
        <v>1678003.32</v>
      </c>
      <c r="I215" s="8" t="s">
        <v>236</v>
      </c>
      <c r="J215" s="7">
        <v>4.3939086242876457E-2</v>
      </c>
      <c r="K215" s="7">
        <v>14752912.84352331</v>
      </c>
      <c r="L215" s="7">
        <v>14752912.84352331</v>
      </c>
      <c r="M215" s="7">
        <v>2196450.9006509362</v>
      </c>
      <c r="N215" s="7">
        <v>1678003.32</v>
      </c>
      <c r="O215" s="8" t="s">
        <v>5</v>
      </c>
      <c r="P215" s="8" t="s">
        <v>44</v>
      </c>
      <c r="Q215" s="8" t="s">
        <v>5</v>
      </c>
      <c r="R215" s="8" t="s">
        <v>44</v>
      </c>
      <c r="S215" s="10" t="str">
        <f>"IDDNCA " &amp; AK215</f>
        <v>IDDNCA 194</v>
      </c>
      <c r="T215" s="10" t="str">
        <f>"ISIN " &amp; AK215</f>
        <v>ISIN 194</v>
      </c>
      <c r="U215" s="10" t="str">
        <f>"ISIN_DNCA" &amp; AK215</f>
        <v>ISIN_DNCA194</v>
      </c>
      <c r="V215" s="8" t="s">
        <v>44</v>
      </c>
      <c r="W215" s="8" t="s">
        <v>81</v>
      </c>
      <c r="X215" s="8" t="s">
        <v>79</v>
      </c>
      <c r="Y215" s="8" t="s">
        <v>79</v>
      </c>
      <c r="Z215" s="8" t="s">
        <v>44</v>
      </c>
      <c r="AA215" s="8" t="s">
        <v>45</v>
      </c>
      <c r="AB215" s="8" t="s">
        <v>46</v>
      </c>
      <c r="AC215" s="7">
        <v>587182739</v>
      </c>
      <c r="AD215" s="10" t="s">
        <v>2792</v>
      </c>
      <c r="AE215" s="8" t="s">
        <v>44</v>
      </c>
      <c r="AF215" s="7">
        <v>587182739</v>
      </c>
      <c r="AG215" s="7">
        <v>11853607</v>
      </c>
      <c r="AH215" s="7">
        <v>11853607</v>
      </c>
      <c r="AI215" s="10" t="s">
        <v>2792</v>
      </c>
      <c r="AJ215" s="8" t="s">
        <v>44</v>
      </c>
      <c r="AK215">
        <v>194</v>
      </c>
    </row>
    <row r="216" spans="2:37" outlineLevel="1" x14ac:dyDescent="0.3">
      <c r="B216" s="6">
        <v>1</v>
      </c>
      <c r="C216" s="11" t="str">
        <f>"Instrument " &amp; AK216</f>
        <v>Instrument 195</v>
      </c>
      <c r="D216" s="8" t="s">
        <v>79</v>
      </c>
      <c r="E216" s="7">
        <v>23783693.170000002</v>
      </c>
      <c r="F216" s="7">
        <v>-98759.426148210478</v>
      </c>
      <c r="G216" s="8" t="s">
        <v>5</v>
      </c>
      <c r="H216" s="7">
        <v>-147186.609999999</v>
      </c>
      <c r="I216" s="8" t="s">
        <v>237</v>
      </c>
      <c r="J216" s="7">
        <v>-2.0365811304874789E-3</v>
      </c>
      <c r="K216" s="7">
        <v>23783693.170000002</v>
      </c>
      <c r="L216" s="7">
        <v>23783693.170000002</v>
      </c>
      <c r="M216" s="7">
        <v>172829.01143348881</v>
      </c>
      <c r="N216" s="7">
        <v>-147186.609999999</v>
      </c>
      <c r="O216" s="8" t="s">
        <v>5</v>
      </c>
      <c r="P216" s="8" t="s">
        <v>44</v>
      </c>
      <c r="Q216" s="8" t="s">
        <v>5</v>
      </c>
      <c r="R216" s="8" t="s">
        <v>44</v>
      </c>
      <c r="S216" s="10" t="str">
        <f>"IDDNCA " &amp; AK216</f>
        <v>IDDNCA 195</v>
      </c>
      <c r="T216" s="10" t="str">
        <f>"ISIN " &amp; AK216</f>
        <v>ISIN 195</v>
      </c>
      <c r="U216" s="10" t="str">
        <f>"ISIN DNCA " &amp; AK216</f>
        <v>ISIN DNCA 195</v>
      </c>
      <c r="V216" s="8" t="s">
        <v>44</v>
      </c>
      <c r="W216" s="8" t="s">
        <v>81</v>
      </c>
      <c r="X216" s="8" t="s">
        <v>79</v>
      </c>
      <c r="Y216" s="8" t="s">
        <v>79</v>
      </c>
      <c r="Z216" s="8" t="s">
        <v>44</v>
      </c>
      <c r="AA216" s="8" t="s">
        <v>45</v>
      </c>
      <c r="AB216" s="8" t="s">
        <v>46</v>
      </c>
      <c r="AC216" s="7">
        <v>646108356</v>
      </c>
      <c r="AD216" s="10" t="s">
        <v>2792</v>
      </c>
      <c r="AE216" s="8" t="s">
        <v>44</v>
      </c>
      <c r="AF216" s="7">
        <v>646108356</v>
      </c>
      <c r="AG216" s="7">
        <v>11853665</v>
      </c>
      <c r="AH216" s="7">
        <v>11853665</v>
      </c>
      <c r="AI216" s="10" t="s">
        <v>2792</v>
      </c>
      <c r="AJ216" s="8" t="s">
        <v>44</v>
      </c>
      <c r="AK216">
        <v>195</v>
      </c>
    </row>
    <row r="217" spans="2:37" outlineLevel="2" x14ac:dyDescent="0.3">
      <c r="B217" s="6">
        <v>2</v>
      </c>
      <c r="C217" s="12" t="str">
        <f xml:space="preserve"> "Pos " &amp; AK217</f>
        <v>Pos 196</v>
      </c>
      <c r="D217" s="10" t="str">
        <f xml:space="preserve"> "ID " &amp; AK217</f>
        <v>ID 196</v>
      </c>
      <c r="E217" s="7">
        <v>23783693.170000002</v>
      </c>
      <c r="F217" s="7">
        <v>-98759.426148210478</v>
      </c>
      <c r="G217" s="8" t="s">
        <v>5</v>
      </c>
      <c r="H217" s="7">
        <v>-147186.609999999</v>
      </c>
      <c r="I217" s="8" t="s">
        <v>237</v>
      </c>
      <c r="J217" s="7">
        <v>-2.0365811304874789E-3</v>
      </c>
      <c r="K217" s="7">
        <v>23783693.170000002</v>
      </c>
      <c r="L217" s="7">
        <v>23783693.170000002</v>
      </c>
      <c r="M217" s="7">
        <v>172829.01143348881</v>
      </c>
      <c r="N217" s="7">
        <v>-147186.609999999</v>
      </c>
      <c r="O217" s="8" t="s">
        <v>5</v>
      </c>
      <c r="P217" s="8" t="s">
        <v>44</v>
      </c>
      <c r="Q217" s="8" t="s">
        <v>5</v>
      </c>
      <c r="R217" s="8" t="s">
        <v>44</v>
      </c>
      <c r="S217" s="10" t="str">
        <f>"IDDNCA " &amp; AK217</f>
        <v>IDDNCA 196</v>
      </c>
      <c r="T217" s="10" t="str">
        <f>"ISIN " &amp; AK217</f>
        <v>ISIN 196</v>
      </c>
      <c r="U217" s="10" t="str">
        <f>"ISIN_DNCA" &amp; AK217</f>
        <v>ISIN_DNCA196</v>
      </c>
      <c r="V217" s="8" t="s">
        <v>44</v>
      </c>
      <c r="W217" s="8" t="s">
        <v>81</v>
      </c>
      <c r="X217" s="8" t="s">
        <v>79</v>
      </c>
      <c r="Y217" s="8" t="s">
        <v>79</v>
      </c>
      <c r="Z217" s="8" t="s">
        <v>44</v>
      </c>
      <c r="AA217" s="8" t="s">
        <v>45</v>
      </c>
      <c r="AB217" s="8" t="s">
        <v>46</v>
      </c>
      <c r="AC217" s="7">
        <v>646108356</v>
      </c>
      <c r="AD217" s="10" t="s">
        <v>2792</v>
      </c>
      <c r="AE217" s="8" t="s">
        <v>44</v>
      </c>
      <c r="AF217" s="7">
        <v>646108356</v>
      </c>
      <c r="AG217" s="7">
        <v>11853665</v>
      </c>
      <c r="AH217" s="7">
        <v>11853665</v>
      </c>
      <c r="AI217" s="10" t="s">
        <v>2792</v>
      </c>
      <c r="AJ217" s="8" t="s">
        <v>44</v>
      </c>
      <c r="AK217">
        <v>196</v>
      </c>
    </row>
    <row r="218" spans="2:37" outlineLevel="1" x14ac:dyDescent="0.3">
      <c r="B218" s="6">
        <v>1</v>
      </c>
      <c r="C218" s="11" t="str">
        <f>"Instrument " &amp; AK218</f>
        <v>Instrument 197</v>
      </c>
      <c r="D218" s="8" t="s">
        <v>79</v>
      </c>
      <c r="E218" s="7">
        <v>4931590.41</v>
      </c>
      <c r="F218" s="7">
        <v>45251.742585133863</v>
      </c>
      <c r="G218" s="8" t="s">
        <v>5</v>
      </c>
      <c r="H218" s="7">
        <v>48362.0299999993</v>
      </c>
      <c r="I218" s="8" t="s">
        <v>238</v>
      </c>
      <c r="J218" s="7">
        <v>9.3316505233895838E-4</v>
      </c>
      <c r="K218" s="7">
        <v>4931590.41</v>
      </c>
      <c r="L218" s="7">
        <v>4931590.41</v>
      </c>
      <c r="M218" s="7">
        <v>63040.522798396501</v>
      </c>
      <c r="N218" s="7">
        <v>48362.0299999993</v>
      </c>
      <c r="O218" s="8" t="s">
        <v>5</v>
      </c>
      <c r="P218" s="8" t="s">
        <v>44</v>
      </c>
      <c r="Q218" s="8" t="s">
        <v>5</v>
      </c>
      <c r="R218" s="8" t="s">
        <v>44</v>
      </c>
      <c r="S218" s="10" t="str">
        <f>"IDDNCA " &amp; AK218</f>
        <v>IDDNCA 197</v>
      </c>
      <c r="T218" s="10" t="str">
        <f>"ISIN " &amp; AK218</f>
        <v>ISIN 197</v>
      </c>
      <c r="U218" s="10" t="str">
        <f>"ISIN DNCA " &amp; AK218</f>
        <v>ISIN DNCA 197</v>
      </c>
      <c r="V218" s="8" t="s">
        <v>44</v>
      </c>
      <c r="W218" s="8" t="s">
        <v>81</v>
      </c>
      <c r="X218" s="8" t="s">
        <v>79</v>
      </c>
      <c r="Y218" s="8" t="s">
        <v>79</v>
      </c>
      <c r="Z218" s="8" t="s">
        <v>44</v>
      </c>
      <c r="AA218" s="8" t="s">
        <v>45</v>
      </c>
      <c r="AB218" s="8" t="s">
        <v>46</v>
      </c>
      <c r="AC218" s="7">
        <v>646115402</v>
      </c>
      <c r="AD218" s="10" t="s">
        <v>2792</v>
      </c>
      <c r="AE218" s="8" t="s">
        <v>44</v>
      </c>
      <c r="AF218" s="7">
        <v>646115402</v>
      </c>
      <c r="AG218" s="7">
        <v>11853667</v>
      </c>
      <c r="AH218" s="7">
        <v>11853667</v>
      </c>
      <c r="AI218" s="10" t="s">
        <v>2792</v>
      </c>
      <c r="AJ218" s="8" t="s">
        <v>44</v>
      </c>
      <c r="AK218">
        <v>197</v>
      </c>
    </row>
    <row r="219" spans="2:37" outlineLevel="2" x14ac:dyDescent="0.3">
      <c r="B219" s="6">
        <v>2</v>
      </c>
      <c r="C219" s="12" t="str">
        <f xml:space="preserve"> "Pos " &amp; AK219</f>
        <v>Pos 198</v>
      </c>
      <c r="D219" s="10" t="str">
        <f xml:space="preserve"> "ID " &amp; AK219</f>
        <v>ID 198</v>
      </c>
      <c r="E219" s="7">
        <v>4931590.41</v>
      </c>
      <c r="F219" s="7">
        <v>45251.742585133863</v>
      </c>
      <c r="G219" s="8" t="s">
        <v>5</v>
      </c>
      <c r="H219" s="7">
        <v>48362.0299999993</v>
      </c>
      <c r="I219" s="8" t="s">
        <v>238</v>
      </c>
      <c r="J219" s="7">
        <v>9.3316505233895838E-4</v>
      </c>
      <c r="K219" s="7">
        <v>4931590.41</v>
      </c>
      <c r="L219" s="7">
        <v>4931590.41</v>
      </c>
      <c r="M219" s="7">
        <v>63040.522798396501</v>
      </c>
      <c r="N219" s="7">
        <v>48362.0299999993</v>
      </c>
      <c r="O219" s="8" t="s">
        <v>5</v>
      </c>
      <c r="P219" s="8" t="s">
        <v>44</v>
      </c>
      <c r="Q219" s="8" t="s">
        <v>5</v>
      </c>
      <c r="R219" s="8" t="s">
        <v>44</v>
      </c>
      <c r="S219" s="10" t="str">
        <f>"IDDNCA " &amp; AK219</f>
        <v>IDDNCA 198</v>
      </c>
      <c r="T219" s="10" t="str">
        <f>"ISIN " &amp; AK219</f>
        <v>ISIN 198</v>
      </c>
      <c r="U219" s="10" t="str">
        <f>"ISIN_DNCA" &amp; AK219</f>
        <v>ISIN_DNCA198</v>
      </c>
      <c r="V219" s="8" t="s">
        <v>44</v>
      </c>
      <c r="W219" s="8" t="s">
        <v>81</v>
      </c>
      <c r="X219" s="8" t="s">
        <v>79</v>
      </c>
      <c r="Y219" s="8" t="s">
        <v>79</v>
      </c>
      <c r="Z219" s="8" t="s">
        <v>44</v>
      </c>
      <c r="AA219" s="8" t="s">
        <v>45</v>
      </c>
      <c r="AB219" s="8" t="s">
        <v>46</v>
      </c>
      <c r="AC219" s="7">
        <v>646115402</v>
      </c>
      <c r="AD219" s="10" t="s">
        <v>2792</v>
      </c>
      <c r="AE219" s="8" t="s">
        <v>44</v>
      </c>
      <c r="AF219" s="7">
        <v>646115402</v>
      </c>
      <c r="AG219" s="7">
        <v>11853667</v>
      </c>
      <c r="AH219" s="7">
        <v>11853667</v>
      </c>
      <c r="AI219" s="10" t="s">
        <v>2792</v>
      </c>
      <c r="AJ219" s="8" t="s">
        <v>44</v>
      </c>
      <c r="AK219">
        <v>198</v>
      </c>
    </row>
    <row r="220" spans="2:37" outlineLevel="1" x14ac:dyDescent="0.3">
      <c r="B220" s="6">
        <v>1</v>
      </c>
      <c r="C220" s="11" t="str">
        <f>"Instrument " &amp; AK220</f>
        <v>Instrument 199</v>
      </c>
      <c r="D220" s="8" t="s">
        <v>79</v>
      </c>
      <c r="E220" s="7">
        <v>66307814.469999999</v>
      </c>
      <c r="F220" s="7">
        <v>-2532740.790471327</v>
      </c>
      <c r="G220" s="8" t="s">
        <v>5</v>
      </c>
      <c r="H220" s="7">
        <v>-2732262.36</v>
      </c>
      <c r="I220" s="8" t="s">
        <v>239</v>
      </c>
      <c r="J220" s="7">
        <v>-5.2229263610229212E-2</v>
      </c>
      <c r="K220" s="7">
        <v>66307814.469999999</v>
      </c>
      <c r="L220" s="7">
        <v>66307814.469999999</v>
      </c>
      <c r="M220" s="7">
        <v>776169.54373198701</v>
      </c>
      <c r="N220" s="7">
        <v>-2732262.36</v>
      </c>
      <c r="O220" s="8" t="s">
        <v>5</v>
      </c>
      <c r="P220" s="8" t="s">
        <v>44</v>
      </c>
      <c r="Q220" s="8" t="s">
        <v>5</v>
      </c>
      <c r="R220" s="8" t="s">
        <v>44</v>
      </c>
      <c r="S220" s="10" t="str">
        <f>"IDDNCA " &amp; AK220</f>
        <v>IDDNCA 199</v>
      </c>
      <c r="T220" s="10" t="str">
        <f>"ISIN " &amp; AK220</f>
        <v>ISIN 199</v>
      </c>
      <c r="U220" s="10" t="str">
        <f>"ISIN DNCA " &amp; AK220</f>
        <v>ISIN DNCA 199</v>
      </c>
      <c r="V220" s="8" t="s">
        <v>44</v>
      </c>
      <c r="W220" s="8" t="s">
        <v>81</v>
      </c>
      <c r="X220" s="8" t="s">
        <v>79</v>
      </c>
      <c r="Y220" s="8" t="s">
        <v>79</v>
      </c>
      <c r="Z220" s="8" t="s">
        <v>44</v>
      </c>
      <c r="AA220" s="8" t="s">
        <v>45</v>
      </c>
      <c r="AB220" s="8" t="s">
        <v>46</v>
      </c>
      <c r="AC220" s="7">
        <v>572763944</v>
      </c>
      <c r="AD220" s="10" t="s">
        <v>2792</v>
      </c>
      <c r="AE220" s="8" t="s">
        <v>44</v>
      </c>
      <c r="AF220" s="7">
        <v>572763944</v>
      </c>
      <c r="AG220" s="7">
        <v>11853606</v>
      </c>
      <c r="AH220" s="7">
        <v>11853606</v>
      </c>
      <c r="AI220" s="10" t="s">
        <v>2792</v>
      </c>
      <c r="AJ220" s="8" t="s">
        <v>44</v>
      </c>
      <c r="AK220">
        <v>199</v>
      </c>
    </row>
    <row r="221" spans="2:37" outlineLevel="2" x14ac:dyDescent="0.3">
      <c r="B221" s="6">
        <v>2</v>
      </c>
      <c r="C221" s="12" t="str">
        <f xml:space="preserve"> "Pos " &amp; AK221</f>
        <v>Pos 200</v>
      </c>
      <c r="D221" s="10" t="str">
        <f xml:space="preserve"> "ID " &amp; AK221</f>
        <v>ID 200</v>
      </c>
      <c r="E221" s="7">
        <v>66307814.469999999</v>
      </c>
      <c r="F221" s="7">
        <v>-2532740.790471327</v>
      </c>
      <c r="G221" s="8" t="s">
        <v>5</v>
      </c>
      <c r="H221" s="7">
        <v>-2732262.36</v>
      </c>
      <c r="I221" s="8" t="s">
        <v>239</v>
      </c>
      <c r="J221" s="7">
        <v>-5.2229263610229212E-2</v>
      </c>
      <c r="K221" s="7">
        <v>66307814.469999999</v>
      </c>
      <c r="L221" s="7">
        <v>66307814.469999999</v>
      </c>
      <c r="M221" s="7">
        <v>776169.54373198701</v>
      </c>
      <c r="N221" s="7">
        <v>-2732262.36</v>
      </c>
      <c r="O221" s="8" t="s">
        <v>5</v>
      </c>
      <c r="P221" s="8" t="s">
        <v>44</v>
      </c>
      <c r="Q221" s="8" t="s">
        <v>5</v>
      </c>
      <c r="R221" s="8" t="s">
        <v>44</v>
      </c>
      <c r="S221" s="10" t="str">
        <f>"IDDNCA " &amp; AK221</f>
        <v>IDDNCA 200</v>
      </c>
      <c r="T221" s="10" t="str">
        <f>"ISIN " &amp; AK221</f>
        <v>ISIN 200</v>
      </c>
      <c r="U221" s="10" t="str">
        <f>"ISIN_DNCA" &amp; AK221</f>
        <v>ISIN_DNCA200</v>
      </c>
      <c r="V221" s="8" t="s">
        <v>44</v>
      </c>
      <c r="W221" s="8" t="s">
        <v>81</v>
      </c>
      <c r="X221" s="8" t="s">
        <v>79</v>
      </c>
      <c r="Y221" s="8" t="s">
        <v>79</v>
      </c>
      <c r="Z221" s="8" t="s">
        <v>44</v>
      </c>
      <c r="AA221" s="8" t="s">
        <v>45</v>
      </c>
      <c r="AB221" s="8" t="s">
        <v>46</v>
      </c>
      <c r="AC221" s="7">
        <v>572763944</v>
      </c>
      <c r="AD221" s="10" t="s">
        <v>2792</v>
      </c>
      <c r="AE221" s="8" t="s">
        <v>44</v>
      </c>
      <c r="AF221" s="7">
        <v>572763944</v>
      </c>
      <c r="AG221" s="7">
        <v>11853606</v>
      </c>
      <c r="AH221" s="7">
        <v>11853606</v>
      </c>
      <c r="AI221" s="10" t="s">
        <v>2792</v>
      </c>
      <c r="AJ221" s="8" t="s">
        <v>44</v>
      </c>
      <c r="AK221">
        <v>200</v>
      </c>
    </row>
    <row r="222" spans="2:37" outlineLevel="1" x14ac:dyDescent="0.3">
      <c r="B222" s="6">
        <v>1</v>
      </c>
      <c r="C222" s="11" t="str">
        <f>"Instrument " &amp; AK222</f>
        <v>Instrument 201</v>
      </c>
      <c r="D222" s="8" t="s">
        <v>79</v>
      </c>
      <c r="E222" s="7">
        <v>7422532.1500000004</v>
      </c>
      <c r="F222" s="7">
        <v>-284063.48683381069</v>
      </c>
      <c r="G222" s="8" t="s">
        <v>5</v>
      </c>
      <c r="H222" s="7">
        <v>-315725.46999999997</v>
      </c>
      <c r="I222" s="8" t="s">
        <v>240</v>
      </c>
      <c r="J222" s="7">
        <v>-5.8578543811911377E-3</v>
      </c>
      <c r="K222" s="7">
        <v>7422532.1500000004</v>
      </c>
      <c r="L222" s="7">
        <v>7422532.1500000004</v>
      </c>
      <c r="M222" s="7">
        <v>86953.689098377363</v>
      </c>
      <c r="N222" s="7">
        <v>-315725.46999999997</v>
      </c>
      <c r="O222" s="8" t="s">
        <v>5</v>
      </c>
      <c r="P222" s="8" t="s">
        <v>44</v>
      </c>
      <c r="Q222" s="8" t="s">
        <v>5</v>
      </c>
      <c r="R222" s="8" t="s">
        <v>44</v>
      </c>
      <c r="S222" s="10" t="str">
        <f>"IDDNCA " &amp; AK222</f>
        <v>IDDNCA 201</v>
      </c>
      <c r="T222" s="10" t="str">
        <f>"ISIN " &amp; AK222</f>
        <v>ISIN 201</v>
      </c>
      <c r="U222" s="10" t="str">
        <f>"ISIN DNCA " &amp; AK222</f>
        <v>ISIN DNCA 201</v>
      </c>
      <c r="V222" s="8" t="s">
        <v>44</v>
      </c>
      <c r="W222" s="8" t="s">
        <v>81</v>
      </c>
      <c r="X222" s="8" t="s">
        <v>79</v>
      </c>
      <c r="Y222" s="8" t="s">
        <v>79</v>
      </c>
      <c r="Z222" s="8" t="s">
        <v>44</v>
      </c>
      <c r="AA222" s="8" t="s">
        <v>45</v>
      </c>
      <c r="AB222" s="8" t="s">
        <v>46</v>
      </c>
      <c r="AC222" s="7">
        <v>595469500</v>
      </c>
      <c r="AD222" s="10" t="s">
        <v>2792</v>
      </c>
      <c r="AE222" s="8" t="s">
        <v>44</v>
      </c>
      <c r="AF222" s="7">
        <v>595469500</v>
      </c>
      <c r="AG222" s="7">
        <v>11853609</v>
      </c>
      <c r="AH222" s="7">
        <v>11853609</v>
      </c>
      <c r="AI222" s="10" t="s">
        <v>2792</v>
      </c>
      <c r="AJ222" s="8" t="s">
        <v>44</v>
      </c>
      <c r="AK222">
        <v>201</v>
      </c>
    </row>
    <row r="223" spans="2:37" outlineLevel="2" x14ac:dyDescent="0.3">
      <c r="B223" s="6">
        <v>2</v>
      </c>
      <c r="C223" s="12" t="str">
        <f xml:space="preserve"> "Pos " &amp; AK223</f>
        <v>Pos 202</v>
      </c>
      <c r="D223" s="10" t="str">
        <f xml:space="preserve"> "ID " &amp; AK223</f>
        <v>ID 202</v>
      </c>
      <c r="E223" s="7">
        <v>7422532.1500000004</v>
      </c>
      <c r="F223" s="7">
        <v>-284063.48683381069</v>
      </c>
      <c r="G223" s="8" t="s">
        <v>5</v>
      </c>
      <c r="H223" s="7">
        <v>-315725.46999999997</v>
      </c>
      <c r="I223" s="8" t="s">
        <v>240</v>
      </c>
      <c r="J223" s="7">
        <v>-5.8578543811911377E-3</v>
      </c>
      <c r="K223" s="7">
        <v>7422532.1500000004</v>
      </c>
      <c r="L223" s="7">
        <v>7422532.1500000004</v>
      </c>
      <c r="M223" s="7">
        <v>86953.689098377363</v>
      </c>
      <c r="N223" s="7">
        <v>-315725.46999999997</v>
      </c>
      <c r="O223" s="8" t="s">
        <v>5</v>
      </c>
      <c r="P223" s="8" t="s">
        <v>44</v>
      </c>
      <c r="Q223" s="8" t="s">
        <v>5</v>
      </c>
      <c r="R223" s="8" t="s">
        <v>44</v>
      </c>
      <c r="S223" s="10" t="str">
        <f>"IDDNCA " &amp; AK223</f>
        <v>IDDNCA 202</v>
      </c>
      <c r="T223" s="10" t="str">
        <f>"ISIN " &amp; AK223</f>
        <v>ISIN 202</v>
      </c>
      <c r="U223" s="10" t="str">
        <f>"ISIN_DNCA" &amp; AK223</f>
        <v>ISIN_DNCA202</v>
      </c>
      <c r="V223" s="8" t="s">
        <v>44</v>
      </c>
      <c r="W223" s="8" t="s">
        <v>81</v>
      </c>
      <c r="X223" s="8" t="s">
        <v>79</v>
      </c>
      <c r="Y223" s="8" t="s">
        <v>79</v>
      </c>
      <c r="Z223" s="8" t="s">
        <v>44</v>
      </c>
      <c r="AA223" s="8" t="s">
        <v>45</v>
      </c>
      <c r="AB223" s="8" t="s">
        <v>46</v>
      </c>
      <c r="AC223" s="7">
        <v>595469500</v>
      </c>
      <c r="AD223" s="10" t="s">
        <v>2792</v>
      </c>
      <c r="AE223" s="8" t="s">
        <v>44</v>
      </c>
      <c r="AF223" s="7">
        <v>595469500</v>
      </c>
      <c r="AG223" s="7">
        <v>11853609</v>
      </c>
      <c r="AH223" s="7">
        <v>11853609</v>
      </c>
      <c r="AI223" s="10" t="s">
        <v>2792</v>
      </c>
      <c r="AJ223" s="8" t="s">
        <v>44</v>
      </c>
      <c r="AK223">
        <v>202</v>
      </c>
    </row>
    <row r="224" spans="2:37" outlineLevel="1" x14ac:dyDescent="0.3">
      <c r="B224" s="6">
        <v>1</v>
      </c>
      <c r="C224" s="11" t="str">
        <f>"Instrument " &amp; AK224</f>
        <v>Instrument 203</v>
      </c>
      <c r="D224" s="8" t="s">
        <v>79</v>
      </c>
      <c r="E224" s="7">
        <v>22678350.68</v>
      </c>
      <c r="F224" s="7">
        <v>-605639.17214897217</v>
      </c>
      <c r="G224" s="8" t="s">
        <v>5</v>
      </c>
      <c r="H224" s="7">
        <v>-700215.36999999697</v>
      </c>
      <c r="I224" s="8" t="s">
        <v>241</v>
      </c>
      <c r="J224" s="7">
        <v>-1.248927173829072E-2</v>
      </c>
      <c r="K224" s="7">
        <v>22678350.68</v>
      </c>
      <c r="L224" s="7">
        <v>22678350.68</v>
      </c>
      <c r="M224" s="7">
        <v>262715.64635074668</v>
      </c>
      <c r="N224" s="7">
        <v>-700215.36999999697</v>
      </c>
      <c r="O224" s="8" t="s">
        <v>5</v>
      </c>
      <c r="P224" s="8" t="s">
        <v>44</v>
      </c>
      <c r="Q224" s="8" t="s">
        <v>5</v>
      </c>
      <c r="R224" s="8" t="s">
        <v>44</v>
      </c>
      <c r="S224" s="10" t="str">
        <f>"IDDNCA " &amp; AK224</f>
        <v>IDDNCA 203</v>
      </c>
      <c r="T224" s="10" t="str">
        <f>"ISIN " &amp; AK224</f>
        <v>ISIN 203</v>
      </c>
      <c r="U224" s="10" t="str">
        <f>"ISIN DNCA " &amp; AK224</f>
        <v>ISIN DNCA 203</v>
      </c>
      <c r="V224" s="8" t="s">
        <v>44</v>
      </c>
      <c r="W224" s="8" t="s">
        <v>81</v>
      </c>
      <c r="X224" s="8" t="s">
        <v>79</v>
      </c>
      <c r="Y224" s="8" t="s">
        <v>79</v>
      </c>
      <c r="Z224" s="8" t="s">
        <v>44</v>
      </c>
      <c r="AA224" s="8" t="s">
        <v>45</v>
      </c>
      <c r="AB224" s="8" t="s">
        <v>46</v>
      </c>
      <c r="AC224" s="7">
        <v>592786383</v>
      </c>
      <c r="AD224" s="10" t="s">
        <v>2792</v>
      </c>
      <c r="AE224" s="8" t="s">
        <v>44</v>
      </c>
      <c r="AF224" s="7">
        <v>592786383</v>
      </c>
      <c r="AG224" s="7">
        <v>11853608</v>
      </c>
      <c r="AH224" s="7">
        <v>11853608</v>
      </c>
      <c r="AI224" s="10" t="s">
        <v>2792</v>
      </c>
      <c r="AJ224" s="8" t="s">
        <v>44</v>
      </c>
      <c r="AK224">
        <v>203</v>
      </c>
    </row>
    <row r="225" spans="2:37" outlineLevel="2" x14ac:dyDescent="0.3">
      <c r="B225" s="6">
        <v>2</v>
      </c>
      <c r="C225" s="12" t="str">
        <f xml:space="preserve"> "Pos " &amp; AK225</f>
        <v>Pos 204</v>
      </c>
      <c r="D225" s="10" t="str">
        <f xml:space="preserve"> "ID " &amp; AK225</f>
        <v>ID 204</v>
      </c>
      <c r="E225" s="7">
        <v>22678350.68</v>
      </c>
      <c r="F225" s="7">
        <v>-605639.17214897217</v>
      </c>
      <c r="G225" s="8" t="s">
        <v>5</v>
      </c>
      <c r="H225" s="7">
        <v>-700215.36999999697</v>
      </c>
      <c r="I225" s="8" t="s">
        <v>241</v>
      </c>
      <c r="J225" s="7">
        <v>-1.248927173829072E-2</v>
      </c>
      <c r="K225" s="7">
        <v>22678350.68</v>
      </c>
      <c r="L225" s="7">
        <v>22678350.68</v>
      </c>
      <c r="M225" s="7">
        <v>262715.64635074668</v>
      </c>
      <c r="N225" s="7">
        <v>-700215.36999999697</v>
      </c>
      <c r="O225" s="8" t="s">
        <v>5</v>
      </c>
      <c r="P225" s="8" t="s">
        <v>44</v>
      </c>
      <c r="Q225" s="8" t="s">
        <v>5</v>
      </c>
      <c r="R225" s="8" t="s">
        <v>44</v>
      </c>
      <c r="S225" s="10" t="str">
        <f>"IDDNCA " &amp; AK225</f>
        <v>IDDNCA 204</v>
      </c>
      <c r="T225" s="10" t="str">
        <f>"ISIN " &amp; AK225</f>
        <v>ISIN 204</v>
      </c>
      <c r="U225" s="10" t="str">
        <f>"ISIN_DNCA" &amp; AK225</f>
        <v>ISIN_DNCA204</v>
      </c>
      <c r="V225" s="8" t="s">
        <v>44</v>
      </c>
      <c r="W225" s="8" t="s">
        <v>81</v>
      </c>
      <c r="X225" s="8" t="s">
        <v>79</v>
      </c>
      <c r="Y225" s="8" t="s">
        <v>79</v>
      </c>
      <c r="Z225" s="8" t="s">
        <v>44</v>
      </c>
      <c r="AA225" s="8" t="s">
        <v>45</v>
      </c>
      <c r="AB225" s="8" t="s">
        <v>46</v>
      </c>
      <c r="AC225" s="7">
        <v>592786383</v>
      </c>
      <c r="AD225" s="10" t="s">
        <v>2792</v>
      </c>
      <c r="AE225" s="8" t="s">
        <v>44</v>
      </c>
      <c r="AF225" s="7">
        <v>592786383</v>
      </c>
      <c r="AG225" s="7">
        <v>11853608</v>
      </c>
      <c r="AH225" s="7">
        <v>11853608</v>
      </c>
      <c r="AI225" s="10" t="s">
        <v>2792</v>
      </c>
      <c r="AJ225" s="8" t="s">
        <v>44</v>
      </c>
      <c r="AK225">
        <v>204</v>
      </c>
    </row>
    <row r="226" spans="2:37" outlineLevel="1" x14ac:dyDescent="0.3">
      <c r="B226" s="6">
        <v>1</v>
      </c>
      <c r="C226" s="11" t="str">
        <f>"Instrument " &amp; AK226</f>
        <v>Instrument 205</v>
      </c>
      <c r="D226" s="8" t="s">
        <v>79</v>
      </c>
      <c r="E226" s="7">
        <v>12022306.720000001</v>
      </c>
      <c r="F226" s="7">
        <v>-414312.94220722921</v>
      </c>
      <c r="G226" s="8" t="s">
        <v>5</v>
      </c>
      <c r="H226" s="7">
        <v>-465218.57</v>
      </c>
      <c r="I226" s="8" t="s">
        <v>242</v>
      </c>
      <c r="J226" s="7">
        <v>-8.5438114934944034E-3</v>
      </c>
      <c r="K226" s="7">
        <v>12022306.720000001</v>
      </c>
      <c r="L226" s="7">
        <v>12022306.720000001</v>
      </c>
      <c r="M226" s="7">
        <v>140322.98192914209</v>
      </c>
      <c r="N226" s="7">
        <v>-465218.57</v>
      </c>
      <c r="O226" s="8" t="s">
        <v>5</v>
      </c>
      <c r="P226" s="8" t="s">
        <v>44</v>
      </c>
      <c r="Q226" s="8" t="s">
        <v>5</v>
      </c>
      <c r="R226" s="8" t="s">
        <v>44</v>
      </c>
      <c r="S226" s="10" t="str">
        <f>"IDDNCA " &amp; AK226</f>
        <v>IDDNCA 205</v>
      </c>
      <c r="T226" s="10" t="str">
        <f>"ISIN " &amp; AK226</f>
        <v>ISIN 205</v>
      </c>
      <c r="U226" s="10" t="str">
        <f>"ISIN DNCA " &amp; AK226</f>
        <v>ISIN DNCA 205</v>
      </c>
      <c r="V226" s="8" t="s">
        <v>44</v>
      </c>
      <c r="W226" s="8" t="s">
        <v>81</v>
      </c>
      <c r="X226" s="8" t="s">
        <v>79</v>
      </c>
      <c r="Y226" s="8" t="s">
        <v>79</v>
      </c>
      <c r="Z226" s="8" t="s">
        <v>44</v>
      </c>
      <c r="AA226" s="8" t="s">
        <v>45</v>
      </c>
      <c r="AB226" s="8" t="s">
        <v>46</v>
      </c>
      <c r="AC226" s="7">
        <v>593855917</v>
      </c>
      <c r="AD226" s="10" t="s">
        <v>2792</v>
      </c>
      <c r="AE226" s="8" t="s">
        <v>44</v>
      </c>
      <c r="AF226" s="7">
        <v>593855917</v>
      </c>
      <c r="AG226" s="7">
        <v>11853784</v>
      </c>
      <c r="AH226" s="7">
        <v>11853784</v>
      </c>
      <c r="AI226" s="10" t="s">
        <v>2792</v>
      </c>
      <c r="AJ226" s="8" t="s">
        <v>44</v>
      </c>
      <c r="AK226">
        <v>205</v>
      </c>
    </row>
    <row r="227" spans="2:37" outlineLevel="2" x14ac:dyDescent="0.3">
      <c r="B227" s="6">
        <v>2</v>
      </c>
      <c r="C227" s="12" t="str">
        <f xml:space="preserve"> "Pos " &amp; AK227</f>
        <v>Pos 206</v>
      </c>
      <c r="D227" s="10" t="str">
        <f xml:space="preserve"> "ID " &amp; AK227</f>
        <v>ID 206</v>
      </c>
      <c r="E227" s="7">
        <v>12022306.720000001</v>
      </c>
      <c r="F227" s="7">
        <v>-414312.94220722921</v>
      </c>
      <c r="G227" s="8" t="s">
        <v>5</v>
      </c>
      <c r="H227" s="7">
        <v>-465218.57</v>
      </c>
      <c r="I227" s="8" t="s">
        <v>242</v>
      </c>
      <c r="J227" s="7">
        <v>-8.5438114934944034E-3</v>
      </c>
      <c r="K227" s="7">
        <v>12022306.720000001</v>
      </c>
      <c r="L227" s="7">
        <v>12022306.720000001</v>
      </c>
      <c r="M227" s="7">
        <v>140322.98192914209</v>
      </c>
      <c r="N227" s="7">
        <v>-465218.57</v>
      </c>
      <c r="O227" s="8" t="s">
        <v>5</v>
      </c>
      <c r="P227" s="8" t="s">
        <v>44</v>
      </c>
      <c r="Q227" s="8" t="s">
        <v>5</v>
      </c>
      <c r="R227" s="8" t="s">
        <v>44</v>
      </c>
      <c r="S227" s="10" t="str">
        <f>"IDDNCA " &amp; AK227</f>
        <v>IDDNCA 206</v>
      </c>
      <c r="T227" s="10" t="str">
        <f>"ISIN " &amp; AK227</f>
        <v>ISIN 206</v>
      </c>
      <c r="U227" s="10" t="str">
        <f>"ISIN_DNCA" &amp; AK227</f>
        <v>ISIN_DNCA206</v>
      </c>
      <c r="V227" s="8" t="s">
        <v>44</v>
      </c>
      <c r="W227" s="8" t="s">
        <v>81</v>
      </c>
      <c r="X227" s="8" t="s">
        <v>79</v>
      </c>
      <c r="Y227" s="8" t="s">
        <v>79</v>
      </c>
      <c r="Z227" s="8" t="s">
        <v>44</v>
      </c>
      <c r="AA227" s="8" t="s">
        <v>45</v>
      </c>
      <c r="AB227" s="8" t="s">
        <v>46</v>
      </c>
      <c r="AC227" s="7">
        <v>593855917</v>
      </c>
      <c r="AD227" s="10" t="s">
        <v>2792</v>
      </c>
      <c r="AE227" s="8" t="s">
        <v>44</v>
      </c>
      <c r="AF227" s="7">
        <v>593855917</v>
      </c>
      <c r="AG227" s="7">
        <v>11853784</v>
      </c>
      <c r="AH227" s="7">
        <v>11853784</v>
      </c>
      <c r="AI227" s="10" t="s">
        <v>2792</v>
      </c>
      <c r="AJ227" s="8" t="s">
        <v>44</v>
      </c>
      <c r="AK227">
        <v>206</v>
      </c>
    </row>
    <row r="228" spans="2:37" outlineLevel="1" x14ac:dyDescent="0.3">
      <c r="B228" s="6">
        <v>1</v>
      </c>
      <c r="C228" s="11" t="str">
        <f>"Instrument " &amp; AK228</f>
        <v>Instrument 207</v>
      </c>
      <c r="D228" s="8" t="s">
        <v>79</v>
      </c>
      <c r="E228" s="7">
        <v>7431398.6699999999</v>
      </c>
      <c r="F228" s="7">
        <v>-277799.80666801281</v>
      </c>
      <c r="G228" s="8" t="s">
        <v>5</v>
      </c>
      <c r="H228" s="7">
        <v>-309445.18</v>
      </c>
      <c r="I228" s="8" t="s">
        <v>243</v>
      </c>
      <c r="J228" s="7">
        <v>-5.728687036557838E-3</v>
      </c>
      <c r="K228" s="7">
        <v>7431398.6699999999</v>
      </c>
      <c r="L228" s="7">
        <v>7431398.6699999999</v>
      </c>
      <c r="M228" s="7">
        <v>86983.104168872436</v>
      </c>
      <c r="N228" s="7">
        <v>-309445.18</v>
      </c>
      <c r="O228" s="8" t="s">
        <v>5</v>
      </c>
      <c r="P228" s="8" t="s">
        <v>44</v>
      </c>
      <c r="Q228" s="8" t="s">
        <v>5</v>
      </c>
      <c r="R228" s="8" t="s">
        <v>44</v>
      </c>
      <c r="S228" s="10" t="str">
        <f>"IDDNCA " &amp; AK228</f>
        <v>IDDNCA 207</v>
      </c>
      <c r="T228" s="10" t="str">
        <f>"ISIN " &amp; AK228</f>
        <v>ISIN 207</v>
      </c>
      <c r="U228" s="10" t="str">
        <f>"ISIN DNCA " &amp; AK228</f>
        <v>ISIN DNCA 207</v>
      </c>
      <c r="V228" s="8" t="s">
        <v>44</v>
      </c>
      <c r="W228" s="8" t="s">
        <v>81</v>
      </c>
      <c r="X228" s="8" t="s">
        <v>79</v>
      </c>
      <c r="Y228" s="8" t="s">
        <v>79</v>
      </c>
      <c r="Z228" s="8" t="s">
        <v>44</v>
      </c>
      <c r="AA228" s="8" t="s">
        <v>45</v>
      </c>
      <c r="AB228" s="8" t="s">
        <v>46</v>
      </c>
      <c r="AC228" s="7">
        <v>595469570</v>
      </c>
      <c r="AD228" s="10" t="s">
        <v>2792</v>
      </c>
      <c r="AE228" s="8" t="s">
        <v>44</v>
      </c>
      <c r="AF228" s="7">
        <v>595469570</v>
      </c>
      <c r="AG228" s="7">
        <v>11853785</v>
      </c>
      <c r="AH228" s="7">
        <v>11853785</v>
      </c>
      <c r="AI228" s="10" t="s">
        <v>2792</v>
      </c>
      <c r="AJ228" s="8" t="s">
        <v>44</v>
      </c>
      <c r="AK228">
        <v>207</v>
      </c>
    </row>
    <row r="229" spans="2:37" outlineLevel="2" x14ac:dyDescent="0.3">
      <c r="B229" s="6">
        <v>2</v>
      </c>
      <c r="C229" s="12" t="str">
        <f xml:space="preserve"> "Pos " &amp; AK229</f>
        <v>Pos 208</v>
      </c>
      <c r="D229" s="10" t="str">
        <f xml:space="preserve"> "ID " &amp; AK229</f>
        <v>ID 208</v>
      </c>
      <c r="E229" s="7">
        <v>7431398.6699999999</v>
      </c>
      <c r="F229" s="7">
        <v>-277799.80666801281</v>
      </c>
      <c r="G229" s="8" t="s">
        <v>5</v>
      </c>
      <c r="H229" s="7">
        <v>-309445.18</v>
      </c>
      <c r="I229" s="8" t="s">
        <v>243</v>
      </c>
      <c r="J229" s="7">
        <v>-5.728687036557838E-3</v>
      </c>
      <c r="K229" s="7">
        <v>7431398.6699999999</v>
      </c>
      <c r="L229" s="7">
        <v>7431398.6699999999</v>
      </c>
      <c r="M229" s="7">
        <v>86983.104168872436</v>
      </c>
      <c r="N229" s="7">
        <v>-309445.18</v>
      </c>
      <c r="O229" s="8" t="s">
        <v>5</v>
      </c>
      <c r="P229" s="8" t="s">
        <v>44</v>
      </c>
      <c r="Q229" s="8" t="s">
        <v>5</v>
      </c>
      <c r="R229" s="8" t="s">
        <v>44</v>
      </c>
      <c r="S229" s="10" t="str">
        <f>"IDDNCA " &amp; AK229</f>
        <v>IDDNCA 208</v>
      </c>
      <c r="T229" s="10" t="str">
        <f>"ISIN " &amp; AK229</f>
        <v>ISIN 208</v>
      </c>
      <c r="U229" s="10" t="str">
        <f>"ISIN_DNCA" &amp; AK229</f>
        <v>ISIN_DNCA208</v>
      </c>
      <c r="V229" s="8" t="s">
        <v>44</v>
      </c>
      <c r="W229" s="8" t="s">
        <v>81</v>
      </c>
      <c r="X229" s="8" t="s">
        <v>79</v>
      </c>
      <c r="Y229" s="8" t="s">
        <v>79</v>
      </c>
      <c r="Z229" s="8" t="s">
        <v>44</v>
      </c>
      <c r="AA229" s="8" t="s">
        <v>45</v>
      </c>
      <c r="AB229" s="8" t="s">
        <v>46</v>
      </c>
      <c r="AC229" s="7">
        <v>595469570</v>
      </c>
      <c r="AD229" s="10" t="s">
        <v>2792</v>
      </c>
      <c r="AE229" s="8" t="s">
        <v>44</v>
      </c>
      <c r="AF229" s="7">
        <v>595469570</v>
      </c>
      <c r="AG229" s="7">
        <v>11853785</v>
      </c>
      <c r="AH229" s="7">
        <v>11853785</v>
      </c>
      <c r="AI229" s="10" t="s">
        <v>2792</v>
      </c>
      <c r="AJ229" s="8" t="s">
        <v>44</v>
      </c>
      <c r="AK229">
        <v>208</v>
      </c>
    </row>
    <row r="230" spans="2:37" outlineLevel="1" x14ac:dyDescent="0.3">
      <c r="B230" s="6">
        <v>1</v>
      </c>
      <c r="C230" s="11" t="str">
        <f>"Instrument " &amp; AK230</f>
        <v>Instrument 209</v>
      </c>
      <c r="D230" s="8" t="s">
        <v>79</v>
      </c>
      <c r="E230" s="7">
        <v>64411756.270000003</v>
      </c>
      <c r="F230" s="7">
        <v>-2740581.6197659401</v>
      </c>
      <c r="G230" s="8" t="s">
        <v>5</v>
      </c>
      <c r="H230" s="7">
        <v>-3017611.17</v>
      </c>
      <c r="I230" s="8" t="s">
        <v>244</v>
      </c>
      <c r="J230" s="7">
        <v>-5.6515281943821417E-2</v>
      </c>
      <c r="K230" s="7">
        <v>64411756.270000003</v>
      </c>
      <c r="L230" s="7">
        <v>64411756.270000003</v>
      </c>
      <c r="M230" s="7">
        <v>757679.34607335145</v>
      </c>
      <c r="N230" s="7">
        <v>-3017611.17</v>
      </c>
      <c r="O230" s="8" t="s">
        <v>5</v>
      </c>
      <c r="P230" s="8" t="s">
        <v>44</v>
      </c>
      <c r="Q230" s="8" t="s">
        <v>5</v>
      </c>
      <c r="R230" s="8" t="s">
        <v>44</v>
      </c>
      <c r="S230" s="10" t="str">
        <f>"IDDNCA " &amp; AK230</f>
        <v>IDDNCA 209</v>
      </c>
      <c r="T230" s="10" t="str">
        <f>"ISIN " &amp; AK230</f>
        <v>ISIN 209</v>
      </c>
      <c r="U230" s="10" t="str">
        <f>"ISIN DNCA " &amp; AK230</f>
        <v>ISIN DNCA 209</v>
      </c>
      <c r="V230" s="8" t="s">
        <v>44</v>
      </c>
      <c r="W230" s="8" t="s">
        <v>81</v>
      </c>
      <c r="X230" s="8" t="s">
        <v>79</v>
      </c>
      <c r="Y230" s="8" t="s">
        <v>79</v>
      </c>
      <c r="Z230" s="8" t="s">
        <v>44</v>
      </c>
      <c r="AA230" s="8" t="s">
        <v>45</v>
      </c>
      <c r="AB230" s="8" t="s">
        <v>46</v>
      </c>
      <c r="AC230" s="7">
        <v>587495339</v>
      </c>
      <c r="AD230" s="10" t="s">
        <v>2792</v>
      </c>
      <c r="AE230" s="8" t="s">
        <v>44</v>
      </c>
      <c r="AF230" s="7">
        <v>587495339</v>
      </c>
      <c r="AG230" s="7">
        <v>11853783</v>
      </c>
      <c r="AH230" s="7">
        <v>11853783</v>
      </c>
      <c r="AI230" s="10" t="s">
        <v>2792</v>
      </c>
      <c r="AJ230" s="8" t="s">
        <v>44</v>
      </c>
      <c r="AK230">
        <v>209</v>
      </c>
    </row>
    <row r="231" spans="2:37" outlineLevel="2" x14ac:dyDescent="0.3">
      <c r="B231" s="6">
        <v>2</v>
      </c>
      <c r="C231" s="12" t="str">
        <f xml:space="preserve"> "Pos " &amp; AK231</f>
        <v>Pos 210</v>
      </c>
      <c r="D231" s="10" t="str">
        <f xml:space="preserve"> "ID " &amp; AK231</f>
        <v>ID 210</v>
      </c>
      <c r="E231" s="7">
        <v>64411756.270000003</v>
      </c>
      <c r="F231" s="7">
        <v>-2740581.6197659401</v>
      </c>
      <c r="G231" s="8" t="s">
        <v>5</v>
      </c>
      <c r="H231" s="7">
        <v>-3017611.17</v>
      </c>
      <c r="I231" s="8" t="s">
        <v>244</v>
      </c>
      <c r="J231" s="7">
        <v>-5.6515281943821417E-2</v>
      </c>
      <c r="K231" s="7">
        <v>64411756.270000003</v>
      </c>
      <c r="L231" s="7">
        <v>64411756.270000003</v>
      </c>
      <c r="M231" s="7">
        <v>757679.34607335145</v>
      </c>
      <c r="N231" s="7">
        <v>-3017611.17</v>
      </c>
      <c r="O231" s="8" t="s">
        <v>5</v>
      </c>
      <c r="P231" s="8" t="s">
        <v>44</v>
      </c>
      <c r="Q231" s="8" t="s">
        <v>5</v>
      </c>
      <c r="R231" s="8" t="s">
        <v>44</v>
      </c>
      <c r="S231" s="10" t="str">
        <f>"IDDNCA " &amp; AK231</f>
        <v>IDDNCA 210</v>
      </c>
      <c r="T231" s="10" t="str">
        <f>"ISIN " &amp; AK231</f>
        <v>ISIN 210</v>
      </c>
      <c r="U231" s="10" t="str">
        <f>"ISIN_DNCA" &amp; AK231</f>
        <v>ISIN_DNCA210</v>
      </c>
      <c r="V231" s="8" t="s">
        <v>44</v>
      </c>
      <c r="W231" s="8" t="s">
        <v>81</v>
      </c>
      <c r="X231" s="8" t="s">
        <v>79</v>
      </c>
      <c r="Y231" s="8" t="s">
        <v>79</v>
      </c>
      <c r="Z231" s="8" t="s">
        <v>44</v>
      </c>
      <c r="AA231" s="8" t="s">
        <v>45</v>
      </c>
      <c r="AB231" s="8" t="s">
        <v>46</v>
      </c>
      <c r="AC231" s="7">
        <v>587495339</v>
      </c>
      <c r="AD231" s="10" t="s">
        <v>2792</v>
      </c>
      <c r="AE231" s="8" t="s">
        <v>44</v>
      </c>
      <c r="AF231" s="7">
        <v>587495339</v>
      </c>
      <c r="AG231" s="7">
        <v>11853783</v>
      </c>
      <c r="AH231" s="7">
        <v>11853783</v>
      </c>
      <c r="AI231" s="10" t="s">
        <v>2792</v>
      </c>
      <c r="AJ231" s="8" t="s">
        <v>44</v>
      </c>
      <c r="AK231">
        <v>210</v>
      </c>
    </row>
    <row r="232" spans="2:37" outlineLevel="1" x14ac:dyDescent="0.3">
      <c r="B232" s="6">
        <v>1</v>
      </c>
      <c r="C232" s="11" t="str">
        <f>"Instrument " &amp; AK232</f>
        <v>Instrument 211</v>
      </c>
      <c r="D232" s="8" t="s">
        <v>79</v>
      </c>
      <c r="E232" s="7">
        <v>203859764.28</v>
      </c>
      <c r="F232" s="7">
        <v>1254798.507752215</v>
      </c>
      <c r="G232" s="8" t="s">
        <v>5</v>
      </c>
      <c r="H232" s="7">
        <v>2039471.6200000099</v>
      </c>
      <c r="I232" s="8" t="s">
        <v>245</v>
      </c>
      <c r="J232" s="7">
        <v>2.5876000530996549E-2</v>
      </c>
      <c r="K232" s="7">
        <v>203859764.28</v>
      </c>
      <c r="L232" s="7">
        <v>203859764.28</v>
      </c>
      <c r="M232" s="7">
        <v>2291312.361542027</v>
      </c>
      <c r="N232" s="7">
        <v>2039471.6200000099</v>
      </c>
      <c r="O232" s="8" t="s">
        <v>5</v>
      </c>
      <c r="P232" s="8" t="s">
        <v>44</v>
      </c>
      <c r="Q232" s="8" t="s">
        <v>5</v>
      </c>
      <c r="R232" s="8" t="s">
        <v>44</v>
      </c>
      <c r="S232" s="10" t="str">
        <f>"IDDNCA " &amp; AK232</f>
        <v>IDDNCA 211</v>
      </c>
      <c r="T232" s="10" t="str">
        <f>"ISIN " &amp; AK232</f>
        <v>ISIN 211</v>
      </c>
      <c r="U232" s="10" t="str">
        <f>"ISIN DNCA " &amp; AK232</f>
        <v>ISIN DNCA 211</v>
      </c>
      <c r="V232" s="8" t="s">
        <v>44</v>
      </c>
      <c r="W232" s="8" t="s">
        <v>81</v>
      </c>
      <c r="X232" s="8" t="s">
        <v>79</v>
      </c>
      <c r="Y232" s="8" t="s">
        <v>79</v>
      </c>
      <c r="Z232" s="8" t="s">
        <v>44</v>
      </c>
      <c r="AA232" s="8" t="s">
        <v>45</v>
      </c>
      <c r="AB232" s="8" t="s">
        <v>46</v>
      </c>
      <c r="AC232" s="7">
        <v>646109576</v>
      </c>
      <c r="AD232" s="10" t="s">
        <v>2792</v>
      </c>
      <c r="AE232" s="8" t="s">
        <v>44</v>
      </c>
      <c r="AF232" s="7">
        <v>646109576</v>
      </c>
      <c r="AG232" s="7">
        <v>11853819</v>
      </c>
      <c r="AH232" s="7">
        <v>11853819</v>
      </c>
      <c r="AI232" s="10" t="s">
        <v>2792</v>
      </c>
      <c r="AJ232" s="8" t="s">
        <v>44</v>
      </c>
      <c r="AK232">
        <v>211</v>
      </c>
    </row>
    <row r="233" spans="2:37" outlineLevel="2" x14ac:dyDescent="0.3">
      <c r="B233" s="6">
        <v>2</v>
      </c>
      <c r="C233" s="12" t="str">
        <f xml:space="preserve"> "Pos " &amp; AK233</f>
        <v>Pos 212</v>
      </c>
      <c r="D233" s="10" t="str">
        <f xml:space="preserve"> "ID " &amp; AK233</f>
        <v>ID 212</v>
      </c>
      <c r="E233" s="7">
        <v>203859764.28</v>
      </c>
      <c r="F233" s="7">
        <v>1254798.507752215</v>
      </c>
      <c r="G233" s="8" t="s">
        <v>5</v>
      </c>
      <c r="H233" s="7">
        <v>2039471.6200000099</v>
      </c>
      <c r="I233" s="8" t="s">
        <v>245</v>
      </c>
      <c r="J233" s="7">
        <v>2.5876000530996549E-2</v>
      </c>
      <c r="K233" s="7">
        <v>203859764.28</v>
      </c>
      <c r="L233" s="7">
        <v>203859764.28</v>
      </c>
      <c r="M233" s="7">
        <v>2291312.361542027</v>
      </c>
      <c r="N233" s="7">
        <v>2039471.6200000099</v>
      </c>
      <c r="O233" s="8" t="s">
        <v>5</v>
      </c>
      <c r="P233" s="8" t="s">
        <v>44</v>
      </c>
      <c r="Q233" s="8" t="s">
        <v>5</v>
      </c>
      <c r="R233" s="8" t="s">
        <v>44</v>
      </c>
      <c r="S233" s="10" t="str">
        <f>"IDDNCA " &amp; AK233</f>
        <v>IDDNCA 212</v>
      </c>
      <c r="T233" s="10" t="str">
        <f>"ISIN " &amp; AK233</f>
        <v>ISIN 212</v>
      </c>
      <c r="U233" s="10" t="str">
        <f>"ISIN_DNCA" &amp; AK233</f>
        <v>ISIN_DNCA212</v>
      </c>
      <c r="V233" s="8" t="s">
        <v>44</v>
      </c>
      <c r="W233" s="8" t="s">
        <v>81</v>
      </c>
      <c r="X233" s="8" t="s">
        <v>79</v>
      </c>
      <c r="Y233" s="8" t="s">
        <v>79</v>
      </c>
      <c r="Z233" s="8" t="s">
        <v>44</v>
      </c>
      <c r="AA233" s="8" t="s">
        <v>45</v>
      </c>
      <c r="AB233" s="8" t="s">
        <v>46</v>
      </c>
      <c r="AC233" s="7">
        <v>646109576</v>
      </c>
      <c r="AD233" s="10" t="s">
        <v>2792</v>
      </c>
      <c r="AE233" s="8" t="s">
        <v>44</v>
      </c>
      <c r="AF233" s="7">
        <v>646109576</v>
      </c>
      <c r="AG233" s="7">
        <v>11853819</v>
      </c>
      <c r="AH233" s="7">
        <v>11853819</v>
      </c>
      <c r="AI233" s="10" t="s">
        <v>2792</v>
      </c>
      <c r="AJ233" s="8" t="s">
        <v>44</v>
      </c>
      <c r="AK233">
        <v>212</v>
      </c>
    </row>
    <row r="234" spans="2:37" outlineLevel="1" x14ac:dyDescent="0.3">
      <c r="B234" s="6">
        <v>1</v>
      </c>
      <c r="C234" s="11" t="str">
        <f>"Instrument " &amp; AK234</f>
        <v>Instrument 213</v>
      </c>
      <c r="D234" s="8" t="s">
        <v>79</v>
      </c>
      <c r="E234" s="7">
        <v>3082235.9</v>
      </c>
      <c r="F234" s="7">
        <v>10999.59301973827</v>
      </c>
      <c r="G234" s="8" t="s">
        <v>5</v>
      </c>
      <c r="H234" s="7">
        <v>22890.240000000202</v>
      </c>
      <c r="I234" s="8" t="s">
        <v>246</v>
      </c>
      <c r="J234" s="7">
        <v>2.268296248848412E-4</v>
      </c>
      <c r="K234" s="7">
        <v>3082235.9</v>
      </c>
      <c r="L234" s="7">
        <v>3082235.9</v>
      </c>
      <c r="M234" s="7">
        <v>34733.372659137523</v>
      </c>
      <c r="N234" s="7">
        <v>22890.240000000202</v>
      </c>
      <c r="O234" s="8" t="s">
        <v>5</v>
      </c>
      <c r="P234" s="8" t="s">
        <v>44</v>
      </c>
      <c r="Q234" s="8" t="s">
        <v>5</v>
      </c>
      <c r="R234" s="8" t="s">
        <v>44</v>
      </c>
      <c r="S234" s="10" t="str">
        <f>"IDDNCA " &amp; AK234</f>
        <v>IDDNCA 213</v>
      </c>
      <c r="T234" s="10" t="str">
        <f>"ISIN " &amp; AK234</f>
        <v>ISIN 213</v>
      </c>
      <c r="U234" s="10" t="str">
        <f>"ISIN DNCA " &amp; AK234</f>
        <v>ISIN DNCA 213</v>
      </c>
      <c r="V234" s="8" t="s">
        <v>44</v>
      </c>
      <c r="W234" s="8" t="s">
        <v>81</v>
      </c>
      <c r="X234" s="8" t="s">
        <v>79</v>
      </c>
      <c r="Y234" s="8" t="s">
        <v>79</v>
      </c>
      <c r="Z234" s="8" t="s">
        <v>44</v>
      </c>
      <c r="AA234" s="8" t="s">
        <v>45</v>
      </c>
      <c r="AB234" s="8" t="s">
        <v>46</v>
      </c>
      <c r="AC234" s="7">
        <v>646751657</v>
      </c>
      <c r="AD234" s="10" t="s">
        <v>2792</v>
      </c>
      <c r="AE234" s="8" t="s">
        <v>44</v>
      </c>
      <c r="AF234" s="7">
        <v>646751657</v>
      </c>
      <c r="AG234" s="7">
        <v>11853868</v>
      </c>
      <c r="AH234" s="7">
        <v>11853868</v>
      </c>
      <c r="AI234" s="10" t="s">
        <v>2792</v>
      </c>
      <c r="AJ234" s="8" t="s">
        <v>44</v>
      </c>
      <c r="AK234">
        <v>213</v>
      </c>
    </row>
    <row r="235" spans="2:37" outlineLevel="2" x14ac:dyDescent="0.3">
      <c r="B235" s="6">
        <v>2</v>
      </c>
      <c r="C235" s="12" t="str">
        <f xml:space="preserve"> "Pos " &amp; AK235</f>
        <v>Pos 214</v>
      </c>
      <c r="D235" s="10" t="str">
        <f xml:space="preserve"> "ID " &amp; AK235</f>
        <v>ID 214</v>
      </c>
      <c r="E235" s="7">
        <v>3082235.9</v>
      </c>
      <c r="F235" s="7">
        <v>10999.59301973827</v>
      </c>
      <c r="G235" s="8" t="s">
        <v>5</v>
      </c>
      <c r="H235" s="7">
        <v>22890.240000000202</v>
      </c>
      <c r="I235" s="8" t="s">
        <v>246</v>
      </c>
      <c r="J235" s="7">
        <v>2.268296248848412E-4</v>
      </c>
      <c r="K235" s="7">
        <v>3082235.9</v>
      </c>
      <c r="L235" s="7">
        <v>3082235.9</v>
      </c>
      <c r="M235" s="7">
        <v>34733.372659137523</v>
      </c>
      <c r="N235" s="7">
        <v>22890.240000000202</v>
      </c>
      <c r="O235" s="8" t="s">
        <v>5</v>
      </c>
      <c r="P235" s="8" t="s">
        <v>44</v>
      </c>
      <c r="Q235" s="8" t="s">
        <v>5</v>
      </c>
      <c r="R235" s="8" t="s">
        <v>44</v>
      </c>
      <c r="S235" s="10" t="str">
        <f>"IDDNCA " &amp; AK235</f>
        <v>IDDNCA 214</v>
      </c>
      <c r="T235" s="10" t="str">
        <f>"ISIN " &amp; AK235</f>
        <v>ISIN 214</v>
      </c>
      <c r="U235" s="10" t="str">
        <f>"ISIN_DNCA" &amp; AK235</f>
        <v>ISIN_DNCA214</v>
      </c>
      <c r="V235" s="8" t="s">
        <v>44</v>
      </c>
      <c r="W235" s="8" t="s">
        <v>81</v>
      </c>
      <c r="X235" s="8" t="s">
        <v>79</v>
      </c>
      <c r="Y235" s="8" t="s">
        <v>79</v>
      </c>
      <c r="Z235" s="8" t="s">
        <v>44</v>
      </c>
      <c r="AA235" s="8" t="s">
        <v>45</v>
      </c>
      <c r="AB235" s="8" t="s">
        <v>46</v>
      </c>
      <c r="AC235" s="7">
        <v>646751657</v>
      </c>
      <c r="AD235" s="10" t="s">
        <v>2792</v>
      </c>
      <c r="AE235" s="8" t="s">
        <v>44</v>
      </c>
      <c r="AF235" s="7">
        <v>646751657</v>
      </c>
      <c r="AG235" s="7">
        <v>11853868</v>
      </c>
      <c r="AH235" s="7">
        <v>11853868</v>
      </c>
      <c r="AI235" s="10" t="s">
        <v>2792</v>
      </c>
      <c r="AJ235" s="8" t="s">
        <v>44</v>
      </c>
      <c r="AK235">
        <v>214</v>
      </c>
    </row>
    <row r="236" spans="2:37" outlineLevel="1" x14ac:dyDescent="0.3">
      <c r="B236" s="6">
        <v>1</v>
      </c>
      <c r="C236" s="11" t="str">
        <f>"Instrument " &amp; AK236</f>
        <v>Instrument 215</v>
      </c>
      <c r="D236" s="8" t="s">
        <v>79</v>
      </c>
      <c r="E236" s="7">
        <v>37584423.420000002</v>
      </c>
      <c r="F236" s="7">
        <v>179885.1302791968</v>
      </c>
      <c r="G236" s="8" t="s">
        <v>5</v>
      </c>
      <c r="H236" s="7">
        <v>174176.66999999501</v>
      </c>
      <c r="I236" s="8" t="s">
        <v>247</v>
      </c>
      <c r="J236" s="7">
        <v>3.7095260297695882E-3</v>
      </c>
      <c r="K236" s="7">
        <v>37584423.420000002</v>
      </c>
      <c r="L236" s="7">
        <v>37584423.420000002</v>
      </c>
      <c r="M236" s="7">
        <v>514370.38763974741</v>
      </c>
      <c r="N236" s="7">
        <v>174176.66999999501</v>
      </c>
      <c r="O236" s="8" t="s">
        <v>5</v>
      </c>
      <c r="P236" s="8" t="s">
        <v>44</v>
      </c>
      <c r="Q236" s="8" t="s">
        <v>5</v>
      </c>
      <c r="R236" s="8" t="s">
        <v>44</v>
      </c>
      <c r="S236" s="10" t="str">
        <f>"IDDNCA " &amp; AK236</f>
        <v>IDDNCA 215</v>
      </c>
      <c r="T236" s="10" t="str">
        <f>"ISIN " &amp; AK236</f>
        <v>ISIN 215</v>
      </c>
      <c r="U236" s="10" t="str">
        <f>"ISIN DNCA " &amp; AK236</f>
        <v>ISIN DNCA 215</v>
      </c>
      <c r="V236" s="8" t="s">
        <v>44</v>
      </c>
      <c r="W236" s="8" t="s">
        <v>81</v>
      </c>
      <c r="X236" s="8" t="s">
        <v>79</v>
      </c>
      <c r="Y236" s="8" t="s">
        <v>79</v>
      </c>
      <c r="Z236" s="8" t="s">
        <v>44</v>
      </c>
      <c r="AA236" s="8" t="s">
        <v>45</v>
      </c>
      <c r="AB236" s="8" t="s">
        <v>46</v>
      </c>
      <c r="AC236" s="7">
        <v>646751498</v>
      </c>
      <c r="AD236" s="10" t="s">
        <v>2792</v>
      </c>
      <c r="AE236" s="8" t="s">
        <v>44</v>
      </c>
      <c r="AF236" s="7">
        <v>646751498</v>
      </c>
      <c r="AG236" s="7">
        <v>11853693</v>
      </c>
      <c r="AH236" s="7">
        <v>11853693</v>
      </c>
      <c r="AI236" s="10" t="s">
        <v>2792</v>
      </c>
      <c r="AJ236" s="8" t="s">
        <v>44</v>
      </c>
      <c r="AK236">
        <v>215</v>
      </c>
    </row>
    <row r="237" spans="2:37" outlineLevel="2" x14ac:dyDescent="0.3">
      <c r="B237" s="6">
        <v>2</v>
      </c>
      <c r="C237" s="12" t="str">
        <f xml:space="preserve"> "Pos " &amp; AK237</f>
        <v>Pos 216</v>
      </c>
      <c r="D237" s="10" t="str">
        <f xml:space="preserve"> "ID " &amp; AK237</f>
        <v>ID 216</v>
      </c>
      <c r="E237" s="7">
        <v>37584423.420000002</v>
      </c>
      <c r="F237" s="7">
        <v>179885.1302791968</v>
      </c>
      <c r="G237" s="8" t="s">
        <v>5</v>
      </c>
      <c r="H237" s="7">
        <v>174176.66999999501</v>
      </c>
      <c r="I237" s="8" t="s">
        <v>247</v>
      </c>
      <c r="J237" s="7">
        <v>3.7095260297695882E-3</v>
      </c>
      <c r="K237" s="7">
        <v>37584423.420000002</v>
      </c>
      <c r="L237" s="7">
        <v>37584423.420000002</v>
      </c>
      <c r="M237" s="7">
        <v>514370.38763974741</v>
      </c>
      <c r="N237" s="7">
        <v>174176.66999999501</v>
      </c>
      <c r="O237" s="8" t="s">
        <v>5</v>
      </c>
      <c r="P237" s="8" t="s">
        <v>44</v>
      </c>
      <c r="Q237" s="8" t="s">
        <v>5</v>
      </c>
      <c r="R237" s="8" t="s">
        <v>44</v>
      </c>
      <c r="S237" s="10" t="str">
        <f>"IDDNCA " &amp; AK237</f>
        <v>IDDNCA 216</v>
      </c>
      <c r="T237" s="10" t="str">
        <f>"ISIN " &amp; AK237</f>
        <v>ISIN 216</v>
      </c>
      <c r="U237" s="10" t="str">
        <f>"ISIN_DNCA" &amp; AK237</f>
        <v>ISIN_DNCA216</v>
      </c>
      <c r="V237" s="8" t="s">
        <v>44</v>
      </c>
      <c r="W237" s="8" t="s">
        <v>81</v>
      </c>
      <c r="X237" s="8" t="s">
        <v>79</v>
      </c>
      <c r="Y237" s="8" t="s">
        <v>79</v>
      </c>
      <c r="Z237" s="8" t="s">
        <v>44</v>
      </c>
      <c r="AA237" s="8" t="s">
        <v>45</v>
      </c>
      <c r="AB237" s="8" t="s">
        <v>46</v>
      </c>
      <c r="AC237" s="7">
        <v>646751498</v>
      </c>
      <c r="AD237" s="10" t="s">
        <v>2792</v>
      </c>
      <c r="AE237" s="8" t="s">
        <v>44</v>
      </c>
      <c r="AF237" s="7">
        <v>646751498</v>
      </c>
      <c r="AG237" s="7">
        <v>11853693</v>
      </c>
      <c r="AH237" s="7">
        <v>11853693</v>
      </c>
      <c r="AI237" s="10" t="s">
        <v>2792</v>
      </c>
      <c r="AJ237" s="8" t="s">
        <v>44</v>
      </c>
      <c r="AK237">
        <v>216</v>
      </c>
    </row>
    <row r="238" spans="2:37" outlineLevel="1" x14ac:dyDescent="0.3">
      <c r="B238" s="6">
        <v>1</v>
      </c>
      <c r="C238" s="11" t="str">
        <f>"Instrument " &amp; AK238</f>
        <v>Instrument 217</v>
      </c>
      <c r="D238" s="8" t="s">
        <v>79</v>
      </c>
      <c r="E238" s="7">
        <v>31263757.829999998</v>
      </c>
      <c r="F238" s="7">
        <v>14337.413009093279</v>
      </c>
      <c r="G238" s="8" t="s">
        <v>5</v>
      </c>
      <c r="H238" s="7">
        <v>9504.4899999989993</v>
      </c>
      <c r="I238" s="8" t="s">
        <v>248</v>
      </c>
      <c r="J238" s="7">
        <v>2.9566094025804709E-4</v>
      </c>
      <c r="K238" s="7">
        <v>31263757.829999998</v>
      </c>
      <c r="L238" s="7">
        <v>31263757.829999998</v>
      </c>
      <c r="M238" s="7">
        <v>429727.21701822558</v>
      </c>
      <c r="N238" s="7">
        <v>9504.4899999989993</v>
      </c>
      <c r="O238" s="8" t="s">
        <v>5</v>
      </c>
      <c r="P238" s="8" t="s">
        <v>44</v>
      </c>
      <c r="Q238" s="8" t="s">
        <v>5</v>
      </c>
      <c r="R238" s="8" t="s">
        <v>44</v>
      </c>
      <c r="S238" s="10" t="str">
        <f>"IDDNCA " &amp; AK238</f>
        <v>IDDNCA 217</v>
      </c>
      <c r="T238" s="10" t="str">
        <f>"ISIN " &amp; AK238</f>
        <v>ISIN 217</v>
      </c>
      <c r="U238" s="10" t="str">
        <f>"ISIN DNCA " &amp; AK238</f>
        <v>ISIN DNCA 217</v>
      </c>
      <c r="V238" s="8" t="s">
        <v>44</v>
      </c>
      <c r="W238" s="8" t="s">
        <v>81</v>
      </c>
      <c r="X238" s="8" t="s">
        <v>79</v>
      </c>
      <c r="Y238" s="8" t="s">
        <v>79</v>
      </c>
      <c r="Z238" s="8" t="s">
        <v>44</v>
      </c>
      <c r="AA238" s="8" t="s">
        <v>45</v>
      </c>
      <c r="AB238" s="8" t="s">
        <v>46</v>
      </c>
      <c r="AC238" s="7">
        <v>647028650</v>
      </c>
      <c r="AD238" s="10" t="s">
        <v>2792</v>
      </c>
      <c r="AE238" s="8" t="s">
        <v>44</v>
      </c>
      <c r="AF238" s="7">
        <v>647028650</v>
      </c>
      <c r="AG238" s="7">
        <v>11853869</v>
      </c>
      <c r="AH238" s="7">
        <v>11853869</v>
      </c>
      <c r="AI238" s="10" t="s">
        <v>2792</v>
      </c>
      <c r="AJ238" s="8" t="s">
        <v>44</v>
      </c>
      <c r="AK238">
        <v>217</v>
      </c>
    </row>
    <row r="239" spans="2:37" outlineLevel="2" x14ac:dyDescent="0.3">
      <c r="B239" s="6">
        <v>2</v>
      </c>
      <c r="C239" s="12" t="str">
        <f xml:space="preserve"> "Pos " &amp; AK239</f>
        <v>Pos 218</v>
      </c>
      <c r="D239" s="10" t="str">
        <f xml:space="preserve"> "ID " &amp; AK239</f>
        <v>ID 218</v>
      </c>
      <c r="E239" s="7">
        <v>31263757.829999998</v>
      </c>
      <c r="F239" s="7">
        <v>14337.413009093279</v>
      </c>
      <c r="G239" s="8" t="s">
        <v>5</v>
      </c>
      <c r="H239" s="7">
        <v>9504.4899999989993</v>
      </c>
      <c r="I239" s="8" t="s">
        <v>248</v>
      </c>
      <c r="J239" s="7">
        <v>2.9566094025804709E-4</v>
      </c>
      <c r="K239" s="7">
        <v>31263757.829999998</v>
      </c>
      <c r="L239" s="7">
        <v>31263757.829999998</v>
      </c>
      <c r="M239" s="7">
        <v>429727.21701822558</v>
      </c>
      <c r="N239" s="7">
        <v>9504.4899999989993</v>
      </c>
      <c r="O239" s="8" t="s">
        <v>5</v>
      </c>
      <c r="P239" s="8" t="s">
        <v>44</v>
      </c>
      <c r="Q239" s="8" t="s">
        <v>5</v>
      </c>
      <c r="R239" s="8" t="s">
        <v>44</v>
      </c>
      <c r="S239" s="10" t="str">
        <f>"IDDNCA " &amp; AK239</f>
        <v>IDDNCA 218</v>
      </c>
      <c r="T239" s="10" t="str">
        <f>"ISIN " &amp; AK239</f>
        <v>ISIN 218</v>
      </c>
      <c r="U239" s="10" t="str">
        <f>"ISIN_DNCA" &amp; AK239</f>
        <v>ISIN_DNCA218</v>
      </c>
      <c r="V239" s="8" t="s">
        <v>44</v>
      </c>
      <c r="W239" s="8" t="s">
        <v>81</v>
      </c>
      <c r="X239" s="8" t="s">
        <v>79</v>
      </c>
      <c r="Y239" s="8" t="s">
        <v>79</v>
      </c>
      <c r="Z239" s="8" t="s">
        <v>44</v>
      </c>
      <c r="AA239" s="8" t="s">
        <v>45</v>
      </c>
      <c r="AB239" s="8" t="s">
        <v>46</v>
      </c>
      <c r="AC239" s="7">
        <v>647028650</v>
      </c>
      <c r="AD239" s="10" t="s">
        <v>2792</v>
      </c>
      <c r="AE239" s="8" t="s">
        <v>44</v>
      </c>
      <c r="AF239" s="7">
        <v>647028650</v>
      </c>
      <c r="AG239" s="7">
        <v>11853869</v>
      </c>
      <c r="AH239" s="7">
        <v>11853869</v>
      </c>
      <c r="AI239" s="10" t="s">
        <v>2792</v>
      </c>
      <c r="AJ239" s="8" t="s">
        <v>44</v>
      </c>
      <c r="AK239">
        <v>218</v>
      </c>
    </row>
    <row r="240" spans="2:37" outlineLevel="1" x14ac:dyDescent="0.3">
      <c r="B240" s="6">
        <v>1</v>
      </c>
      <c r="C240" s="11" t="str">
        <f>"Instrument " &amp; AK240</f>
        <v>Instrument 219</v>
      </c>
      <c r="D240" s="8" t="s">
        <v>79</v>
      </c>
      <c r="E240" s="7">
        <v>868507235.95000005</v>
      </c>
      <c r="F240" s="7">
        <v>-8158763.7430601995</v>
      </c>
      <c r="G240" s="8" t="s">
        <v>5</v>
      </c>
      <c r="H240" s="7">
        <v>-8297870.7700001001</v>
      </c>
      <c r="I240" s="8" t="s">
        <v>249</v>
      </c>
      <c r="J240" s="7">
        <v>-0.16824707205452791</v>
      </c>
      <c r="K240" s="7">
        <v>868507235.95000005</v>
      </c>
      <c r="L240" s="7">
        <v>868507235.95000005</v>
      </c>
      <c r="M240" s="7">
        <v>12055447.549114781</v>
      </c>
      <c r="N240" s="7">
        <v>-8297870.7700001001</v>
      </c>
      <c r="O240" s="8" t="s">
        <v>5</v>
      </c>
      <c r="P240" s="8" t="s">
        <v>44</v>
      </c>
      <c r="Q240" s="8" t="s">
        <v>5</v>
      </c>
      <c r="R240" s="8" t="s">
        <v>44</v>
      </c>
      <c r="S240" s="10" t="str">
        <f>"IDDNCA " &amp; AK240</f>
        <v>IDDNCA 219</v>
      </c>
      <c r="T240" s="10" t="str">
        <f>"ISIN " &amp; AK240</f>
        <v>ISIN 219</v>
      </c>
      <c r="U240" s="10" t="str">
        <f>"ISIN DNCA " &amp; AK240</f>
        <v>ISIN DNCA 219</v>
      </c>
      <c r="V240" s="8" t="s">
        <v>44</v>
      </c>
      <c r="W240" s="8" t="s">
        <v>81</v>
      </c>
      <c r="X240" s="8" t="s">
        <v>79</v>
      </c>
      <c r="Y240" s="8" t="s">
        <v>79</v>
      </c>
      <c r="Z240" s="8" t="s">
        <v>44</v>
      </c>
      <c r="AA240" s="8" t="s">
        <v>45</v>
      </c>
      <c r="AB240" s="8" t="s">
        <v>46</v>
      </c>
      <c r="AC240" s="7">
        <v>646112886</v>
      </c>
      <c r="AD240" s="10" t="s">
        <v>2792</v>
      </c>
      <c r="AE240" s="8" t="s">
        <v>44</v>
      </c>
      <c r="AF240" s="7">
        <v>646112886</v>
      </c>
      <c r="AG240" s="7">
        <v>11853820</v>
      </c>
      <c r="AH240" s="7">
        <v>11853820</v>
      </c>
      <c r="AI240" s="10" t="s">
        <v>2792</v>
      </c>
      <c r="AJ240" s="8" t="s">
        <v>44</v>
      </c>
      <c r="AK240">
        <v>219</v>
      </c>
    </row>
    <row r="241" spans="2:37" outlineLevel="2" x14ac:dyDescent="0.3">
      <c r="B241" s="6">
        <v>2</v>
      </c>
      <c r="C241" s="12" t="str">
        <f xml:space="preserve"> "Pos " &amp; AK241</f>
        <v>Pos 220</v>
      </c>
      <c r="D241" s="10" t="str">
        <f xml:space="preserve"> "ID " &amp; AK241</f>
        <v>ID 220</v>
      </c>
      <c r="E241" s="7">
        <v>868507235.95000005</v>
      </c>
      <c r="F241" s="7">
        <v>-8158763.7430601995</v>
      </c>
      <c r="G241" s="8" t="s">
        <v>5</v>
      </c>
      <c r="H241" s="7">
        <v>-8297870.7700001001</v>
      </c>
      <c r="I241" s="8" t="s">
        <v>249</v>
      </c>
      <c r="J241" s="7">
        <v>-0.16824707205452791</v>
      </c>
      <c r="K241" s="7">
        <v>868507235.95000005</v>
      </c>
      <c r="L241" s="7">
        <v>868507235.95000005</v>
      </c>
      <c r="M241" s="7">
        <v>12055447.549114781</v>
      </c>
      <c r="N241" s="7">
        <v>-8297870.7700001001</v>
      </c>
      <c r="O241" s="8" t="s">
        <v>5</v>
      </c>
      <c r="P241" s="8" t="s">
        <v>44</v>
      </c>
      <c r="Q241" s="8" t="s">
        <v>5</v>
      </c>
      <c r="R241" s="8" t="s">
        <v>44</v>
      </c>
      <c r="S241" s="10" t="str">
        <f>"IDDNCA " &amp; AK241</f>
        <v>IDDNCA 220</v>
      </c>
      <c r="T241" s="10" t="str">
        <f>"ISIN " &amp; AK241</f>
        <v>ISIN 220</v>
      </c>
      <c r="U241" s="10" t="str">
        <f>"ISIN_DNCA" &amp; AK241</f>
        <v>ISIN_DNCA220</v>
      </c>
      <c r="V241" s="8" t="s">
        <v>44</v>
      </c>
      <c r="W241" s="8" t="s">
        <v>81</v>
      </c>
      <c r="X241" s="8" t="s">
        <v>79</v>
      </c>
      <c r="Y241" s="8" t="s">
        <v>79</v>
      </c>
      <c r="Z241" s="8" t="s">
        <v>44</v>
      </c>
      <c r="AA241" s="8" t="s">
        <v>45</v>
      </c>
      <c r="AB241" s="8" t="s">
        <v>46</v>
      </c>
      <c r="AC241" s="7">
        <v>646112886</v>
      </c>
      <c r="AD241" s="10" t="s">
        <v>2792</v>
      </c>
      <c r="AE241" s="8" t="s">
        <v>44</v>
      </c>
      <c r="AF241" s="7">
        <v>646112886</v>
      </c>
      <c r="AG241" s="7">
        <v>11853820</v>
      </c>
      <c r="AH241" s="7">
        <v>11853820</v>
      </c>
      <c r="AI241" s="10" t="s">
        <v>2792</v>
      </c>
      <c r="AJ241" s="8" t="s">
        <v>44</v>
      </c>
      <c r="AK241">
        <v>220</v>
      </c>
    </row>
    <row r="242" spans="2:37" outlineLevel="1" x14ac:dyDescent="0.3">
      <c r="B242" s="6">
        <v>1</v>
      </c>
      <c r="C242" s="11" t="str">
        <f>"Instrument " &amp; AK242</f>
        <v>Instrument 221</v>
      </c>
      <c r="D242" s="8" t="s">
        <v>79</v>
      </c>
      <c r="E242" s="7">
        <v>118219965.47</v>
      </c>
      <c r="F242" s="7">
        <v>-1106044.4103140179</v>
      </c>
      <c r="G242" s="8" t="s">
        <v>5</v>
      </c>
      <c r="H242" s="7">
        <v>-1581212.03999999</v>
      </c>
      <c r="I242" s="8" t="s">
        <v>250</v>
      </c>
      <c r="J242" s="7">
        <v>-2.280844738958112E-2</v>
      </c>
      <c r="K242" s="7">
        <v>118219965.47</v>
      </c>
      <c r="L242" s="7">
        <v>118219965.47</v>
      </c>
      <c r="M242" s="7">
        <v>1962042.807242516</v>
      </c>
      <c r="N242" s="7">
        <v>-1581212.03999999</v>
      </c>
      <c r="O242" s="8" t="s">
        <v>5</v>
      </c>
      <c r="P242" s="8" t="s">
        <v>44</v>
      </c>
      <c r="Q242" s="8" t="s">
        <v>5</v>
      </c>
      <c r="R242" s="8" t="s">
        <v>44</v>
      </c>
      <c r="S242" s="10" t="str">
        <f>"IDDNCA " &amp; AK242</f>
        <v>IDDNCA 221</v>
      </c>
      <c r="T242" s="10" t="str">
        <f>"ISIN " &amp; AK242</f>
        <v>ISIN 221</v>
      </c>
      <c r="U242" s="10" t="str">
        <f>"ISIN DNCA " &amp; AK242</f>
        <v>ISIN DNCA 221</v>
      </c>
      <c r="V242" s="8" t="s">
        <v>44</v>
      </c>
      <c r="W242" s="8" t="s">
        <v>81</v>
      </c>
      <c r="X242" s="8" t="s">
        <v>79</v>
      </c>
      <c r="Y242" s="8" t="s">
        <v>79</v>
      </c>
      <c r="Z242" s="8" t="s">
        <v>44</v>
      </c>
      <c r="AA242" s="8" t="s">
        <v>45</v>
      </c>
      <c r="AB242" s="8" t="s">
        <v>46</v>
      </c>
      <c r="AC242" s="7">
        <v>646108143</v>
      </c>
      <c r="AD242" s="10" t="s">
        <v>2792</v>
      </c>
      <c r="AE242" s="8" t="s">
        <v>44</v>
      </c>
      <c r="AF242" s="7">
        <v>646108143</v>
      </c>
      <c r="AG242" s="7">
        <v>11853818</v>
      </c>
      <c r="AH242" s="7">
        <v>11853818</v>
      </c>
      <c r="AI242" s="10" t="s">
        <v>2792</v>
      </c>
      <c r="AJ242" s="8" t="s">
        <v>44</v>
      </c>
      <c r="AK242">
        <v>221</v>
      </c>
    </row>
    <row r="243" spans="2:37" outlineLevel="2" x14ac:dyDescent="0.3">
      <c r="B243" s="6">
        <v>2</v>
      </c>
      <c r="C243" s="12" t="str">
        <f xml:space="preserve"> "Pos " &amp; AK243</f>
        <v>Pos 222</v>
      </c>
      <c r="D243" s="10" t="str">
        <f xml:space="preserve"> "ID " &amp; AK243</f>
        <v>ID 222</v>
      </c>
      <c r="E243" s="7">
        <v>118219965.47</v>
      </c>
      <c r="F243" s="7">
        <v>-1106044.4103140179</v>
      </c>
      <c r="G243" s="8" t="s">
        <v>5</v>
      </c>
      <c r="H243" s="7">
        <v>-1581212.03999999</v>
      </c>
      <c r="I243" s="8" t="s">
        <v>250</v>
      </c>
      <c r="J243" s="7">
        <v>-2.280844738958112E-2</v>
      </c>
      <c r="K243" s="7">
        <v>118219965.47</v>
      </c>
      <c r="L243" s="7">
        <v>118219965.47</v>
      </c>
      <c r="M243" s="7">
        <v>1962042.807242516</v>
      </c>
      <c r="N243" s="7">
        <v>-1581212.03999999</v>
      </c>
      <c r="O243" s="8" t="s">
        <v>5</v>
      </c>
      <c r="P243" s="8" t="s">
        <v>44</v>
      </c>
      <c r="Q243" s="8" t="s">
        <v>5</v>
      </c>
      <c r="R243" s="8" t="s">
        <v>44</v>
      </c>
      <c r="S243" s="10" t="str">
        <f>"IDDNCA " &amp; AK243</f>
        <v>IDDNCA 222</v>
      </c>
      <c r="T243" s="10" t="str">
        <f>"ISIN " &amp; AK243</f>
        <v>ISIN 222</v>
      </c>
      <c r="U243" s="10" t="str">
        <f>"ISIN_DNCA" &amp; AK243</f>
        <v>ISIN_DNCA222</v>
      </c>
      <c r="V243" s="8" t="s">
        <v>44</v>
      </c>
      <c r="W243" s="8" t="s">
        <v>81</v>
      </c>
      <c r="X243" s="8" t="s">
        <v>79</v>
      </c>
      <c r="Y243" s="8" t="s">
        <v>79</v>
      </c>
      <c r="Z243" s="8" t="s">
        <v>44</v>
      </c>
      <c r="AA243" s="8" t="s">
        <v>45</v>
      </c>
      <c r="AB243" s="8" t="s">
        <v>46</v>
      </c>
      <c r="AC243" s="7">
        <v>646108143</v>
      </c>
      <c r="AD243" s="10" t="s">
        <v>2792</v>
      </c>
      <c r="AE243" s="8" t="s">
        <v>44</v>
      </c>
      <c r="AF243" s="7">
        <v>646108143</v>
      </c>
      <c r="AG243" s="7">
        <v>11853818</v>
      </c>
      <c r="AH243" s="7">
        <v>11853818</v>
      </c>
      <c r="AI243" s="10" t="s">
        <v>2792</v>
      </c>
      <c r="AJ243" s="8" t="s">
        <v>44</v>
      </c>
      <c r="AK243">
        <v>222</v>
      </c>
    </row>
    <row r="244" spans="2:37" outlineLevel="1" x14ac:dyDescent="0.3">
      <c r="B244" s="6">
        <v>1</v>
      </c>
      <c r="C244" s="11" t="str">
        <f>"Instrument " &amp; AK244</f>
        <v>Instrument 223</v>
      </c>
      <c r="D244" s="8" t="s">
        <v>79</v>
      </c>
      <c r="E244" s="7">
        <v>21280341.258329999</v>
      </c>
      <c r="F244" s="7">
        <v>20171895.595364708</v>
      </c>
      <c r="G244" s="8" t="s">
        <v>5</v>
      </c>
      <c r="H244" s="7">
        <v>20172851.699999999</v>
      </c>
      <c r="I244" s="8" t="s">
        <v>151</v>
      </c>
      <c r="J244" s="7">
        <v>0.41597752779599012</v>
      </c>
      <c r="K244" s="7">
        <v>20171895.595364708</v>
      </c>
      <c r="L244" s="7">
        <v>20171895.595364708</v>
      </c>
      <c r="M244" s="7">
        <v>238071.5160060882</v>
      </c>
      <c r="N244" s="7">
        <v>21280341.258329999</v>
      </c>
      <c r="O244" s="8" t="s">
        <v>135</v>
      </c>
      <c r="P244" s="8" t="s">
        <v>44</v>
      </c>
      <c r="Q244" s="8" t="s">
        <v>135</v>
      </c>
      <c r="R244" s="8" t="s">
        <v>44</v>
      </c>
      <c r="S244" s="10" t="str">
        <f>"IDDNCA " &amp; AK244</f>
        <v>IDDNCA 223</v>
      </c>
      <c r="T244" s="10" t="str">
        <f>"ISIN " &amp; AK244</f>
        <v>ISIN 223</v>
      </c>
      <c r="U244" s="10" t="str">
        <f>"ISIN DNCA " &amp; AK244</f>
        <v>ISIN DNCA 223</v>
      </c>
      <c r="V244" s="8" t="s">
        <v>44</v>
      </c>
      <c r="W244" s="8" t="s">
        <v>102</v>
      </c>
      <c r="X244" s="8" t="s">
        <v>79</v>
      </c>
      <c r="Y244" s="8" t="s">
        <v>79</v>
      </c>
      <c r="Z244" s="8" t="s">
        <v>44</v>
      </c>
      <c r="AA244" s="8" t="s">
        <v>45</v>
      </c>
      <c r="AB244" s="8" t="s">
        <v>46</v>
      </c>
      <c r="AC244" s="7">
        <v>254</v>
      </c>
      <c r="AD244" s="10" t="s">
        <v>2792</v>
      </c>
      <c r="AE244" s="8" t="s">
        <v>44</v>
      </c>
      <c r="AF244" s="7">
        <v>254</v>
      </c>
      <c r="AG244" s="7">
        <v>11854659</v>
      </c>
      <c r="AH244" s="7">
        <v>11854659</v>
      </c>
      <c r="AI244" s="10" t="s">
        <v>2792</v>
      </c>
      <c r="AJ244" s="8" t="s">
        <v>44</v>
      </c>
      <c r="AK244">
        <v>223</v>
      </c>
    </row>
    <row r="245" spans="2:37" outlineLevel="2" x14ac:dyDescent="0.3">
      <c r="B245" s="6">
        <v>2</v>
      </c>
      <c r="C245" s="12" t="str">
        <f xml:space="preserve"> "Pos " &amp; AK245</f>
        <v>Pos 224</v>
      </c>
      <c r="D245" s="10" t="str">
        <f xml:space="preserve"> "ID " &amp; AK245</f>
        <v>ID 224</v>
      </c>
      <c r="E245" s="7">
        <v>21280341.258329999</v>
      </c>
      <c r="F245" s="7">
        <v>20171895.595364708</v>
      </c>
      <c r="G245" s="8" t="s">
        <v>5</v>
      </c>
      <c r="H245" s="7">
        <v>20172851.699999999</v>
      </c>
      <c r="I245" s="8" t="s">
        <v>151</v>
      </c>
      <c r="J245" s="7">
        <v>0.41597752779599012</v>
      </c>
      <c r="K245" s="7">
        <v>20171895.595364708</v>
      </c>
      <c r="L245" s="7">
        <v>20171895.595364708</v>
      </c>
      <c r="M245" s="7">
        <v>238071.5160060882</v>
      </c>
      <c r="N245" s="7">
        <v>21280341.258329999</v>
      </c>
      <c r="O245" s="8" t="s">
        <v>135</v>
      </c>
      <c r="P245" s="8" t="s">
        <v>44</v>
      </c>
      <c r="Q245" s="8" t="s">
        <v>135</v>
      </c>
      <c r="R245" s="8" t="s">
        <v>44</v>
      </c>
      <c r="S245" s="10" t="str">
        <f>"IDDNCA " &amp; AK245</f>
        <v>IDDNCA 224</v>
      </c>
      <c r="T245" s="10" t="str">
        <f>"ISIN " &amp; AK245</f>
        <v>ISIN 224</v>
      </c>
      <c r="U245" s="10" t="str">
        <f>"ISIN_DNCA" &amp; AK245</f>
        <v>ISIN_DNCA224</v>
      </c>
      <c r="V245" s="8" t="s">
        <v>44</v>
      </c>
      <c r="W245" s="8" t="s">
        <v>102</v>
      </c>
      <c r="X245" s="8" t="s">
        <v>79</v>
      </c>
      <c r="Y245" s="8" t="s">
        <v>79</v>
      </c>
      <c r="Z245" s="8" t="s">
        <v>44</v>
      </c>
      <c r="AA245" s="8" t="s">
        <v>45</v>
      </c>
      <c r="AB245" s="8" t="s">
        <v>46</v>
      </c>
      <c r="AC245" s="7">
        <v>254</v>
      </c>
      <c r="AD245" s="10" t="s">
        <v>2792</v>
      </c>
      <c r="AE245" s="8" t="s">
        <v>44</v>
      </c>
      <c r="AF245" s="7">
        <v>254</v>
      </c>
      <c r="AG245" s="7">
        <v>11854659</v>
      </c>
      <c r="AH245" s="7">
        <v>11854659</v>
      </c>
      <c r="AI245" s="10" t="s">
        <v>2792</v>
      </c>
      <c r="AJ245" s="8" t="s">
        <v>44</v>
      </c>
      <c r="AK245">
        <v>224</v>
      </c>
    </row>
    <row r="246" spans="2:37" outlineLevel="1" x14ac:dyDescent="0.3">
      <c r="B246" s="6">
        <v>1</v>
      </c>
      <c r="C246" s="11" t="str">
        <f>"Instrument " &amp; AK246</f>
        <v>Instrument 225</v>
      </c>
      <c r="D246" s="8" t="s">
        <v>79</v>
      </c>
      <c r="E246" s="7">
        <v>44452.303910000002</v>
      </c>
      <c r="F246" s="7">
        <v>2664.1512514729438</v>
      </c>
      <c r="G246" s="8" t="s">
        <v>5</v>
      </c>
      <c r="H246" s="7">
        <v>2673.26</v>
      </c>
      <c r="I246" s="8" t="s">
        <v>152</v>
      </c>
      <c r="J246" s="7">
        <v>5.4939162560258722E-5</v>
      </c>
      <c r="K246" s="7">
        <v>2664.1512514729438</v>
      </c>
      <c r="L246" s="7">
        <v>2664.1512514729438</v>
      </c>
      <c r="M246" s="7">
        <v>53.50379746408079</v>
      </c>
      <c r="N246" s="7">
        <v>44452.303910000002</v>
      </c>
      <c r="O246" s="8" t="s">
        <v>153</v>
      </c>
      <c r="P246" s="8" t="s">
        <v>44</v>
      </c>
      <c r="Q246" s="8" t="s">
        <v>153</v>
      </c>
      <c r="R246" s="8" t="s">
        <v>44</v>
      </c>
      <c r="S246" s="10" t="str">
        <f>"IDDNCA " &amp; AK246</f>
        <v>IDDNCA 225</v>
      </c>
      <c r="T246" s="10" t="str">
        <f>"ISIN " &amp; AK246</f>
        <v>ISIN 225</v>
      </c>
      <c r="U246" s="10" t="str">
        <f>"ISIN DNCA " &amp; AK246</f>
        <v>ISIN DNCA 225</v>
      </c>
      <c r="V246" s="8" t="s">
        <v>44</v>
      </c>
      <c r="W246" s="8" t="s">
        <v>102</v>
      </c>
      <c r="X246" s="8" t="s">
        <v>79</v>
      </c>
      <c r="Y246" s="8" t="s">
        <v>79</v>
      </c>
      <c r="Z246" s="8" t="s">
        <v>44</v>
      </c>
      <c r="AA246" s="8" t="s">
        <v>45</v>
      </c>
      <c r="AB246" s="8" t="s">
        <v>46</v>
      </c>
      <c r="AC246" s="7">
        <v>279</v>
      </c>
      <c r="AD246" s="10" t="s">
        <v>2792</v>
      </c>
      <c r="AE246" s="8" t="s">
        <v>44</v>
      </c>
      <c r="AF246" s="7">
        <v>279</v>
      </c>
      <c r="AG246" s="7">
        <v>11854466</v>
      </c>
      <c r="AH246" s="7">
        <v>11854466</v>
      </c>
      <c r="AI246" s="10" t="s">
        <v>2792</v>
      </c>
      <c r="AJ246" s="8" t="s">
        <v>44</v>
      </c>
      <c r="AK246">
        <v>225</v>
      </c>
    </row>
    <row r="247" spans="2:37" outlineLevel="2" x14ac:dyDescent="0.3">
      <c r="B247" s="6">
        <v>2</v>
      </c>
      <c r="C247" s="12" t="str">
        <f xml:space="preserve"> "Pos " &amp; AK247</f>
        <v>Pos 226</v>
      </c>
      <c r="D247" s="10" t="str">
        <f xml:space="preserve"> "ID " &amp; AK247</f>
        <v>ID 226</v>
      </c>
      <c r="E247" s="7">
        <v>44452.303910000002</v>
      </c>
      <c r="F247" s="7">
        <v>2664.1512514729438</v>
      </c>
      <c r="G247" s="8" t="s">
        <v>5</v>
      </c>
      <c r="H247" s="7">
        <v>2673.26</v>
      </c>
      <c r="I247" s="8" t="s">
        <v>152</v>
      </c>
      <c r="J247" s="7">
        <v>5.4939162560258722E-5</v>
      </c>
      <c r="K247" s="7">
        <v>2664.1512514729438</v>
      </c>
      <c r="L247" s="7">
        <v>2664.1512514729438</v>
      </c>
      <c r="M247" s="7">
        <v>53.50379746408079</v>
      </c>
      <c r="N247" s="7">
        <v>44452.303910000002</v>
      </c>
      <c r="O247" s="8" t="s">
        <v>153</v>
      </c>
      <c r="P247" s="8" t="s">
        <v>44</v>
      </c>
      <c r="Q247" s="8" t="s">
        <v>153</v>
      </c>
      <c r="R247" s="8" t="s">
        <v>44</v>
      </c>
      <c r="S247" s="10" t="str">
        <f>"IDDNCA " &amp; AK247</f>
        <v>IDDNCA 226</v>
      </c>
      <c r="T247" s="10" t="str">
        <f>"ISIN " &amp; AK247</f>
        <v>ISIN 226</v>
      </c>
      <c r="U247" s="10" t="str">
        <f>"ISIN_DNCA" &amp; AK247</f>
        <v>ISIN_DNCA226</v>
      </c>
      <c r="V247" s="8" t="s">
        <v>44</v>
      </c>
      <c r="W247" s="8" t="s">
        <v>102</v>
      </c>
      <c r="X247" s="8" t="s">
        <v>79</v>
      </c>
      <c r="Y247" s="8" t="s">
        <v>79</v>
      </c>
      <c r="Z247" s="8" t="s">
        <v>44</v>
      </c>
      <c r="AA247" s="8" t="s">
        <v>45</v>
      </c>
      <c r="AB247" s="8" t="s">
        <v>46</v>
      </c>
      <c r="AC247" s="7">
        <v>279</v>
      </c>
      <c r="AD247" s="10" t="s">
        <v>2792</v>
      </c>
      <c r="AE247" s="8" t="s">
        <v>44</v>
      </c>
      <c r="AF247" s="7">
        <v>279</v>
      </c>
      <c r="AG247" s="7">
        <v>11854466</v>
      </c>
      <c r="AH247" s="7">
        <v>11854466</v>
      </c>
      <c r="AI247" s="10" t="s">
        <v>2792</v>
      </c>
      <c r="AJ247" s="8" t="s">
        <v>44</v>
      </c>
      <c r="AK247">
        <v>226</v>
      </c>
    </row>
    <row r="248" spans="2:37" x14ac:dyDescent="0.3">
      <c r="B248" s="6">
        <v>0</v>
      </c>
      <c r="C248" s="10" t="s">
        <v>67</v>
      </c>
      <c r="D248" s="8" t="s">
        <v>44</v>
      </c>
      <c r="E248" s="7">
        <v>149281230.31366301</v>
      </c>
      <c r="F248" s="7">
        <v>104486218.0269158</v>
      </c>
      <c r="G248" s="8" t="s">
        <v>5</v>
      </c>
      <c r="H248" s="8" t="s">
        <v>44</v>
      </c>
      <c r="I248" s="8" t="s">
        <v>44</v>
      </c>
      <c r="J248" s="7">
        <v>2.1546769592430768</v>
      </c>
      <c r="K248" s="7">
        <v>104486218.0269158</v>
      </c>
      <c r="L248" s="7">
        <v>104486218.0269158</v>
      </c>
      <c r="M248" s="7">
        <v>2996513.2932566861</v>
      </c>
      <c r="N248" s="8" t="s">
        <v>44</v>
      </c>
      <c r="O248" s="8" t="s">
        <v>65</v>
      </c>
      <c r="P248" s="8" t="s">
        <v>44</v>
      </c>
      <c r="Q248" s="8" t="s">
        <v>65</v>
      </c>
      <c r="R248" s="8" t="s">
        <v>44</v>
      </c>
      <c r="S248" s="8" t="s">
        <v>44</v>
      </c>
      <c r="T248" s="8" t="s">
        <v>44</v>
      </c>
      <c r="U248" s="8" t="s">
        <v>44</v>
      </c>
      <c r="V248" s="8" t="s">
        <v>44</v>
      </c>
      <c r="W248" s="8" t="s">
        <v>44</v>
      </c>
      <c r="X248" s="8" t="s">
        <v>67</v>
      </c>
      <c r="Y248" s="8" t="s">
        <v>44</v>
      </c>
      <c r="Z248" s="8" t="s">
        <v>44</v>
      </c>
      <c r="AA248" s="8" t="s">
        <v>45</v>
      </c>
      <c r="AB248" s="8" t="s">
        <v>46</v>
      </c>
      <c r="AC248" s="8" t="s">
        <v>44</v>
      </c>
      <c r="AD248" s="10" t="s">
        <v>2792</v>
      </c>
      <c r="AE248" s="8" t="s">
        <v>44</v>
      </c>
      <c r="AF248" s="8" t="s">
        <v>44</v>
      </c>
      <c r="AG248" s="8" t="s">
        <v>44</v>
      </c>
      <c r="AH248" s="8" t="s">
        <v>44</v>
      </c>
      <c r="AI248" s="10" t="s">
        <v>2792</v>
      </c>
      <c r="AJ248" s="8" t="s">
        <v>44</v>
      </c>
      <c r="AK248">
        <v>227</v>
      </c>
    </row>
    <row r="249" spans="2:37" outlineLevel="1" x14ac:dyDescent="0.3">
      <c r="B249" s="6">
        <v>1</v>
      </c>
      <c r="C249" s="11" t="str">
        <f>"Instrument " &amp; AK249</f>
        <v>Instrument 228</v>
      </c>
      <c r="D249" s="8" t="s">
        <v>79</v>
      </c>
      <c r="E249" s="7">
        <v>5181230.3136630002</v>
      </c>
      <c r="F249" s="7">
        <v>3490251.9763065651</v>
      </c>
      <c r="G249" s="8" t="s">
        <v>5</v>
      </c>
      <c r="H249" s="7">
        <v>3479273.9</v>
      </c>
      <c r="I249" s="8" t="s">
        <v>101</v>
      </c>
      <c r="J249" s="7">
        <v>7.1974712620597611E-2</v>
      </c>
      <c r="K249" s="7">
        <v>3490251.9763065651</v>
      </c>
      <c r="L249" s="7">
        <v>3490251.9763065651</v>
      </c>
      <c r="M249" s="7">
        <v>49625.537588743711</v>
      </c>
      <c r="N249" s="7">
        <v>5181230.3136630002</v>
      </c>
      <c r="O249" s="8" t="s">
        <v>65</v>
      </c>
      <c r="P249" s="8" t="s">
        <v>44</v>
      </c>
      <c r="Q249" s="8" t="s">
        <v>65</v>
      </c>
      <c r="R249" s="8" t="s">
        <v>44</v>
      </c>
      <c r="S249" s="10" t="str">
        <f>"IDDNCA " &amp; AK249</f>
        <v>IDDNCA 228</v>
      </c>
      <c r="T249" s="10" t="str">
        <f>"ISIN " &amp; AK249</f>
        <v>ISIN 228</v>
      </c>
      <c r="U249" s="10" t="str">
        <f>"ISIN DNCA " &amp; AK249</f>
        <v>ISIN DNCA 228</v>
      </c>
      <c r="V249" s="8" t="s">
        <v>44</v>
      </c>
      <c r="W249" s="8" t="s">
        <v>102</v>
      </c>
      <c r="X249" s="8" t="s">
        <v>67</v>
      </c>
      <c r="Y249" s="8" t="s">
        <v>79</v>
      </c>
      <c r="Z249" s="8" t="s">
        <v>44</v>
      </c>
      <c r="AA249" s="8" t="s">
        <v>45</v>
      </c>
      <c r="AB249" s="8" t="s">
        <v>46</v>
      </c>
      <c r="AC249" s="7">
        <v>108</v>
      </c>
      <c r="AD249" s="10" t="s">
        <v>2792</v>
      </c>
      <c r="AE249" s="8" t="s">
        <v>44</v>
      </c>
      <c r="AF249" s="7">
        <v>108</v>
      </c>
      <c r="AG249" s="7">
        <v>11854387</v>
      </c>
      <c r="AH249" s="7">
        <v>11854387</v>
      </c>
      <c r="AI249" s="10" t="s">
        <v>2792</v>
      </c>
      <c r="AJ249" s="8" t="s">
        <v>44</v>
      </c>
      <c r="AK249">
        <v>228</v>
      </c>
    </row>
    <row r="250" spans="2:37" outlineLevel="2" x14ac:dyDescent="0.3">
      <c r="B250" s="6">
        <v>2</v>
      </c>
      <c r="C250" s="12" t="str">
        <f xml:space="preserve"> "Pos " &amp; AK250</f>
        <v>Pos 229</v>
      </c>
      <c r="D250" s="10" t="str">
        <f xml:space="preserve"> "ID " &amp; AK250</f>
        <v>ID 229</v>
      </c>
      <c r="E250" s="7">
        <v>5181230.3136630002</v>
      </c>
      <c r="F250" s="7">
        <v>3490251.9763065651</v>
      </c>
      <c r="G250" s="8" t="s">
        <v>5</v>
      </c>
      <c r="H250" s="7">
        <v>3479273.9</v>
      </c>
      <c r="I250" s="8" t="s">
        <v>101</v>
      </c>
      <c r="J250" s="7">
        <v>7.1974712620597611E-2</v>
      </c>
      <c r="K250" s="7">
        <v>3490251.9763065651</v>
      </c>
      <c r="L250" s="7">
        <v>3490251.9763065651</v>
      </c>
      <c r="M250" s="7">
        <v>49625.537588743711</v>
      </c>
      <c r="N250" s="7">
        <v>5181230.3136630002</v>
      </c>
      <c r="O250" s="8" t="s">
        <v>65</v>
      </c>
      <c r="P250" s="8" t="s">
        <v>44</v>
      </c>
      <c r="Q250" s="8" t="s">
        <v>65</v>
      </c>
      <c r="R250" s="8" t="s">
        <v>44</v>
      </c>
      <c r="S250" s="10" t="str">
        <f>"IDDNCA " &amp; AK250</f>
        <v>IDDNCA 229</v>
      </c>
      <c r="T250" s="10" t="str">
        <f>"ISIN " &amp; AK250</f>
        <v>ISIN 229</v>
      </c>
      <c r="U250" s="10" t="str">
        <f>"ISIN_DNCA" &amp; AK250</f>
        <v>ISIN_DNCA229</v>
      </c>
      <c r="V250" s="8" t="s">
        <v>44</v>
      </c>
      <c r="W250" s="8" t="s">
        <v>102</v>
      </c>
      <c r="X250" s="8" t="s">
        <v>67</v>
      </c>
      <c r="Y250" s="8" t="s">
        <v>79</v>
      </c>
      <c r="Z250" s="8" t="s">
        <v>44</v>
      </c>
      <c r="AA250" s="8" t="s">
        <v>45</v>
      </c>
      <c r="AB250" s="8" t="s">
        <v>46</v>
      </c>
      <c r="AC250" s="7">
        <v>108</v>
      </c>
      <c r="AD250" s="10" t="s">
        <v>2792</v>
      </c>
      <c r="AE250" s="8" t="s">
        <v>44</v>
      </c>
      <c r="AF250" s="7">
        <v>108</v>
      </c>
      <c r="AG250" s="7">
        <v>11854387</v>
      </c>
      <c r="AH250" s="7">
        <v>11854387</v>
      </c>
      <c r="AI250" s="10" t="s">
        <v>2792</v>
      </c>
      <c r="AJ250" s="8" t="s">
        <v>44</v>
      </c>
      <c r="AK250">
        <v>229</v>
      </c>
    </row>
    <row r="251" spans="2:37" outlineLevel="1" x14ac:dyDescent="0.3">
      <c r="B251" s="6">
        <v>1</v>
      </c>
      <c r="C251" s="11" t="str">
        <f>"Instrument " &amp; AK251</f>
        <v>Instrument 230</v>
      </c>
      <c r="D251" s="10" t="s">
        <v>79</v>
      </c>
      <c r="E251" s="7">
        <v>105000000</v>
      </c>
      <c r="F251" s="7">
        <v>69841044.059468165</v>
      </c>
      <c r="G251" s="8" t="s">
        <v>5</v>
      </c>
      <c r="H251" s="7">
        <v>69656620.799999997</v>
      </c>
      <c r="I251" s="8" t="s">
        <v>64</v>
      </c>
      <c r="J251" s="7">
        <v>1.440236724863097</v>
      </c>
      <c r="K251" s="7">
        <v>69841044.059468165</v>
      </c>
      <c r="L251" s="7">
        <v>69841044.059468165</v>
      </c>
      <c r="M251" s="7">
        <v>1892664.957030301</v>
      </c>
      <c r="N251" s="7">
        <v>103730549.993404</v>
      </c>
      <c r="O251" s="8" t="s">
        <v>65</v>
      </c>
      <c r="P251" s="8" t="s">
        <v>44</v>
      </c>
      <c r="Q251" s="8" t="s">
        <v>65</v>
      </c>
      <c r="R251" s="8" t="s">
        <v>44</v>
      </c>
      <c r="S251" s="10" t="str">
        <f>"IDDNCA " &amp; AK251</f>
        <v>IDDNCA 230</v>
      </c>
      <c r="T251" s="10" t="str">
        <f>"ISIN " &amp; AK251</f>
        <v>ISIN 230</v>
      </c>
      <c r="U251" s="10" t="str">
        <f>"ISIN DNCA " &amp; AK251</f>
        <v>ISIN DNCA 230</v>
      </c>
      <c r="V251" s="8" t="s">
        <v>44</v>
      </c>
      <c r="W251" s="8" t="s">
        <v>66</v>
      </c>
      <c r="X251" s="8" t="s">
        <v>67</v>
      </c>
      <c r="Y251" s="8" t="s">
        <v>68</v>
      </c>
      <c r="Z251" s="8" t="s">
        <v>44</v>
      </c>
      <c r="AA251" s="8" t="s">
        <v>45</v>
      </c>
      <c r="AB251" s="8" t="s">
        <v>46</v>
      </c>
      <c r="AC251" s="7">
        <v>639856364</v>
      </c>
      <c r="AD251" s="10" t="s">
        <v>2792</v>
      </c>
      <c r="AE251" s="8" t="s">
        <v>44</v>
      </c>
      <c r="AF251" s="7">
        <v>639856364</v>
      </c>
      <c r="AG251" s="7">
        <v>11852068</v>
      </c>
      <c r="AH251" s="7">
        <v>11852068</v>
      </c>
      <c r="AI251" s="10" t="s">
        <v>2792</v>
      </c>
      <c r="AJ251" s="8" t="s">
        <v>44</v>
      </c>
      <c r="AK251">
        <v>230</v>
      </c>
    </row>
    <row r="252" spans="2:37" outlineLevel="2" x14ac:dyDescent="0.3">
      <c r="B252" s="6">
        <v>2</v>
      </c>
      <c r="C252" s="12" t="str">
        <f xml:space="preserve"> "Pos " &amp; AK252</f>
        <v>Pos 231</v>
      </c>
      <c r="D252" s="10" t="str">
        <f xml:space="preserve"> "ID " &amp; AK252</f>
        <v>ID 231</v>
      </c>
      <c r="E252" s="7">
        <v>105000000</v>
      </c>
      <c r="F252" s="7">
        <v>69841044.059468165</v>
      </c>
      <c r="G252" s="8" t="s">
        <v>5</v>
      </c>
      <c r="H252" s="7">
        <v>69656620.799999997</v>
      </c>
      <c r="I252" s="8" t="s">
        <v>64</v>
      </c>
      <c r="J252" s="7">
        <v>1.440236724863097</v>
      </c>
      <c r="K252" s="7">
        <v>69841044.059468165</v>
      </c>
      <c r="L252" s="7">
        <v>69841044.059468165</v>
      </c>
      <c r="M252" s="7">
        <v>1892664.957030301</v>
      </c>
      <c r="N252" s="7">
        <v>103730549.993404</v>
      </c>
      <c r="O252" s="8" t="s">
        <v>65</v>
      </c>
      <c r="P252" s="8" t="s">
        <v>44</v>
      </c>
      <c r="Q252" s="8" t="s">
        <v>65</v>
      </c>
      <c r="R252" s="8" t="s">
        <v>44</v>
      </c>
      <c r="S252" s="10" t="str">
        <f>"IDDNCA " &amp; AK252</f>
        <v>IDDNCA 231</v>
      </c>
      <c r="T252" s="10" t="str">
        <f>"ISIN " &amp; AK252</f>
        <v>ISIN 231</v>
      </c>
      <c r="U252" s="10" t="str">
        <f>"ISIN_DNCA" &amp; AK252</f>
        <v>ISIN_DNCA231</v>
      </c>
      <c r="V252" s="8" t="s">
        <v>44</v>
      </c>
      <c r="W252" s="8" t="s">
        <v>66</v>
      </c>
      <c r="X252" s="8" t="s">
        <v>67</v>
      </c>
      <c r="Y252" s="8" t="s">
        <v>68</v>
      </c>
      <c r="Z252" s="8" t="s">
        <v>44</v>
      </c>
      <c r="AA252" s="8" t="s">
        <v>45</v>
      </c>
      <c r="AB252" s="8" t="s">
        <v>46</v>
      </c>
      <c r="AC252" s="7">
        <v>639856364</v>
      </c>
      <c r="AD252" s="10" t="s">
        <v>2792</v>
      </c>
      <c r="AE252" s="8" t="s">
        <v>44</v>
      </c>
      <c r="AF252" s="7">
        <v>639856364</v>
      </c>
      <c r="AG252" s="7">
        <v>11852068</v>
      </c>
      <c r="AH252" s="7">
        <v>11852068</v>
      </c>
      <c r="AI252" s="10" t="s">
        <v>2792</v>
      </c>
      <c r="AJ252" s="8" t="s">
        <v>44</v>
      </c>
      <c r="AK252">
        <v>231</v>
      </c>
    </row>
    <row r="253" spans="2:37" outlineLevel="1" x14ac:dyDescent="0.3">
      <c r="B253" s="6">
        <v>1</v>
      </c>
      <c r="C253" s="11" t="str">
        <f>"Instrument " &amp; AK253</f>
        <v>Instrument 232</v>
      </c>
      <c r="D253" s="10" t="s">
        <v>79</v>
      </c>
      <c r="E253" s="7">
        <v>5000000</v>
      </c>
      <c r="F253" s="7">
        <v>3641967.5746271522</v>
      </c>
      <c r="G253" s="8" t="s">
        <v>5</v>
      </c>
      <c r="H253" s="7">
        <v>3637596.78</v>
      </c>
      <c r="I253" s="8" t="s">
        <v>69</v>
      </c>
      <c r="J253" s="7">
        <v>7.5103336761007555E-2</v>
      </c>
      <c r="K253" s="7">
        <v>3641967.5746271522</v>
      </c>
      <c r="L253" s="7">
        <v>3641967.5746271522</v>
      </c>
      <c r="M253" s="7">
        <v>166776.2679840975</v>
      </c>
      <c r="N253" s="7">
        <v>5417000.0017910004</v>
      </c>
      <c r="O253" s="8" t="s">
        <v>65</v>
      </c>
      <c r="P253" s="8" t="s">
        <v>44</v>
      </c>
      <c r="Q253" s="8" t="s">
        <v>65</v>
      </c>
      <c r="R253" s="8" t="s">
        <v>44</v>
      </c>
      <c r="S253" s="10" t="str">
        <f>"IDDNCA " &amp; AK253</f>
        <v>IDDNCA 232</v>
      </c>
      <c r="T253" s="10" t="str">
        <f>"ISIN " &amp; AK253</f>
        <v>ISIN 232</v>
      </c>
      <c r="U253" s="10" t="str">
        <f>"ISIN DNCA " &amp; AK253</f>
        <v>ISIN DNCA 232</v>
      </c>
      <c r="V253" s="8" t="s">
        <v>44</v>
      </c>
      <c r="W253" s="8" t="s">
        <v>66</v>
      </c>
      <c r="X253" s="8" t="s">
        <v>67</v>
      </c>
      <c r="Y253" s="8" t="s">
        <v>68</v>
      </c>
      <c r="Z253" s="8" t="s">
        <v>44</v>
      </c>
      <c r="AA253" s="8" t="s">
        <v>45</v>
      </c>
      <c r="AB253" s="8" t="s">
        <v>46</v>
      </c>
      <c r="AC253" s="7">
        <v>455951570</v>
      </c>
      <c r="AD253" s="10" t="s">
        <v>2792</v>
      </c>
      <c r="AE253" s="8" t="s">
        <v>44</v>
      </c>
      <c r="AF253" s="7">
        <v>455951570</v>
      </c>
      <c r="AG253" s="7">
        <v>11852023</v>
      </c>
      <c r="AH253" s="7">
        <v>11852023</v>
      </c>
      <c r="AI253" s="10" t="s">
        <v>2792</v>
      </c>
      <c r="AJ253" s="8" t="s">
        <v>44</v>
      </c>
      <c r="AK253">
        <v>232</v>
      </c>
    </row>
    <row r="254" spans="2:37" outlineLevel="2" x14ac:dyDescent="0.3">
      <c r="B254" s="6">
        <v>2</v>
      </c>
      <c r="C254" s="12" t="str">
        <f xml:space="preserve"> "Pos " &amp; AK254</f>
        <v>Pos 233</v>
      </c>
      <c r="D254" s="10" t="str">
        <f xml:space="preserve"> "ID " &amp; AK254</f>
        <v>ID 233</v>
      </c>
      <c r="E254" s="7">
        <v>5000000</v>
      </c>
      <c r="F254" s="7">
        <v>3641967.5746271522</v>
      </c>
      <c r="G254" s="8" t="s">
        <v>5</v>
      </c>
      <c r="H254" s="7">
        <v>3637596.78</v>
      </c>
      <c r="I254" s="8" t="s">
        <v>69</v>
      </c>
      <c r="J254" s="7">
        <v>7.5103336761007555E-2</v>
      </c>
      <c r="K254" s="7">
        <v>3641967.5746271522</v>
      </c>
      <c r="L254" s="7">
        <v>3641967.5746271522</v>
      </c>
      <c r="M254" s="7">
        <v>166776.2679840975</v>
      </c>
      <c r="N254" s="7">
        <v>5417000.0017910004</v>
      </c>
      <c r="O254" s="8" t="s">
        <v>65</v>
      </c>
      <c r="P254" s="8" t="s">
        <v>44</v>
      </c>
      <c r="Q254" s="8" t="s">
        <v>65</v>
      </c>
      <c r="R254" s="8" t="s">
        <v>44</v>
      </c>
      <c r="S254" s="10" t="str">
        <f>"IDDNCA " &amp; AK254</f>
        <v>IDDNCA 233</v>
      </c>
      <c r="T254" s="10" t="str">
        <f>"ISIN " &amp; AK254</f>
        <v>ISIN 233</v>
      </c>
      <c r="U254" s="10" t="str">
        <f>"ISIN_DNCA" &amp; AK254</f>
        <v>ISIN_DNCA233</v>
      </c>
      <c r="V254" s="8" t="s">
        <v>44</v>
      </c>
      <c r="W254" s="8" t="s">
        <v>66</v>
      </c>
      <c r="X254" s="8" t="s">
        <v>67</v>
      </c>
      <c r="Y254" s="8" t="s">
        <v>68</v>
      </c>
      <c r="Z254" s="8" t="s">
        <v>44</v>
      </c>
      <c r="AA254" s="8" t="s">
        <v>45</v>
      </c>
      <c r="AB254" s="8" t="s">
        <v>46</v>
      </c>
      <c r="AC254" s="7">
        <v>455951570</v>
      </c>
      <c r="AD254" s="10" t="s">
        <v>2792</v>
      </c>
      <c r="AE254" s="8" t="s">
        <v>44</v>
      </c>
      <c r="AF254" s="7">
        <v>455951570</v>
      </c>
      <c r="AG254" s="7">
        <v>11852023</v>
      </c>
      <c r="AH254" s="7">
        <v>11852023</v>
      </c>
      <c r="AI254" s="10" t="s">
        <v>2792</v>
      </c>
      <c r="AJ254" s="8" t="s">
        <v>44</v>
      </c>
      <c r="AK254">
        <v>233</v>
      </c>
    </row>
    <row r="255" spans="2:37" outlineLevel="1" x14ac:dyDescent="0.3">
      <c r="B255" s="6">
        <v>1</v>
      </c>
      <c r="C255" s="11" t="str">
        <f>"Instrument " &amp; AK255</f>
        <v>Instrument 234</v>
      </c>
      <c r="D255" s="10" t="s">
        <v>79</v>
      </c>
      <c r="E255" s="7">
        <v>34100000</v>
      </c>
      <c r="F255" s="7">
        <v>27512954.416513901</v>
      </c>
      <c r="G255" s="8" t="s">
        <v>5</v>
      </c>
      <c r="H255" s="7">
        <v>27490072.32</v>
      </c>
      <c r="I255" s="8" t="s">
        <v>70</v>
      </c>
      <c r="J255" s="7">
        <v>0.56736218499837521</v>
      </c>
      <c r="K255" s="7">
        <v>27512954.416513901</v>
      </c>
      <c r="L255" s="7">
        <v>27512954.416513901</v>
      </c>
      <c r="M255" s="7">
        <v>888934.01193998265</v>
      </c>
      <c r="N255" s="7">
        <v>40937390.995946802</v>
      </c>
      <c r="O255" s="8" t="s">
        <v>65</v>
      </c>
      <c r="P255" s="8" t="s">
        <v>44</v>
      </c>
      <c r="Q255" s="8" t="s">
        <v>65</v>
      </c>
      <c r="R255" s="8" t="s">
        <v>44</v>
      </c>
      <c r="S255" s="10" t="str">
        <f>"IDDNCA " &amp; AK255</f>
        <v>IDDNCA 234</v>
      </c>
      <c r="T255" s="10" t="str">
        <f>"ISIN " &amp; AK255</f>
        <v>ISIN 234</v>
      </c>
      <c r="U255" s="10" t="str">
        <f>"ISIN DNCA " &amp; AK255</f>
        <v>ISIN DNCA 234</v>
      </c>
      <c r="V255" s="8" t="s">
        <v>44</v>
      </c>
      <c r="W255" s="8" t="s">
        <v>66</v>
      </c>
      <c r="X255" s="8" t="s">
        <v>67</v>
      </c>
      <c r="Y255" s="8" t="s">
        <v>68</v>
      </c>
      <c r="Z255" s="8" t="s">
        <v>44</v>
      </c>
      <c r="AA255" s="8" t="s">
        <v>45</v>
      </c>
      <c r="AB255" s="8" t="s">
        <v>46</v>
      </c>
      <c r="AC255" s="7">
        <v>113086341</v>
      </c>
      <c r="AD255" s="10" t="s">
        <v>2792</v>
      </c>
      <c r="AE255" s="8" t="s">
        <v>44</v>
      </c>
      <c r="AF255" s="7">
        <v>113086341</v>
      </c>
      <c r="AG255" s="7">
        <v>11851944</v>
      </c>
      <c r="AH255" s="7">
        <v>11851944</v>
      </c>
      <c r="AI255" s="10" t="s">
        <v>2792</v>
      </c>
      <c r="AJ255" s="8" t="s">
        <v>44</v>
      </c>
      <c r="AK255">
        <v>234</v>
      </c>
    </row>
    <row r="256" spans="2:37" outlineLevel="2" x14ac:dyDescent="0.3">
      <c r="B256" s="6">
        <v>2</v>
      </c>
      <c r="C256" s="12" t="str">
        <f xml:space="preserve"> "Pos " &amp; AK256</f>
        <v>Pos 235</v>
      </c>
      <c r="D256" s="10" t="str">
        <f xml:space="preserve"> "ID " &amp; AK256</f>
        <v>ID 235</v>
      </c>
      <c r="E256" s="7">
        <v>34100000</v>
      </c>
      <c r="F256" s="7">
        <v>27512954.416513901</v>
      </c>
      <c r="G256" s="8" t="s">
        <v>5</v>
      </c>
      <c r="H256" s="7">
        <v>27490072.32</v>
      </c>
      <c r="I256" s="8" t="s">
        <v>70</v>
      </c>
      <c r="J256" s="7">
        <v>0.56736218499837521</v>
      </c>
      <c r="K256" s="7">
        <v>27512954.416513901</v>
      </c>
      <c r="L256" s="7">
        <v>27512954.416513901</v>
      </c>
      <c r="M256" s="7">
        <v>888934.01193998265</v>
      </c>
      <c r="N256" s="7">
        <v>40937390.995946802</v>
      </c>
      <c r="O256" s="8" t="s">
        <v>65</v>
      </c>
      <c r="P256" s="8" t="s">
        <v>44</v>
      </c>
      <c r="Q256" s="8" t="s">
        <v>65</v>
      </c>
      <c r="R256" s="8" t="s">
        <v>44</v>
      </c>
      <c r="S256" s="10" t="str">
        <f>"IDDNCA " &amp; AK256</f>
        <v>IDDNCA 235</v>
      </c>
      <c r="T256" s="10" t="str">
        <f>"ISIN " &amp; AK256</f>
        <v>ISIN 235</v>
      </c>
      <c r="U256" s="10" t="str">
        <f>"ISIN_DNCA" &amp; AK256</f>
        <v>ISIN_DNCA235</v>
      </c>
      <c r="V256" s="8" t="s">
        <v>44</v>
      </c>
      <c r="W256" s="8" t="s">
        <v>66</v>
      </c>
      <c r="X256" s="8" t="s">
        <v>67</v>
      </c>
      <c r="Y256" s="8" t="s">
        <v>68</v>
      </c>
      <c r="Z256" s="8" t="s">
        <v>44</v>
      </c>
      <c r="AA256" s="8" t="s">
        <v>45</v>
      </c>
      <c r="AB256" s="8" t="s">
        <v>46</v>
      </c>
      <c r="AC256" s="7">
        <v>113086341</v>
      </c>
      <c r="AD256" s="10" t="s">
        <v>2792</v>
      </c>
      <c r="AE256" s="8" t="s">
        <v>44</v>
      </c>
      <c r="AF256" s="7">
        <v>113086341</v>
      </c>
      <c r="AG256" s="7">
        <v>11851944</v>
      </c>
      <c r="AH256" s="7">
        <v>11851944</v>
      </c>
      <c r="AI256" s="10" t="s">
        <v>2792</v>
      </c>
      <c r="AJ256" s="8" t="s">
        <v>44</v>
      </c>
      <c r="AK256">
        <v>235</v>
      </c>
    </row>
    <row r="257" spans="2:37" x14ac:dyDescent="0.3">
      <c r="B257" s="6">
        <v>0</v>
      </c>
      <c r="C257" s="10" t="s">
        <v>186</v>
      </c>
      <c r="D257" s="8"/>
      <c r="E257" s="7">
        <v>220000</v>
      </c>
      <c r="F257" s="7">
        <v>165910074.12329131</v>
      </c>
      <c r="G257" s="8" t="s">
        <v>5</v>
      </c>
      <c r="H257" s="7">
        <v>168229754.40000001</v>
      </c>
      <c r="I257" s="8" t="s">
        <v>185</v>
      </c>
      <c r="J257" s="7">
        <v>3.4213374813478148</v>
      </c>
      <c r="K257" s="7">
        <v>165910074.12329131</v>
      </c>
      <c r="L257" s="7">
        <v>165910074.12329131</v>
      </c>
      <c r="M257" s="7">
        <v>4264505.7606695369</v>
      </c>
      <c r="N257" s="7">
        <v>877116293.47367203</v>
      </c>
      <c r="O257" s="8" t="s">
        <v>104</v>
      </c>
      <c r="P257" s="8" t="s">
        <v>44</v>
      </c>
      <c r="Q257" s="8" t="s">
        <v>104</v>
      </c>
      <c r="R257" s="8" t="s">
        <v>44</v>
      </c>
      <c r="S257" s="8"/>
      <c r="T257" s="8"/>
      <c r="U257" s="8"/>
      <c r="V257" s="8" t="s">
        <v>44</v>
      </c>
      <c r="W257" s="8" t="s">
        <v>66</v>
      </c>
      <c r="X257" s="8" t="s">
        <v>186</v>
      </c>
      <c r="Y257" s="8" t="s">
        <v>187</v>
      </c>
      <c r="Z257" s="8" t="s">
        <v>44</v>
      </c>
      <c r="AA257" s="8" t="s">
        <v>45</v>
      </c>
      <c r="AB257" s="8" t="s">
        <v>46</v>
      </c>
      <c r="AC257" s="7">
        <v>517452919</v>
      </c>
      <c r="AD257" s="10" t="s">
        <v>2792</v>
      </c>
      <c r="AE257" s="8" t="s">
        <v>44</v>
      </c>
      <c r="AF257" s="7">
        <v>517452919</v>
      </c>
      <c r="AG257" s="7">
        <v>11852161</v>
      </c>
      <c r="AH257" s="7">
        <v>11852161</v>
      </c>
      <c r="AI257" s="10" t="s">
        <v>2792</v>
      </c>
      <c r="AJ257" s="8" t="s">
        <v>44</v>
      </c>
      <c r="AK257">
        <v>236</v>
      </c>
    </row>
    <row r="258" spans="2:37" outlineLevel="1" x14ac:dyDescent="0.3">
      <c r="B258" s="6">
        <v>1</v>
      </c>
      <c r="C258" s="11" t="str">
        <f>"Instrument " &amp; AK258</f>
        <v>Instrument 237</v>
      </c>
      <c r="D258" s="10" t="s">
        <v>79</v>
      </c>
      <c r="E258" s="7">
        <v>220000</v>
      </c>
      <c r="F258" s="7">
        <v>165910074.12329131</v>
      </c>
      <c r="G258" s="8" t="s">
        <v>5</v>
      </c>
      <c r="H258" s="7">
        <v>168229754.40000001</v>
      </c>
      <c r="I258" s="8" t="s">
        <v>185</v>
      </c>
      <c r="J258" s="7">
        <v>3.4213374813478148</v>
      </c>
      <c r="K258" s="7">
        <v>165910074.12329131</v>
      </c>
      <c r="L258" s="7">
        <v>165910074.12329131</v>
      </c>
      <c r="M258" s="7">
        <v>4264505.7606695369</v>
      </c>
      <c r="N258" s="7">
        <v>877116293.47367203</v>
      </c>
      <c r="O258" s="8" t="s">
        <v>104</v>
      </c>
      <c r="P258" s="8" t="s">
        <v>44</v>
      </c>
      <c r="Q258" s="8" t="s">
        <v>104</v>
      </c>
      <c r="R258" s="8" t="s">
        <v>44</v>
      </c>
      <c r="S258" s="10" t="str">
        <f>"IDDNCA " &amp; AK258</f>
        <v>IDDNCA 237</v>
      </c>
      <c r="T258" s="10" t="str">
        <f>"ISIN " &amp; AK258</f>
        <v>ISIN 237</v>
      </c>
      <c r="U258" s="10" t="str">
        <f>"ISIN DNCA " &amp; AK258</f>
        <v>ISIN DNCA 237</v>
      </c>
      <c r="V258" s="8" t="s">
        <v>44</v>
      </c>
      <c r="W258" s="8" t="s">
        <v>66</v>
      </c>
      <c r="X258" s="8" t="s">
        <v>186</v>
      </c>
      <c r="Y258" s="8" t="s">
        <v>187</v>
      </c>
      <c r="Z258" s="8" t="s">
        <v>44</v>
      </c>
      <c r="AA258" s="8" t="s">
        <v>45</v>
      </c>
      <c r="AB258" s="8" t="s">
        <v>46</v>
      </c>
      <c r="AC258" s="7">
        <v>517452919</v>
      </c>
      <c r="AD258" s="10" t="s">
        <v>2792</v>
      </c>
      <c r="AE258" s="8" t="s">
        <v>44</v>
      </c>
      <c r="AF258" s="7">
        <v>517452919</v>
      </c>
      <c r="AG258" s="7">
        <v>11852161</v>
      </c>
      <c r="AH258" s="7">
        <v>11852161</v>
      </c>
      <c r="AI258" s="10" t="s">
        <v>2792</v>
      </c>
      <c r="AJ258" s="8" t="s">
        <v>44</v>
      </c>
      <c r="AK258">
        <v>237</v>
      </c>
    </row>
    <row r="259" spans="2:37" outlineLevel="2" x14ac:dyDescent="0.3">
      <c r="B259" s="6">
        <v>2</v>
      </c>
      <c r="C259" s="12" t="str">
        <f xml:space="preserve"> "Pos " &amp; AK259</f>
        <v>Pos 238</v>
      </c>
      <c r="D259" s="10" t="str">
        <f xml:space="preserve"> "ID " &amp; AK259</f>
        <v>ID 238</v>
      </c>
      <c r="E259" s="7">
        <v>220000</v>
      </c>
      <c r="F259" s="7">
        <v>165910074.12329131</v>
      </c>
      <c r="G259" s="8" t="s">
        <v>5</v>
      </c>
      <c r="H259" s="7">
        <v>168229754.40000001</v>
      </c>
      <c r="I259" s="8" t="s">
        <v>185</v>
      </c>
      <c r="J259" s="7">
        <v>3.4213374813478148</v>
      </c>
      <c r="K259" s="7">
        <v>165910074.12329131</v>
      </c>
      <c r="L259" s="7">
        <v>165910074.12329131</v>
      </c>
      <c r="M259" s="7">
        <v>4264505.7606695369</v>
      </c>
      <c r="N259" s="7">
        <v>877116293.47367203</v>
      </c>
      <c r="O259" s="8" t="s">
        <v>104</v>
      </c>
      <c r="P259" s="8" t="s">
        <v>44</v>
      </c>
      <c r="Q259" s="8" t="s">
        <v>104</v>
      </c>
      <c r="R259" s="8" t="s">
        <v>44</v>
      </c>
      <c r="S259" s="10" t="str">
        <f>"IDDNCA " &amp; AK259</f>
        <v>IDDNCA 238</v>
      </c>
      <c r="T259" s="10" t="str">
        <f>"ISIN " &amp; AK259</f>
        <v>ISIN 238</v>
      </c>
      <c r="U259" s="10" t="str">
        <f>"ISIN_DNCA" &amp; AK259</f>
        <v>ISIN_DNCA238</v>
      </c>
      <c r="V259" s="8" t="s">
        <v>44</v>
      </c>
      <c r="W259" s="8" t="s">
        <v>66</v>
      </c>
      <c r="X259" s="8" t="s">
        <v>186</v>
      </c>
      <c r="Y259" s="8" t="s">
        <v>187</v>
      </c>
      <c r="Z259" s="8" t="s">
        <v>44</v>
      </c>
      <c r="AA259" s="8" t="s">
        <v>45</v>
      </c>
      <c r="AB259" s="8" t="s">
        <v>46</v>
      </c>
      <c r="AC259" s="7">
        <v>517452919</v>
      </c>
      <c r="AD259" s="10" t="s">
        <v>2792</v>
      </c>
      <c r="AE259" s="8" t="s">
        <v>44</v>
      </c>
      <c r="AF259" s="7">
        <v>517452919</v>
      </c>
      <c r="AG259" s="7">
        <v>11852161</v>
      </c>
      <c r="AH259" s="7">
        <v>11852161</v>
      </c>
      <c r="AI259" s="10" t="s">
        <v>2792</v>
      </c>
      <c r="AJ259" s="8" t="s">
        <v>44</v>
      </c>
      <c r="AK259">
        <v>238</v>
      </c>
    </row>
    <row r="260" spans="2:37" x14ac:dyDescent="0.3">
      <c r="B260" s="6">
        <v>0</v>
      </c>
      <c r="C260" s="10" t="s">
        <v>95</v>
      </c>
      <c r="D260" s="8"/>
      <c r="E260" s="7">
        <v>50600000</v>
      </c>
      <c r="F260" s="7">
        <v>65847759.464873821</v>
      </c>
      <c r="G260" s="8" t="s">
        <v>5</v>
      </c>
      <c r="H260" s="8" t="s">
        <v>44</v>
      </c>
      <c r="I260" s="8" t="s">
        <v>44</v>
      </c>
      <c r="J260" s="7">
        <v>1.357888655709552</v>
      </c>
      <c r="K260" s="7">
        <v>65847759.464873821</v>
      </c>
      <c r="L260" s="7">
        <v>65847759.464873821</v>
      </c>
      <c r="M260" s="7">
        <v>1754462.6539930941</v>
      </c>
      <c r="N260" s="8" t="s">
        <v>44</v>
      </c>
      <c r="O260" s="8" t="s">
        <v>94</v>
      </c>
      <c r="P260" s="8" t="s">
        <v>44</v>
      </c>
      <c r="Q260" s="8" t="s">
        <v>94</v>
      </c>
      <c r="R260" s="8" t="s">
        <v>44</v>
      </c>
      <c r="S260" s="8"/>
      <c r="T260" s="8"/>
      <c r="U260" s="8"/>
      <c r="V260" s="8" t="s">
        <v>44</v>
      </c>
      <c r="W260" s="8" t="s">
        <v>66</v>
      </c>
      <c r="X260" s="8" t="s">
        <v>95</v>
      </c>
      <c r="Y260" s="8" t="s">
        <v>96</v>
      </c>
      <c r="Z260" s="8" t="s">
        <v>44</v>
      </c>
      <c r="AA260" s="8" t="s">
        <v>45</v>
      </c>
      <c r="AB260" s="8" t="s">
        <v>46</v>
      </c>
      <c r="AC260" s="8" t="s">
        <v>44</v>
      </c>
      <c r="AD260" s="10" t="s">
        <v>2792</v>
      </c>
      <c r="AE260" s="8" t="s">
        <v>44</v>
      </c>
      <c r="AF260" s="8" t="s">
        <v>44</v>
      </c>
      <c r="AG260" s="8" t="s">
        <v>44</v>
      </c>
      <c r="AH260" s="8" t="s">
        <v>44</v>
      </c>
      <c r="AI260" s="10" t="s">
        <v>2792</v>
      </c>
      <c r="AJ260" s="8" t="s">
        <v>44</v>
      </c>
      <c r="AK260">
        <v>239</v>
      </c>
    </row>
    <row r="261" spans="2:37" outlineLevel="1" x14ac:dyDescent="0.3">
      <c r="B261" s="6">
        <v>1</v>
      </c>
      <c r="C261" s="11" t="str">
        <f>"Instrument " &amp; AK261</f>
        <v>Instrument 240</v>
      </c>
      <c r="D261" s="10" t="s">
        <v>79</v>
      </c>
      <c r="E261" s="7">
        <v>21000000</v>
      </c>
      <c r="F261" s="7">
        <v>24426566.53609696</v>
      </c>
      <c r="G261" s="8" t="s">
        <v>5</v>
      </c>
      <c r="H261" s="7">
        <v>24389676.039999999</v>
      </c>
      <c r="I261" s="8" t="s">
        <v>93</v>
      </c>
      <c r="J261" s="7">
        <v>0.50371581154548228</v>
      </c>
      <c r="K261" s="7">
        <v>24426566.53609696</v>
      </c>
      <c r="L261" s="7">
        <v>24426566.53609696</v>
      </c>
      <c r="M261" s="7">
        <v>603060.99037105846</v>
      </c>
      <c r="N261" s="7">
        <v>32975329.8021928</v>
      </c>
      <c r="O261" s="8" t="s">
        <v>94</v>
      </c>
      <c r="P261" s="8" t="s">
        <v>44</v>
      </c>
      <c r="Q261" s="8" t="s">
        <v>94</v>
      </c>
      <c r="R261" s="8" t="s">
        <v>44</v>
      </c>
      <c r="S261" s="10" t="str">
        <f>"IDDNCA " &amp; AK261</f>
        <v>IDDNCA 240</v>
      </c>
      <c r="T261" s="10" t="str">
        <f>"ISIN " &amp; AK261</f>
        <v>ISIN 240</v>
      </c>
      <c r="U261" s="10" t="str">
        <f>"ISIN DNCA " &amp; AK261</f>
        <v>ISIN DNCA 240</v>
      </c>
      <c r="V261" s="8" t="s">
        <v>44</v>
      </c>
      <c r="W261" s="8" t="s">
        <v>66</v>
      </c>
      <c r="X261" s="8" t="s">
        <v>95</v>
      </c>
      <c r="Y261" s="8" t="s">
        <v>96</v>
      </c>
      <c r="Z261" s="8" t="s">
        <v>44</v>
      </c>
      <c r="AA261" s="8" t="s">
        <v>45</v>
      </c>
      <c r="AB261" s="8" t="s">
        <v>46</v>
      </c>
      <c r="AC261" s="7">
        <v>113086373</v>
      </c>
      <c r="AD261" s="10" t="s">
        <v>2792</v>
      </c>
      <c r="AE261" s="8" t="s">
        <v>44</v>
      </c>
      <c r="AF261" s="7">
        <v>113086373</v>
      </c>
      <c r="AG261" s="7">
        <v>11852284</v>
      </c>
      <c r="AH261" s="7">
        <v>11852284</v>
      </c>
      <c r="AI261" s="10" t="s">
        <v>2792</v>
      </c>
      <c r="AJ261" s="8" t="s">
        <v>44</v>
      </c>
      <c r="AK261">
        <v>240</v>
      </c>
    </row>
    <row r="262" spans="2:37" outlineLevel="2" x14ac:dyDescent="0.3">
      <c r="B262" s="6">
        <v>2</v>
      </c>
      <c r="C262" s="12" t="str">
        <f xml:space="preserve"> "Pos " &amp; AK262</f>
        <v>Pos 241</v>
      </c>
      <c r="D262" s="10" t="str">
        <f xml:space="preserve"> "ID " &amp; AK262</f>
        <v>ID 241</v>
      </c>
      <c r="E262" s="7">
        <v>21000000</v>
      </c>
      <c r="F262" s="7">
        <v>24426566.53609696</v>
      </c>
      <c r="G262" s="8" t="s">
        <v>5</v>
      </c>
      <c r="H262" s="7">
        <v>24389676.039999999</v>
      </c>
      <c r="I262" s="8" t="s">
        <v>93</v>
      </c>
      <c r="J262" s="7">
        <v>0.50371581154548228</v>
      </c>
      <c r="K262" s="7">
        <v>24426566.53609696</v>
      </c>
      <c r="L262" s="7">
        <v>24426566.53609696</v>
      </c>
      <c r="M262" s="7">
        <v>603060.99037105846</v>
      </c>
      <c r="N262" s="7">
        <v>32975329.8021928</v>
      </c>
      <c r="O262" s="8" t="s">
        <v>94</v>
      </c>
      <c r="P262" s="8" t="s">
        <v>44</v>
      </c>
      <c r="Q262" s="8" t="s">
        <v>94</v>
      </c>
      <c r="R262" s="8" t="s">
        <v>44</v>
      </c>
      <c r="S262" s="10" t="str">
        <f>"IDDNCA " &amp; AK262</f>
        <v>IDDNCA 241</v>
      </c>
      <c r="T262" s="10" t="str">
        <f>"ISIN " &amp; AK262</f>
        <v>ISIN 241</v>
      </c>
      <c r="U262" s="10" t="str">
        <f>"ISIN_DNCA" &amp; AK262</f>
        <v>ISIN_DNCA241</v>
      </c>
      <c r="V262" s="8" t="s">
        <v>44</v>
      </c>
      <c r="W262" s="8" t="s">
        <v>66</v>
      </c>
      <c r="X262" s="8" t="s">
        <v>95</v>
      </c>
      <c r="Y262" s="8" t="s">
        <v>96</v>
      </c>
      <c r="Z262" s="8" t="s">
        <v>44</v>
      </c>
      <c r="AA262" s="8" t="s">
        <v>45</v>
      </c>
      <c r="AB262" s="8" t="s">
        <v>46</v>
      </c>
      <c r="AC262" s="7">
        <v>113086373</v>
      </c>
      <c r="AD262" s="10" t="s">
        <v>2792</v>
      </c>
      <c r="AE262" s="8" t="s">
        <v>44</v>
      </c>
      <c r="AF262" s="7">
        <v>113086373</v>
      </c>
      <c r="AG262" s="7">
        <v>11852284</v>
      </c>
      <c r="AH262" s="7">
        <v>11852284</v>
      </c>
      <c r="AI262" s="10" t="s">
        <v>2792</v>
      </c>
      <c r="AJ262" s="8" t="s">
        <v>44</v>
      </c>
      <c r="AK262">
        <v>241</v>
      </c>
    </row>
    <row r="263" spans="2:37" outlineLevel="1" x14ac:dyDescent="0.3">
      <c r="B263" s="6">
        <v>1</v>
      </c>
      <c r="C263" s="11" t="str">
        <f>"Instrument " &amp; AK263</f>
        <v>Instrument 242</v>
      </c>
      <c r="D263" s="10" t="s">
        <v>79</v>
      </c>
      <c r="E263" s="7">
        <v>29600000</v>
      </c>
      <c r="F263" s="7">
        <v>41421192.92877686</v>
      </c>
      <c r="G263" s="8" t="s">
        <v>5</v>
      </c>
      <c r="H263" s="7">
        <v>41357981.789999999</v>
      </c>
      <c r="I263" s="8" t="s">
        <v>97</v>
      </c>
      <c r="J263" s="7">
        <v>0.85417284416406991</v>
      </c>
      <c r="K263" s="7">
        <v>41421192.92877686</v>
      </c>
      <c r="L263" s="7">
        <v>41421192.92877686</v>
      </c>
      <c r="M263" s="7">
        <v>1141126.6291344699</v>
      </c>
      <c r="N263" s="7">
        <v>55916818.545289002</v>
      </c>
      <c r="O263" s="8" t="s">
        <v>94</v>
      </c>
      <c r="P263" s="8" t="s">
        <v>44</v>
      </c>
      <c r="Q263" s="8" t="s">
        <v>94</v>
      </c>
      <c r="R263" s="8" t="s">
        <v>44</v>
      </c>
      <c r="S263" s="10" t="str">
        <f>"IDDNCA " &amp; AK263</f>
        <v>IDDNCA 242</v>
      </c>
      <c r="T263" s="10" t="str">
        <f>"ISIN " &amp; AK263</f>
        <v>ISIN 242</v>
      </c>
      <c r="U263" s="10" t="str">
        <f>"ISIN DNCA " &amp; AK263</f>
        <v>ISIN DNCA 242</v>
      </c>
      <c r="V263" s="8" t="s">
        <v>44</v>
      </c>
      <c r="W263" s="8" t="s">
        <v>66</v>
      </c>
      <c r="X263" s="8" t="s">
        <v>95</v>
      </c>
      <c r="Y263" s="8" t="s">
        <v>96</v>
      </c>
      <c r="Z263" s="8" t="s">
        <v>44</v>
      </c>
      <c r="AA263" s="8" t="s">
        <v>45</v>
      </c>
      <c r="AB263" s="8" t="s">
        <v>46</v>
      </c>
      <c r="AC263" s="7">
        <v>113086372</v>
      </c>
      <c r="AD263" s="10" t="s">
        <v>2792</v>
      </c>
      <c r="AE263" s="8" t="s">
        <v>44</v>
      </c>
      <c r="AF263" s="7">
        <v>113086372</v>
      </c>
      <c r="AG263" s="7">
        <v>11851974</v>
      </c>
      <c r="AH263" s="7">
        <v>11851974</v>
      </c>
      <c r="AI263" s="10" t="s">
        <v>2792</v>
      </c>
      <c r="AJ263" s="8" t="s">
        <v>44</v>
      </c>
      <c r="AK263">
        <v>242</v>
      </c>
    </row>
    <row r="264" spans="2:37" outlineLevel="2" x14ac:dyDescent="0.3">
      <c r="B264" s="6">
        <v>2</v>
      </c>
      <c r="C264" s="12" t="str">
        <f xml:space="preserve"> "Pos " &amp; AK264</f>
        <v>Pos 243</v>
      </c>
      <c r="D264" s="10" t="str">
        <f xml:space="preserve"> "ID " &amp; AK264</f>
        <v>ID 243</v>
      </c>
      <c r="E264" s="7">
        <v>29600000</v>
      </c>
      <c r="F264" s="7">
        <v>41421192.92877686</v>
      </c>
      <c r="G264" s="8" t="s">
        <v>5</v>
      </c>
      <c r="H264" s="7">
        <v>41357981.789999999</v>
      </c>
      <c r="I264" s="8" t="s">
        <v>97</v>
      </c>
      <c r="J264" s="7">
        <v>0.85417284416406991</v>
      </c>
      <c r="K264" s="7">
        <v>41421192.92877686</v>
      </c>
      <c r="L264" s="7">
        <v>41421192.92877686</v>
      </c>
      <c r="M264" s="7">
        <v>1141126.6291344699</v>
      </c>
      <c r="N264" s="7">
        <v>55916818.545289002</v>
      </c>
      <c r="O264" s="8" t="s">
        <v>94</v>
      </c>
      <c r="P264" s="8" t="s">
        <v>44</v>
      </c>
      <c r="Q264" s="8" t="s">
        <v>94</v>
      </c>
      <c r="R264" s="8" t="s">
        <v>44</v>
      </c>
      <c r="S264" s="10" t="str">
        <f>"IDDNCA " &amp; AK264</f>
        <v>IDDNCA 243</v>
      </c>
      <c r="T264" s="10" t="str">
        <f>"ISIN " &amp; AK264</f>
        <v>ISIN 243</v>
      </c>
      <c r="U264" s="10" t="str">
        <f>"ISIN_DNCA" &amp; AK264</f>
        <v>ISIN_DNCA243</v>
      </c>
      <c r="V264" s="8" t="s">
        <v>44</v>
      </c>
      <c r="W264" s="8" t="s">
        <v>66</v>
      </c>
      <c r="X264" s="8" t="s">
        <v>95</v>
      </c>
      <c r="Y264" s="8" t="s">
        <v>96</v>
      </c>
      <c r="Z264" s="8" t="s">
        <v>44</v>
      </c>
      <c r="AA264" s="8" t="s">
        <v>45</v>
      </c>
      <c r="AB264" s="8" t="s">
        <v>46</v>
      </c>
      <c r="AC264" s="7">
        <v>113086372</v>
      </c>
      <c r="AD264" s="10" t="s">
        <v>2792</v>
      </c>
      <c r="AE264" s="8" t="s">
        <v>44</v>
      </c>
      <c r="AF264" s="7">
        <v>113086372</v>
      </c>
      <c r="AG264" s="7">
        <v>11851974</v>
      </c>
      <c r="AH264" s="7">
        <v>11851974</v>
      </c>
      <c r="AI264" s="10" t="s">
        <v>2792</v>
      </c>
      <c r="AJ264" s="8" t="s">
        <v>44</v>
      </c>
      <c r="AK264">
        <v>243</v>
      </c>
    </row>
    <row r="265" spans="2:37" x14ac:dyDescent="0.3">
      <c r="B265" s="6">
        <v>0</v>
      </c>
      <c r="C265" s="10" t="s">
        <v>73</v>
      </c>
      <c r="D265" s="8"/>
      <c r="E265" s="7">
        <v>16000000000</v>
      </c>
      <c r="F265" s="7">
        <v>15896473.15856065</v>
      </c>
      <c r="G265" s="8" t="s">
        <v>5</v>
      </c>
      <c r="H265" s="7">
        <v>15982916.1</v>
      </c>
      <c r="I265" s="8" t="s">
        <v>71</v>
      </c>
      <c r="J265" s="7">
        <v>0.32781131420751919</v>
      </c>
      <c r="K265" s="7">
        <v>15896473.15856065</v>
      </c>
      <c r="L265" s="7">
        <v>15896473.15856065</v>
      </c>
      <c r="M265" s="7">
        <v>503374.74134835397</v>
      </c>
      <c r="N265" s="7">
        <v>14311902222.1525</v>
      </c>
      <c r="O265" s="8" t="s">
        <v>72</v>
      </c>
      <c r="P265" s="8" t="s">
        <v>44</v>
      </c>
      <c r="Q265" s="8" t="s">
        <v>72</v>
      </c>
      <c r="R265" s="8" t="s">
        <v>44</v>
      </c>
      <c r="S265" s="8"/>
      <c r="T265" s="8"/>
      <c r="U265" s="8"/>
      <c r="V265" s="8" t="s">
        <v>44</v>
      </c>
      <c r="W265" s="8" t="s">
        <v>66</v>
      </c>
      <c r="X265" s="8" t="s">
        <v>73</v>
      </c>
      <c r="Y265" s="8" t="s">
        <v>74</v>
      </c>
      <c r="Z265" s="8" t="s">
        <v>44</v>
      </c>
      <c r="AA265" s="8" t="s">
        <v>45</v>
      </c>
      <c r="AB265" s="8" t="s">
        <v>46</v>
      </c>
      <c r="AC265" s="7">
        <v>541601727</v>
      </c>
      <c r="AD265" s="10" t="s">
        <v>2792</v>
      </c>
      <c r="AE265" s="8" t="s">
        <v>44</v>
      </c>
      <c r="AF265" s="7">
        <v>541601727</v>
      </c>
      <c r="AG265" s="7">
        <v>11852073</v>
      </c>
      <c r="AH265" s="7">
        <v>11852073</v>
      </c>
      <c r="AI265" s="10" t="s">
        <v>2792</v>
      </c>
      <c r="AJ265" s="8" t="s">
        <v>44</v>
      </c>
      <c r="AK265">
        <v>244</v>
      </c>
    </row>
    <row r="266" spans="2:37" outlineLevel="1" x14ac:dyDescent="0.3">
      <c r="B266" s="6">
        <v>1</v>
      </c>
      <c r="C266" s="11" t="str">
        <f>"Instrument " &amp; AK266</f>
        <v>Instrument 245</v>
      </c>
      <c r="D266" s="10" t="s">
        <v>79</v>
      </c>
      <c r="E266" s="7">
        <v>16000000000</v>
      </c>
      <c r="F266" s="7">
        <v>15896473.15856065</v>
      </c>
      <c r="G266" s="8" t="s">
        <v>5</v>
      </c>
      <c r="H266" s="7">
        <v>15982916.1</v>
      </c>
      <c r="I266" s="8" t="s">
        <v>71</v>
      </c>
      <c r="J266" s="7">
        <v>0.32781131420751919</v>
      </c>
      <c r="K266" s="7">
        <v>15896473.15856065</v>
      </c>
      <c r="L266" s="7">
        <v>15896473.15856065</v>
      </c>
      <c r="M266" s="7">
        <v>503374.74134835397</v>
      </c>
      <c r="N266" s="7">
        <v>14311902222.1525</v>
      </c>
      <c r="O266" s="8" t="s">
        <v>72</v>
      </c>
      <c r="P266" s="8" t="s">
        <v>44</v>
      </c>
      <c r="Q266" s="8" t="s">
        <v>72</v>
      </c>
      <c r="R266" s="8" t="s">
        <v>44</v>
      </c>
      <c r="S266" s="10" t="str">
        <f>"IDDNCA " &amp; AK266</f>
        <v>IDDNCA 245</v>
      </c>
      <c r="T266" s="10" t="str">
        <f>"ISIN " &amp; AK266</f>
        <v>ISIN 245</v>
      </c>
      <c r="U266" s="10" t="str">
        <f>"ISIN DNCA " &amp; AK266</f>
        <v>ISIN DNCA 245</v>
      </c>
      <c r="V266" s="8" t="s">
        <v>44</v>
      </c>
      <c r="W266" s="8" t="s">
        <v>66</v>
      </c>
      <c r="X266" s="8" t="s">
        <v>73</v>
      </c>
      <c r="Y266" s="8" t="s">
        <v>74</v>
      </c>
      <c r="Z266" s="8" t="s">
        <v>44</v>
      </c>
      <c r="AA266" s="8" t="s">
        <v>45</v>
      </c>
      <c r="AB266" s="8" t="s">
        <v>46</v>
      </c>
      <c r="AC266" s="7">
        <v>541601727</v>
      </c>
      <c r="AD266" s="10" t="s">
        <v>2792</v>
      </c>
      <c r="AE266" s="8" t="s">
        <v>44</v>
      </c>
      <c r="AF266" s="7">
        <v>541601727</v>
      </c>
      <c r="AG266" s="7">
        <v>11852073</v>
      </c>
      <c r="AH266" s="7">
        <v>11852073</v>
      </c>
      <c r="AI266" s="10" t="s">
        <v>2792</v>
      </c>
      <c r="AJ266" s="8" t="s">
        <v>44</v>
      </c>
      <c r="AK266">
        <v>245</v>
      </c>
    </row>
    <row r="267" spans="2:37" outlineLevel="2" x14ac:dyDescent="0.3">
      <c r="B267" s="6">
        <v>2</v>
      </c>
      <c r="C267" s="12" t="str">
        <f xml:space="preserve"> "Pos " &amp; AK267</f>
        <v>Pos 246</v>
      </c>
      <c r="D267" s="10" t="str">
        <f xml:space="preserve"> "ID " &amp; AK267</f>
        <v>ID 246</v>
      </c>
      <c r="E267" s="7">
        <v>16000000000</v>
      </c>
      <c r="F267" s="7">
        <v>15896473.15856065</v>
      </c>
      <c r="G267" s="8" t="s">
        <v>5</v>
      </c>
      <c r="H267" s="7">
        <v>15982916.1</v>
      </c>
      <c r="I267" s="8" t="s">
        <v>71</v>
      </c>
      <c r="J267" s="7">
        <v>0.32781131420751919</v>
      </c>
      <c r="K267" s="7">
        <v>15896473.15856065</v>
      </c>
      <c r="L267" s="7">
        <v>15896473.15856065</v>
      </c>
      <c r="M267" s="7">
        <v>503374.74134835397</v>
      </c>
      <c r="N267" s="7">
        <v>14311902222.1525</v>
      </c>
      <c r="O267" s="8" t="s">
        <v>72</v>
      </c>
      <c r="P267" s="8" t="s">
        <v>44</v>
      </c>
      <c r="Q267" s="8" t="s">
        <v>72</v>
      </c>
      <c r="R267" s="8" t="s">
        <v>44</v>
      </c>
      <c r="S267" s="10" t="str">
        <f>"IDDNCA " &amp; AK267</f>
        <v>IDDNCA 246</v>
      </c>
      <c r="T267" s="10" t="str">
        <f>"ISIN " &amp; AK267</f>
        <v>ISIN 246</v>
      </c>
      <c r="U267" s="10" t="str">
        <f>"ISIN_DNCA" &amp; AK267</f>
        <v>ISIN_DNCA246</v>
      </c>
      <c r="V267" s="8" t="s">
        <v>44</v>
      </c>
      <c r="W267" s="8" t="s">
        <v>66</v>
      </c>
      <c r="X267" s="8" t="s">
        <v>73</v>
      </c>
      <c r="Y267" s="8" t="s">
        <v>74</v>
      </c>
      <c r="Z267" s="8" t="s">
        <v>44</v>
      </c>
      <c r="AA267" s="8" t="s">
        <v>45</v>
      </c>
      <c r="AB267" s="8" t="s">
        <v>46</v>
      </c>
      <c r="AC267" s="7">
        <v>541601727</v>
      </c>
      <c r="AD267" s="10" t="s">
        <v>2792</v>
      </c>
      <c r="AE267" s="8" t="s">
        <v>44</v>
      </c>
      <c r="AF267" s="7">
        <v>541601727</v>
      </c>
      <c r="AG267" s="7">
        <v>11852073</v>
      </c>
      <c r="AH267" s="7">
        <v>11852073</v>
      </c>
      <c r="AI267" s="10" t="s">
        <v>2792</v>
      </c>
      <c r="AJ267" s="8" t="s">
        <v>44</v>
      </c>
      <c r="AK267">
        <v>246</v>
      </c>
    </row>
    <row r="268" spans="2:37" x14ac:dyDescent="0.3">
      <c r="B268" s="6">
        <v>0</v>
      </c>
      <c r="C268" s="10" t="s">
        <v>157</v>
      </c>
      <c r="D268" s="8"/>
      <c r="E268" s="7">
        <v>-7843</v>
      </c>
      <c r="F268" s="7">
        <v>-7861435.0026041679</v>
      </c>
      <c r="G268" s="8" t="s">
        <v>5</v>
      </c>
      <c r="H268" s="7">
        <v>0</v>
      </c>
      <c r="I268" s="7">
        <v>0</v>
      </c>
      <c r="J268" s="7">
        <v>-0.1621156664157829</v>
      </c>
      <c r="K268" s="7">
        <v>727053270.60941386</v>
      </c>
      <c r="L268" s="7">
        <v>31739127.722345341</v>
      </c>
      <c r="M268" s="7">
        <v>3299781.47499874</v>
      </c>
      <c r="N268" s="7">
        <v>0</v>
      </c>
      <c r="O268" s="8" t="s">
        <v>5</v>
      </c>
      <c r="P268" s="8" t="s">
        <v>44</v>
      </c>
      <c r="Q268" s="8" t="s">
        <v>5</v>
      </c>
      <c r="R268" s="8" t="s">
        <v>44</v>
      </c>
      <c r="S268" s="8"/>
      <c r="T268" s="8"/>
      <c r="U268" s="8"/>
      <c r="V268" s="8" t="s">
        <v>44</v>
      </c>
      <c r="W268" s="8" t="s">
        <v>44</v>
      </c>
      <c r="X268" s="8" t="s">
        <v>157</v>
      </c>
      <c r="Y268" s="8" t="s">
        <v>44</v>
      </c>
      <c r="Z268" s="8" t="s">
        <v>44</v>
      </c>
      <c r="AA268" s="8" t="s">
        <v>45</v>
      </c>
      <c r="AB268" s="8" t="s">
        <v>46</v>
      </c>
      <c r="AC268" s="8" t="s">
        <v>44</v>
      </c>
      <c r="AD268" s="10" t="s">
        <v>2792</v>
      </c>
      <c r="AE268" s="8" t="s">
        <v>44</v>
      </c>
      <c r="AF268" s="8" t="s">
        <v>44</v>
      </c>
      <c r="AG268" s="8" t="s">
        <v>44</v>
      </c>
      <c r="AH268" s="8" t="s">
        <v>44</v>
      </c>
      <c r="AI268" s="10" t="s">
        <v>2792</v>
      </c>
      <c r="AJ268" s="8" t="s">
        <v>44</v>
      </c>
      <c r="AK268">
        <v>247</v>
      </c>
    </row>
    <row r="269" spans="2:37" outlineLevel="1" x14ac:dyDescent="0.3">
      <c r="B269" s="6">
        <v>1</v>
      </c>
      <c r="C269" s="11" t="str">
        <f>"Instrument " &amp; AK269</f>
        <v>Instrument 248</v>
      </c>
      <c r="D269" s="10" t="s">
        <v>79</v>
      </c>
      <c r="E269" s="7">
        <v>1487</v>
      </c>
      <c r="F269" s="7">
        <v>0</v>
      </c>
      <c r="G269" s="8" t="s">
        <v>5</v>
      </c>
      <c r="H269" s="7">
        <v>0</v>
      </c>
      <c r="I269" s="7">
        <v>0</v>
      </c>
      <c r="J269" s="7">
        <v>0</v>
      </c>
      <c r="K269" s="7">
        <v>189116660.00000089</v>
      </c>
      <c r="L269" s="7">
        <v>189116660.00000089</v>
      </c>
      <c r="M269" s="7">
        <v>1112102.879531333</v>
      </c>
      <c r="N269" s="7">
        <v>0</v>
      </c>
      <c r="O269" s="8" t="s">
        <v>5</v>
      </c>
      <c r="P269" s="8" t="s">
        <v>44</v>
      </c>
      <c r="Q269" s="8" t="s">
        <v>5</v>
      </c>
      <c r="R269" s="8" t="s">
        <v>44</v>
      </c>
      <c r="S269" s="10" t="str">
        <f>"IDDNCA " &amp; AK269</f>
        <v>IDDNCA 248</v>
      </c>
      <c r="T269" s="10" t="str">
        <f>"ISIN " &amp; AK269</f>
        <v>ISIN 248</v>
      </c>
      <c r="U269" s="10" t="str">
        <f>"ISIN DNCA " &amp; AK269</f>
        <v>ISIN DNCA 248</v>
      </c>
      <c r="V269" s="8" t="s">
        <v>44</v>
      </c>
      <c r="W269" s="8" t="s">
        <v>154</v>
      </c>
      <c r="X269" s="8" t="s">
        <v>157</v>
      </c>
      <c r="Y269" s="8" t="s">
        <v>158</v>
      </c>
      <c r="Z269" s="8" t="s">
        <v>44</v>
      </c>
      <c r="AA269" s="8" t="s">
        <v>45</v>
      </c>
      <c r="AB269" s="8" t="s">
        <v>46</v>
      </c>
      <c r="AC269" s="7">
        <v>601126562</v>
      </c>
      <c r="AD269" s="10" t="s">
        <v>2792</v>
      </c>
      <c r="AE269" s="8" t="s">
        <v>44</v>
      </c>
      <c r="AF269" s="7">
        <v>601126562</v>
      </c>
      <c r="AG269" s="7">
        <v>11854273</v>
      </c>
      <c r="AH269" s="7">
        <v>11854273</v>
      </c>
      <c r="AI269" s="10" t="s">
        <v>2792</v>
      </c>
      <c r="AJ269" s="8" t="s">
        <v>44</v>
      </c>
      <c r="AK269">
        <v>248</v>
      </c>
    </row>
    <row r="270" spans="2:37" outlineLevel="2" x14ac:dyDescent="0.3">
      <c r="B270" s="6">
        <v>2</v>
      </c>
      <c r="C270" s="12" t="str">
        <f xml:space="preserve"> "Pos " &amp; AK270</f>
        <v>Pos 249</v>
      </c>
      <c r="D270" s="10" t="str">
        <f xml:space="preserve"> "ID " &amp; AK270</f>
        <v>ID 249</v>
      </c>
      <c r="E270" s="7">
        <v>1487</v>
      </c>
      <c r="F270" s="7">
        <v>0</v>
      </c>
      <c r="G270" s="8" t="s">
        <v>5</v>
      </c>
      <c r="H270" s="7">
        <v>0</v>
      </c>
      <c r="I270" s="7">
        <v>0</v>
      </c>
      <c r="J270" s="7">
        <v>0</v>
      </c>
      <c r="K270" s="7">
        <v>189116660.00000089</v>
      </c>
      <c r="L270" s="7">
        <v>189116660.00000089</v>
      </c>
      <c r="M270" s="7">
        <v>1112102.879531333</v>
      </c>
      <c r="N270" s="7">
        <v>0</v>
      </c>
      <c r="O270" s="8" t="s">
        <v>5</v>
      </c>
      <c r="P270" s="8" t="s">
        <v>44</v>
      </c>
      <c r="Q270" s="8" t="s">
        <v>5</v>
      </c>
      <c r="R270" s="8" t="s">
        <v>44</v>
      </c>
      <c r="S270" s="10" t="str">
        <f>"IDDNCA " &amp; AK270</f>
        <v>IDDNCA 249</v>
      </c>
      <c r="T270" s="10" t="str">
        <f>"ISIN " &amp; AK270</f>
        <v>ISIN 249</v>
      </c>
      <c r="U270" s="10" t="str">
        <f>"ISIN_DNCA" &amp; AK270</f>
        <v>ISIN_DNCA249</v>
      </c>
      <c r="V270" s="8" t="s">
        <v>44</v>
      </c>
      <c r="W270" s="8" t="s">
        <v>154</v>
      </c>
      <c r="X270" s="8" t="s">
        <v>157</v>
      </c>
      <c r="Y270" s="8" t="s">
        <v>158</v>
      </c>
      <c r="Z270" s="8" t="s">
        <v>44</v>
      </c>
      <c r="AA270" s="8" t="s">
        <v>45</v>
      </c>
      <c r="AB270" s="8" t="s">
        <v>46</v>
      </c>
      <c r="AC270" s="7">
        <v>601126562</v>
      </c>
      <c r="AD270" s="10" t="s">
        <v>2792</v>
      </c>
      <c r="AE270" s="8" t="s">
        <v>44</v>
      </c>
      <c r="AF270" s="7">
        <v>601126562</v>
      </c>
      <c r="AG270" s="7">
        <v>11854273</v>
      </c>
      <c r="AH270" s="7">
        <v>11854273</v>
      </c>
      <c r="AI270" s="10" t="s">
        <v>2792</v>
      </c>
      <c r="AJ270" s="8" t="s">
        <v>44</v>
      </c>
      <c r="AK270">
        <v>249</v>
      </c>
    </row>
    <row r="271" spans="2:37" outlineLevel="1" x14ac:dyDescent="0.3">
      <c r="B271" s="6">
        <v>1</v>
      </c>
      <c r="C271" s="11" t="str">
        <f>"Instrument " &amp; AK271</f>
        <v>Instrument 250</v>
      </c>
      <c r="D271" s="10" t="s">
        <v>79</v>
      </c>
      <c r="E271" s="7">
        <v>-1487</v>
      </c>
      <c r="F271" s="7">
        <v>-565060.00625037553</v>
      </c>
      <c r="G271" s="8" t="s">
        <v>5</v>
      </c>
      <c r="H271" s="7">
        <v>0</v>
      </c>
      <c r="I271" s="7">
        <v>0</v>
      </c>
      <c r="J271" s="7">
        <v>-1.165246287068978E-2</v>
      </c>
      <c r="K271" s="7">
        <v>60611250.943265602</v>
      </c>
      <c r="L271" s="7">
        <v>-60611250.943265602</v>
      </c>
      <c r="M271" s="7">
        <v>546441.07992079807</v>
      </c>
      <c r="N271" s="7">
        <v>0</v>
      </c>
      <c r="O271" s="8" t="s">
        <v>5</v>
      </c>
      <c r="P271" s="8" t="s">
        <v>44</v>
      </c>
      <c r="Q271" s="8" t="s">
        <v>5</v>
      </c>
      <c r="R271" s="8" t="s">
        <v>44</v>
      </c>
      <c r="S271" s="10" t="str">
        <f>"IDDNCA " &amp; AK271</f>
        <v>IDDNCA 250</v>
      </c>
      <c r="T271" s="10" t="str">
        <f>"ISIN " &amp; AK271</f>
        <v>ISIN 250</v>
      </c>
      <c r="U271" s="10" t="str">
        <f>"ISIN DNCA " &amp; AK271</f>
        <v>ISIN DNCA 250</v>
      </c>
      <c r="V271" s="8" t="s">
        <v>44</v>
      </c>
      <c r="W271" s="8" t="s">
        <v>159</v>
      </c>
      <c r="X271" s="8" t="s">
        <v>157</v>
      </c>
      <c r="Y271" s="8" t="s">
        <v>158</v>
      </c>
      <c r="Z271" s="8" t="s">
        <v>44</v>
      </c>
      <c r="AA271" s="8" t="s">
        <v>45</v>
      </c>
      <c r="AB271" s="8" t="s">
        <v>46</v>
      </c>
      <c r="AC271" s="7">
        <v>641630435</v>
      </c>
      <c r="AD271" s="10" t="s">
        <v>2792</v>
      </c>
      <c r="AE271" s="8" t="s">
        <v>44</v>
      </c>
      <c r="AF271" s="7">
        <v>641630435</v>
      </c>
      <c r="AG271" s="7">
        <v>11854337</v>
      </c>
      <c r="AH271" s="7">
        <v>11854337</v>
      </c>
      <c r="AI271" s="10" t="s">
        <v>2792</v>
      </c>
      <c r="AJ271" s="8" t="s">
        <v>44</v>
      </c>
      <c r="AK271">
        <v>250</v>
      </c>
    </row>
    <row r="272" spans="2:37" outlineLevel="2" x14ac:dyDescent="0.3">
      <c r="B272" s="6">
        <v>2</v>
      </c>
      <c r="C272" s="12" t="str">
        <f xml:space="preserve"> "Pos " &amp; AK272</f>
        <v>Pos 251</v>
      </c>
      <c r="D272" s="10" t="str">
        <f xml:space="preserve"> "ID " &amp; AK272</f>
        <v>ID 251</v>
      </c>
      <c r="E272" s="7">
        <v>-1487</v>
      </c>
      <c r="F272" s="7">
        <v>-565060.00625037553</v>
      </c>
      <c r="G272" s="8" t="s">
        <v>5</v>
      </c>
      <c r="H272" s="7">
        <v>0</v>
      </c>
      <c r="I272" s="7">
        <v>0</v>
      </c>
      <c r="J272" s="7">
        <v>-1.165246287068978E-2</v>
      </c>
      <c r="K272" s="7">
        <v>60611250.943265602</v>
      </c>
      <c r="L272" s="7">
        <v>-60611250.943265602</v>
      </c>
      <c r="M272" s="7">
        <v>546441.07992079807</v>
      </c>
      <c r="N272" s="7">
        <v>0</v>
      </c>
      <c r="O272" s="8" t="s">
        <v>5</v>
      </c>
      <c r="P272" s="8" t="s">
        <v>44</v>
      </c>
      <c r="Q272" s="8" t="s">
        <v>5</v>
      </c>
      <c r="R272" s="8" t="s">
        <v>44</v>
      </c>
      <c r="S272" s="10" t="str">
        <f>"IDDNCA " &amp; AK272</f>
        <v>IDDNCA 251</v>
      </c>
      <c r="T272" s="10" t="str">
        <f>"ISIN " &amp; AK272</f>
        <v>ISIN 251</v>
      </c>
      <c r="U272" s="10" t="str">
        <f>"ISIN_DNCA" &amp; AK272</f>
        <v>ISIN_DNCA251</v>
      </c>
      <c r="V272" s="8" t="s">
        <v>44</v>
      </c>
      <c r="W272" s="8" t="s">
        <v>159</v>
      </c>
      <c r="X272" s="8" t="s">
        <v>157</v>
      </c>
      <c r="Y272" s="8" t="s">
        <v>158</v>
      </c>
      <c r="Z272" s="8" t="s">
        <v>44</v>
      </c>
      <c r="AA272" s="8" t="s">
        <v>45</v>
      </c>
      <c r="AB272" s="8" t="s">
        <v>46</v>
      </c>
      <c r="AC272" s="7">
        <v>641630435</v>
      </c>
      <c r="AD272" s="10" t="s">
        <v>2792</v>
      </c>
      <c r="AE272" s="8" t="s">
        <v>44</v>
      </c>
      <c r="AF272" s="7">
        <v>641630435</v>
      </c>
      <c r="AG272" s="7">
        <v>11854337</v>
      </c>
      <c r="AH272" s="7">
        <v>11854337</v>
      </c>
      <c r="AI272" s="10" t="s">
        <v>2792</v>
      </c>
      <c r="AJ272" s="8" t="s">
        <v>44</v>
      </c>
      <c r="AK272">
        <v>251</v>
      </c>
    </row>
    <row r="273" spans="2:37" outlineLevel="1" x14ac:dyDescent="0.3">
      <c r="B273" s="6">
        <v>1</v>
      </c>
      <c r="C273" s="11" t="str">
        <f>"Instrument " &amp; AK273</f>
        <v>Instrument 252</v>
      </c>
      <c r="D273" s="10" t="s">
        <v>79</v>
      </c>
      <c r="E273" s="7">
        <v>-1540</v>
      </c>
      <c r="F273" s="7">
        <v>-739199.99999997334</v>
      </c>
      <c r="G273" s="8" t="s">
        <v>5</v>
      </c>
      <c r="H273" s="7">
        <v>0</v>
      </c>
      <c r="I273" s="7">
        <v>0</v>
      </c>
      <c r="J273" s="7">
        <v>-1.5243514774954659E-2</v>
      </c>
      <c r="K273" s="7">
        <v>54507885.650023803</v>
      </c>
      <c r="L273" s="7">
        <v>-54507885.650023803</v>
      </c>
      <c r="M273" s="7">
        <v>775959.95445826801</v>
      </c>
      <c r="N273" s="7">
        <v>0</v>
      </c>
      <c r="O273" s="8" t="s">
        <v>5</v>
      </c>
      <c r="P273" s="8" t="s">
        <v>44</v>
      </c>
      <c r="Q273" s="8" t="s">
        <v>5</v>
      </c>
      <c r="R273" s="8" t="s">
        <v>44</v>
      </c>
      <c r="S273" s="10" t="str">
        <f>"IDDNCA " &amp; AK273</f>
        <v>IDDNCA 252</v>
      </c>
      <c r="T273" s="10" t="str">
        <f>"ISIN " &amp; AK273</f>
        <v>ISIN 252</v>
      </c>
      <c r="U273" s="10" t="str">
        <f>"ISIN DNCA " &amp; AK273</f>
        <v>ISIN DNCA 252</v>
      </c>
      <c r="V273" s="8" t="s">
        <v>44</v>
      </c>
      <c r="W273" s="8" t="s">
        <v>159</v>
      </c>
      <c r="X273" s="8" t="s">
        <v>157</v>
      </c>
      <c r="Y273" s="8" t="s">
        <v>158</v>
      </c>
      <c r="Z273" s="8" t="s">
        <v>44</v>
      </c>
      <c r="AA273" s="8" t="s">
        <v>45</v>
      </c>
      <c r="AB273" s="8" t="s">
        <v>46</v>
      </c>
      <c r="AC273" s="7">
        <v>642153536</v>
      </c>
      <c r="AD273" s="10" t="s">
        <v>2792</v>
      </c>
      <c r="AE273" s="8" t="s">
        <v>44</v>
      </c>
      <c r="AF273" s="7">
        <v>642153536</v>
      </c>
      <c r="AG273" s="7">
        <v>11854375</v>
      </c>
      <c r="AH273" s="7">
        <v>11854375</v>
      </c>
      <c r="AI273" s="10" t="s">
        <v>2792</v>
      </c>
      <c r="AJ273" s="8" t="s">
        <v>44</v>
      </c>
      <c r="AK273">
        <v>252</v>
      </c>
    </row>
    <row r="274" spans="2:37" outlineLevel="2" x14ac:dyDescent="0.3">
      <c r="B274" s="6">
        <v>2</v>
      </c>
      <c r="C274" s="12" t="str">
        <f xml:space="preserve"> "Pos " &amp; AK274</f>
        <v>Pos 253</v>
      </c>
      <c r="D274" s="10" t="str">
        <f xml:space="preserve"> "ID " &amp; AK274</f>
        <v>ID 253</v>
      </c>
      <c r="E274" s="7">
        <v>-1540</v>
      </c>
      <c r="F274" s="7">
        <v>-739199.99999997334</v>
      </c>
      <c r="G274" s="8" t="s">
        <v>5</v>
      </c>
      <c r="H274" s="7">
        <v>0</v>
      </c>
      <c r="I274" s="7">
        <v>0</v>
      </c>
      <c r="J274" s="7">
        <v>-1.5243514774954659E-2</v>
      </c>
      <c r="K274" s="7">
        <v>54507885.650023803</v>
      </c>
      <c r="L274" s="7">
        <v>-54507885.650023803</v>
      </c>
      <c r="M274" s="7">
        <v>775959.95445826801</v>
      </c>
      <c r="N274" s="7">
        <v>0</v>
      </c>
      <c r="O274" s="8" t="s">
        <v>5</v>
      </c>
      <c r="P274" s="8" t="s">
        <v>44</v>
      </c>
      <c r="Q274" s="8" t="s">
        <v>5</v>
      </c>
      <c r="R274" s="8" t="s">
        <v>44</v>
      </c>
      <c r="S274" s="10" t="str">
        <f>"IDDNCA " &amp; AK274</f>
        <v>IDDNCA 253</v>
      </c>
      <c r="T274" s="10" t="str">
        <f>"ISIN " &amp; AK274</f>
        <v>ISIN 253</v>
      </c>
      <c r="U274" s="10" t="str">
        <f>"ISIN_DNCA" &amp; AK274</f>
        <v>ISIN_DNCA253</v>
      </c>
      <c r="V274" s="8" t="s">
        <v>44</v>
      </c>
      <c r="W274" s="8" t="s">
        <v>159</v>
      </c>
      <c r="X274" s="8" t="s">
        <v>157</v>
      </c>
      <c r="Y274" s="8" t="s">
        <v>158</v>
      </c>
      <c r="Z274" s="8" t="s">
        <v>44</v>
      </c>
      <c r="AA274" s="8" t="s">
        <v>45</v>
      </c>
      <c r="AB274" s="8" t="s">
        <v>46</v>
      </c>
      <c r="AC274" s="7">
        <v>642153536</v>
      </c>
      <c r="AD274" s="10" t="s">
        <v>2792</v>
      </c>
      <c r="AE274" s="8" t="s">
        <v>44</v>
      </c>
      <c r="AF274" s="7">
        <v>642153536</v>
      </c>
      <c r="AG274" s="7">
        <v>11854375</v>
      </c>
      <c r="AH274" s="7">
        <v>11854375</v>
      </c>
      <c r="AI274" s="10" t="s">
        <v>2792</v>
      </c>
      <c r="AJ274" s="8" t="s">
        <v>44</v>
      </c>
      <c r="AK274">
        <v>253</v>
      </c>
    </row>
    <row r="275" spans="2:37" outlineLevel="1" x14ac:dyDescent="0.3">
      <c r="B275" s="6">
        <v>1</v>
      </c>
      <c r="C275" s="11" t="str">
        <f>"Instrument " &amp; AK275</f>
        <v>Instrument 254</v>
      </c>
      <c r="D275" s="10" t="s">
        <v>79</v>
      </c>
      <c r="E275" s="7">
        <v>-1540</v>
      </c>
      <c r="F275" s="7">
        <v>-1478399.9999998589</v>
      </c>
      <c r="G275" s="8" t="s">
        <v>5</v>
      </c>
      <c r="H275" s="7">
        <v>0</v>
      </c>
      <c r="I275" s="7">
        <v>0</v>
      </c>
      <c r="J275" s="7">
        <v>-3.0487029549907521E-2</v>
      </c>
      <c r="K275" s="7">
        <v>86508980.456483647</v>
      </c>
      <c r="L275" s="7">
        <v>86508980.456483647</v>
      </c>
      <c r="M275" s="7">
        <v>985096.32376268855</v>
      </c>
      <c r="N275" s="7">
        <v>0</v>
      </c>
      <c r="O275" s="8" t="s">
        <v>5</v>
      </c>
      <c r="P275" s="8" t="s">
        <v>44</v>
      </c>
      <c r="Q275" s="8" t="s">
        <v>5</v>
      </c>
      <c r="R275" s="8" t="s">
        <v>44</v>
      </c>
      <c r="S275" s="10" t="str">
        <f>"IDDNCA " &amp; AK275</f>
        <v>IDDNCA 254</v>
      </c>
      <c r="T275" s="10" t="str">
        <f>"ISIN " &amp; AK275</f>
        <v>ISIN 254</v>
      </c>
      <c r="U275" s="10" t="str">
        <f>"ISIN DNCA " &amp; AK275</f>
        <v>ISIN DNCA 254</v>
      </c>
      <c r="V275" s="8" t="s">
        <v>44</v>
      </c>
      <c r="W275" s="8" t="s">
        <v>159</v>
      </c>
      <c r="X275" s="8" t="s">
        <v>157</v>
      </c>
      <c r="Y275" s="8" t="s">
        <v>158</v>
      </c>
      <c r="Z275" s="8" t="s">
        <v>44</v>
      </c>
      <c r="AA275" s="8" t="s">
        <v>45</v>
      </c>
      <c r="AB275" s="8" t="s">
        <v>46</v>
      </c>
      <c r="AC275" s="7">
        <v>642153539</v>
      </c>
      <c r="AD275" s="10" t="s">
        <v>2792</v>
      </c>
      <c r="AE275" s="8" t="s">
        <v>44</v>
      </c>
      <c r="AF275" s="7">
        <v>642153539</v>
      </c>
      <c r="AG275" s="7">
        <v>11854356</v>
      </c>
      <c r="AH275" s="7">
        <v>11854356</v>
      </c>
      <c r="AI275" s="10" t="s">
        <v>2792</v>
      </c>
      <c r="AJ275" s="8" t="s">
        <v>44</v>
      </c>
      <c r="AK275">
        <v>254</v>
      </c>
    </row>
    <row r="276" spans="2:37" outlineLevel="2" x14ac:dyDescent="0.3">
      <c r="B276" s="6">
        <v>2</v>
      </c>
      <c r="C276" s="12" t="str">
        <f xml:space="preserve"> "Pos " &amp; AK276</f>
        <v>Pos 255</v>
      </c>
      <c r="D276" s="10" t="str">
        <f xml:space="preserve"> "ID " &amp; AK276</f>
        <v>ID 255</v>
      </c>
      <c r="E276" s="7">
        <v>-1540</v>
      </c>
      <c r="F276" s="7">
        <v>-1478399.9999998589</v>
      </c>
      <c r="G276" s="8" t="s">
        <v>5</v>
      </c>
      <c r="H276" s="7">
        <v>0</v>
      </c>
      <c r="I276" s="7">
        <v>0</v>
      </c>
      <c r="J276" s="7">
        <v>-3.0487029549907521E-2</v>
      </c>
      <c r="K276" s="7">
        <v>86508980.456483647</v>
      </c>
      <c r="L276" s="7">
        <v>86508980.456483647</v>
      </c>
      <c r="M276" s="7">
        <v>985096.32376268855</v>
      </c>
      <c r="N276" s="7">
        <v>0</v>
      </c>
      <c r="O276" s="8" t="s">
        <v>5</v>
      </c>
      <c r="P276" s="8" t="s">
        <v>44</v>
      </c>
      <c r="Q276" s="8" t="s">
        <v>5</v>
      </c>
      <c r="R276" s="8" t="s">
        <v>44</v>
      </c>
      <c r="S276" s="10" t="str">
        <f>"IDDNCA " &amp; AK276</f>
        <v>IDDNCA 255</v>
      </c>
      <c r="T276" s="10" t="str">
        <f>"ISIN " &amp; AK276</f>
        <v>ISIN 255</v>
      </c>
      <c r="U276" s="10" t="str">
        <f>"ISIN_DNCA" &amp; AK276</f>
        <v>ISIN_DNCA255</v>
      </c>
      <c r="V276" s="8" t="s">
        <v>44</v>
      </c>
      <c r="W276" s="8" t="s">
        <v>159</v>
      </c>
      <c r="X276" s="8" t="s">
        <v>157</v>
      </c>
      <c r="Y276" s="8" t="s">
        <v>158</v>
      </c>
      <c r="Z276" s="8" t="s">
        <v>44</v>
      </c>
      <c r="AA276" s="8" t="s">
        <v>45</v>
      </c>
      <c r="AB276" s="8" t="s">
        <v>46</v>
      </c>
      <c r="AC276" s="7">
        <v>642153539</v>
      </c>
      <c r="AD276" s="10" t="s">
        <v>2792</v>
      </c>
      <c r="AE276" s="8" t="s">
        <v>44</v>
      </c>
      <c r="AF276" s="7">
        <v>642153539</v>
      </c>
      <c r="AG276" s="7">
        <v>11854356</v>
      </c>
      <c r="AH276" s="7">
        <v>11854356</v>
      </c>
      <c r="AI276" s="10" t="s">
        <v>2792</v>
      </c>
      <c r="AJ276" s="8" t="s">
        <v>44</v>
      </c>
      <c r="AK276">
        <v>255</v>
      </c>
    </row>
    <row r="277" spans="2:37" outlineLevel="1" x14ac:dyDescent="0.3">
      <c r="B277" s="6">
        <v>1</v>
      </c>
      <c r="C277" s="11" t="str">
        <f>"Instrument " &amp; AK277</f>
        <v>Instrument 256</v>
      </c>
      <c r="D277" s="10" t="s">
        <v>79</v>
      </c>
      <c r="E277" s="7">
        <v>-1123</v>
      </c>
      <c r="F277" s="7">
        <v>0</v>
      </c>
      <c r="G277" s="8" t="s">
        <v>5</v>
      </c>
      <c r="H277" s="7">
        <v>0</v>
      </c>
      <c r="I277" s="7">
        <v>0</v>
      </c>
      <c r="J277" s="7">
        <v>0</v>
      </c>
      <c r="K277" s="7">
        <v>192010540.0001061</v>
      </c>
      <c r="L277" s="7">
        <v>-192010540.0001061</v>
      </c>
      <c r="M277" s="7">
        <v>4296244.539819371</v>
      </c>
      <c r="N277" s="7">
        <v>0</v>
      </c>
      <c r="O277" s="8" t="s">
        <v>5</v>
      </c>
      <c r="P277" s="8" t="s">
        <v>44</v>
      </c>
      <c r="Q277" s="8" t="s">
        <v>5</v>
      </c>
      <c r="R277" s="8" t="s">
        <v>44</v>
      </c>
      <c r="S277" s="10" t="str">
        <f>"IDDNCA " &amp; AK277</f>
        <v>IDDNCA 256</v>
      </c>
      <c r="T277" s="10" t="str">
        <f>"ISIN " &amp; AK277</f>
        <v>ISIN 256</v>
      </c>
      <c r="U277" s="10" t="str">
        <f>"ISIN DNCA " &amp; AK277</f>
        <v>ISIN DNCA 256</v>
      </c>
      <c r="V277" s="8" t="s">
        <v>44</v>
      </c>
      <c r="W277" s="8" t="s">
        <v>154</v>
      </c>
      <c r="X277" s="8" t="s">
        <v>157</v>
      </c>
      <c r="Y277" s="8" t="s">
        <v>158</v>
      </c>
      <c r="Z277" s="8" t="s">
        <v>44</v>
      </c>
      <c r="AA277" s="8" t="s">
        <v>45</v>
      </c>
      <c r="AB277" s="8" t="s">
        <v>46</v>
      </c>
      <c r="AC277" s="7">
        <v>601127063</v>
      </c>
      <c r="AD277" s="10" t="s">
        <v>2792</v>
      </c>
      <c r="AE277" s="8" t="s">
        <v>44</v>
      </c>
      <c r="AF277" s="7">
        <v>601127063</v>
      </c>
      <c r="AG277" s="7">
        <v>11854289</v>
      </c>
      <c r="AH277" s="7">
        <v>11854289</v>
      </c>
      <c r="AI277" s="10" t="s">
        <v>2792</v>
      </c>
      <c r="AJ277" s="8" t="s">
        <v>44</v>
      </c>
      <c r="AK277">
        <v>256</v>
      </c>
    </row>
    <row r="278" spans="2:37" outlineLevel="2" x14ac:dyDescent="0.3">
      <c r="B278" s="6">
        <v>2</v>
      </c>
      <c r="C278" s="12" t="str">
        <f xml:space="preserve"> "Pos " &amp; AK278</f>
        <v>Pos 257</v>
      </c>
      <c r="D278" s="10" t="str">
        <f xml:space="preserve"> "ID " &amp; AK278</f>
        <v>ID 257</v>
      </c>
      <c r="E278" s="7">
        <v>-1123</v>
      </c>
      <c r="F278" s="7">
        <v>0</v>
      </c>
      <c r="G278" s="8" t="s">
        <v>5</v>
      </c>
      <c r="H278" s="7">
        <v>0</v>
      </c>
      <c r="I278" s="7">
        <v>0</v>
      </c>
      <c r="J278" s="7">
        <v>0</v>
      </c>
      <c r="K278" s="7">
        <v>192010540.0001061</v>
      </c>
      <c r="L278" s="7">
        <v>-192010540.0001061</v>
      </c>
      <c r="M278" s="7">
        <v>4296244.539819371</v>
      </c>
      <c r="N278" s="7">
        <v>0</v>
      </c>
      <c r="O278" s="8" t="s">
        <v>5</v>
      </c>
      <c r="P278" s="8" t="s">
        <v>44</v>
      </c>
      <c r="Q278" s="8" t="s">
        <v>5</v>
      </c>
      <c r="R278" s="8" t="s">
        <v>44</v>
      </c>
      <c r="S278" s="10" t="str">
        <f>"IDDNCA " &amp; AK278</f>
        <v>IDDNCA 257</v>
      </c>
      <c r="T278" s="10" t="str">
        <f>"ISIN " &amp; AK278</f>
        <v>ISIN 257</v>
      </c>
      <c r="U278" s="10" t="str">
        <f>"ISIN_DNCA" &amp; AK278</f>
        <v>ISIN_DNCA257</v>
      </c>
      <c r="V278" s="8" t="s">
        <v>44</v>
      </c>
      <c r="W278" s="8" t="s">
        <v>154</v>
      </c>
      <c r="X278" s="8" t="s">
        <v>157</v>
      </c>
      <c r="Y278" s="8" t="s">
        <v>158</v>
      </c>
      <c r="Z278" s="8" t="s">
        <v>44</v>
      </c>
      <c r="AA278" s="8" t="s">
        <v>45</v>
      </c>
      <c r="AB278" s="8" t="s">
        <v>46</v>
      </c>
      <c r="AC278" s="7">
        <v>601127063</v>
      </c>
      <c r="AD278" s="10" t="s">
        <v>2792</v>
      </c>
      <c r="AE278" s="8" t="s">
        <v>44</v>
      </c>
      <c r="AF278" s="7">
        <v>601127063</v>
      </c>
      <c r="AG278" s="7">
        <v>11854289</v>
      </c>
      <c r="AH278" s="7">
        <v>11854289</v>
      </c>
      <c r="AI278" s="10" t="s">
        <v>2792</v>
      </c>
      <c r="AJ278" s="8" t="s">
        <v>44</v>
      </c>
      <c r="AK278">
        <v>257</v>
      </c>
    </row>
    <row r="279" spans="2:37" outlineLevel="1" x14ac:dyDescent="0.3">
      <c r="B279" s="6">
        <v>1</v>
      </c>
      <c r="C279" s="11" t="str">
        <f>"Instrument " &amp; AK279</f>
        <v>Instrument 258</v>
      </c>
      <c r="D279" s="10" t="s">
        <v>79</v>
      </c>
      <c r="E279" s="7">
        <v>-140</v>
      </c>
      <c r="F279" s="7">
        <v>-327599.99999999552</v>
      </c>
      <c r="G279" s="8" t="s">
        <v>5</v>
      </c>
      <c r="H279" s="7">
        <v>0</v>
      </c>
      <c r="I279" s="7">
        <v>0</v>
      </c>
      <c r="J279" s="7">
        <v>-6.7556485934459664E-3</v>
      </c>
      <c r="K279" s="7">
        <v>7347627.176672738</v>
      </c>
      <c r="L279" s="7">
        <v>-7347627.176672738</v>
      </c>
      <c r="M279" s="7">
        <v>242268.19066859581</v>
      </c>
      <c r="N279" s="7">
        <v>0</v>
      </c>
      <c r="O279" s="8" t="s">
        <v>5</v>
      </c>
      <c r="P279" s="8" t="s">
        <v>44</v>
      </c>
      <c r="Q279" s="8" t="s">
        <v>5</v>
      </c>
      <c r="R279" s="8" t="s">
        <v>44</v>
      </c>
      <c r="S279" s="10" t="str">
        <f>"IDDNCA " &amp; AK279</f>
        <v>IDDNCA 258</v>
      </c>
      <c r="T279" s="10" t="str">
        <f>"ISIN " &amp; AK279</f>
        <v>ISIN 258</v>
      </c>
      <c r="U279" s="10" t="str">
        <f>"ISIN DNCA " &amp; AK279</f>
        <v>ISIN DNCA 258</v>
      </c>
      <c r="V279" s="8" t="s">
        <v>44</v>
      </c>
      <c r="W279" s="8" t="s">
        <v>159</v>
      </c>
      <c r="X279" s="8" t="s">
        <v>157</v>
      </c>
      <c r="Y279" s="8" t="s">
        <v>158</v>
      </c>
      <c r="Z279" s="8" t="s">
        <v>44</v>
      </c>
      <c r="AA279" s="8" t="s">
        <v>45</v>
      </c>
      <c r="AB279" s="8" t="s">
        <v>46</v>
      </c>
      <c r="AC279" s="7">
        <v>646143650</v>
      </c>
      <c r="AD279" s="10" t="s">
        <v>2792</v>
      </c>
      <c r="AE279" s="8" t="s">
        <v>44</v>
      </c>
      <c r="AF279" s="7">
        <v>646143650</v>
      </c>
      <c r="AG279" s="7">
        <v>11854313</v>
      </c>
      <c r="AH279" s="7">
        <v>11854313</v>
      </c>
      <c r="AI279" s="10" t="s">
        <v>2792</v>
      </c>
      <c r="AJ279" s="8" t="s">
        <v>44</v>
      </c>
      <c r="AK279">
        <v>258</v>
      </c>
    </row>
    <row r="280" spans="2:37" outlineLevel="2" x14ac:dyDescent="0.3">
      <c r="B280" s="6">
        <v>2</v>
      </c>
      <c r="C280" s="12" t="str">
        <f xml:space="preserve"> "Pos " &amp; AK280</f>
        <v>Pos 259</v>
      </c>
      <c r="D280" s="10" t="str">
        <f xml:space="preserve"> "ID " &amp; AK280</f>
        <v>ID 259</v>
      </c>
      <c r="E280" s="7">
        <v>-140</v>
      </c>
      <c r="F280" s="7">
        <v>-327599.99999999552</v>
      </c>
      <c r="G280" s="8" t="s">
        <v>5</v>
      </c>
      <c r="H280" s="7">
        <v>0</v>
      </c>
      <c r="I280" s="7">
        <v>0</v>
      </c>
      <c r="J280" s="7">
        <v>-6.7556485934459664E-3</v>
      </c>
      <c r="K280" s="7">
        <v>7347627.176672738</v>
      </c>
      <c r="L280" s="7">
        <v>-7347627.176672738</v>
      </c>
      <c r="M280" s="7">
        <v>242268.19066859581</v>
      </c>
      <c r="N280" s="7">
        <v>0</v>
      </c>
      <c r="O280" s="8" t="s">
        <v>5</v>
      </c>
      <c r="P280" s="8" t="s">
        <v>44</v>
      </c>
      <c r="Q280" s="8" t="s">
        <v>5</v>
      </c>
      <c r="R280" s="8" t="s">
        <v>44</v>
      </c>
      <c r="S280" s="10" t="str">
        <f>"IDDNCA " &amp; AK280</f>
        <v>IDDNCA 259</v>
      </c>
      <c r="T280" s="10" t="str">
        <f>"ISIN " &amp; AK280</f>
        <v>ISIN 259</v>
      </c>
      <c r="U280" s="10" t="str">
        <f>"ISIN_DNCA" &amp; AK280</f>
        <v>ISIN_DNCA259</v>
      </c>
      <c r="V280" s="8" t="s">
        <v>44</v>
      </c>
      <c r="W280" s="8" t="s">
        <v>159</v>
      </c>
      <c r="X280" s="8" t="s">
        <v>157</v>
      </c>
      <c r="Y280" s="8" t="s">
        <v>158</v>
      </c>
      <c r="Z280" s="8" t="s">
        <v>44</v>
      </c>
      <c r="AA280" s="8" t="s">
        <v>45</v>
      </c>
      <c r="AB280" s="8" t="s">
        <v>46</v>
      </c>
      <c r="AC280" s="7">
        <v>646143650</v>
      </c>
      <c r="AD280" s="10" t="s">
        <v>2792</v>
      </c>
      <c r="AE280" s="8" t="s">
        <v>44</v>
      </c>
      <c r="AF280" s="7">
        <v>646143650</v>
      </c>
      <c r="AG280" s="7">
        <v>11854313</v>
      </c>
      <c r="AH280" s="7">
        <v>11854313</v>
      </c>
      <c r="AI280" s="10" t="s">
        <v>2792</v>
      </c>
      <c r="AJ280" s="8" t="s">
        <v>44</v>
      </c>
      <c r="AK280">
        <v>259</v>
      </c>
    </row>
    <row r="281" spans="2:37" outlineLevel="1" x14ac:dyDescent="0.3">
      <c r="B281" s="6">
        <v>1</v>
      </c>
      <c r="C281" s="11" t="str">
        <f>"Instrument " &amp; AK281</f>
        <v>Instrument 260</v>
      </c>
      <c r="D281" s="10" t="s">
        <v>79</v>
      </c>
      <c r="E281" s="7">
        <v>-140</v>
      </c>
      <c r="F281" s="7">
        <v>-806400.00093855662</v>
      </c>
      <c r="G281" s="8" t="s">
        <v>5</v>
      </c>
      <c r="H281" s="7">
        <v>0</v>
      </c>
      <c r="I281" s="7">
        <v>0</v>
      </c>
      <c r="J281" s="7">
        <v>-1.6629288864760259E-2</v>
      </c>
      <c r="K281" s="7">
        <v>11793027.843738841</v>
      </c>
      <c r="L281" s="7">
        <v>11793027.843738841</v>
      </c>
      <c r="M281" s="7">
        <v>345958.16173322668</v>
      </c>
      <c r="N281" s="7">
        <v>0</v>
      </c>
      <c r="O281" s="8" t="s">
        <v>5</v>
      </c>
      <c r="P281" s="8" t="s">
        <v>44</v>
      </c>
      <c r="Q281" s="8" t="s">
        <v>5</v>
      </c>
      <c r="R281" s="8" t="s">
        <v>44</v>
      </c>
      <c r="S281" s="10" t="str">
        <f>"IDDNCA " &amp; AK281</f>
        <v>IDDNCA 260</v>
      </c>
      <c r="T281" s="10" t="str">
        <f>"ISIN " &amp; AK281</f>
        <v>ISIN 260</v>
      </c>
      <c r="U281" s="10" t="str">
        <f>"ISIN DNCA " &amp; AK281</f>
        <v>ISIN DNCA 260</v>
      </c>
      <c r="V281" s="8" t="s">
        <v>44</v>
      </c>
      <c r="W281" s="8" t="s">
        <v>159</v>
      </c>
      <c r="X281" s="8" t="s">
        <v>157</v>
      </c>
      <c r="Y281" s="8" t="s">
        <v>158</v>
      </c>
      <c r="Z281" s="8" t="s">
        <v>44</v>
      </c>
      <c r="AA281" s="8" t="s">
        <v>45</v>
      </c>
      <c r="AB281" s="8" t="s">
        <v>46</v>
      </c>
      <c r="AC281" s="7">
        <v>646143653</v>
      </c>
      <c r="AD281" s="10" t="s">
        <v>2792</v>
      </c>
      <c r="AE281" s="8" t="s">
        <v>44</v>
      </c>
      <c r="AF281" s="7">
        <v>646143653</v>
      </c>
      <c r="AG281" s="7">
        <v>11854333</v>
      </c>
      <c r="AH281" s="7">
        <v>11854333</v>
      </c>
      <c r="AI281" s="10" t="s">
        <v>2792</v>
      </c>
      <c r="AJ281" s="8" t="s">
        <v>44</v>
      </c>
      <c r="AK281">
        <v>260</v>
      </c>
    </row>
    <row r="282" spans="2:37" outlineLevel="2" x14ac:dyDescent="0.3">
      <c r="B282" s="6">
        <v>2</v>
      </c>
      <c r="C282" s="12" t="str">
        <f xml:space="preserve"> "Pos " &amp; AK282</f>
        <v>Pos 261</v>
      </c>
      <c r="D282" s="10" t="str">
        <f xml:space="preserve"> "ID " &amp; AK282</f>
        <v>ID 261</v>
      </c>
      <c r="E282" s="7">
        <v>-140</v>
      </c>
      <c r="F282" s="7">
        <v>-806400.00093855662</v>
      </c>
      <c r="G282" s="8" t="s">
        <v>5</v>
      </c>
      <c r="H282" s="7">
        <v>0</v>
      </c>
      <c r="I282" s="7">
        <v>0</v>
      </c>
      <c r="J282" s="7">
        <v>-1.6629288864760259E-2</v>
      </c>
      <c r="K282" s="7">
        <v>11793027.843738841</v>
      </c>
      <c r="L282" s="7">
        <v>11793027.843738841</v>
      </c>
      <c r="M282" s="7">
        <v>345958.16173322668</v>
      </c>
      <c r="N282" s="7">
        <v>0</v>
      </c>
      <c r="O282" s="8" t="s">
        <v>5</v>
      </c>
      <c r="P282" s="8" t="s">
        <v>44</v>
      </c>
      <c r="Q282" s="8" t="s">
        <v>5</v>
      </c>
      <c r="R282" s="8" t="s">
        <v>44</v>
      </c>
      <c r="S282" s="10" t="str">
        <f>"IDDNCA " &amp; AK282</f>
        <v>IDDNCA 261</v>
      </c>
      <c r="T282" s="10" t="str">
        <f>"ISIN " &amp; AK282</f>
        <v>ISIN 261</v>
      </c>
      <c r="U282" s="10" t="str">
        <f>"ISIN_DNCA" &amp; AK282</f>
        <v>ISIN_DNCA261</v>
      </c>
      <c r="V282" s="8" t="s">
        <v>44</v>
      </c>
      <c r="W282" s="8" t="s">
        <v>159</v>
      </c>
      <c r="X282" s="8" t="s">
        <v>157</v>
      </c>
      <c r="Y282" s="8" t="s">
        <v>158</v>
      </c>
      <c r="Z282" s="8" t="s">
        <v>44</v>
      </c>
      <c r="AA282" s="8" t="s">
        <v>45</v>
      </c>
      <c r="AB282" s="8" t="s">
        <v>46</v>
      </c>
      <c r="AC282" s="7">
        <v>646143653</v>
      </c>
      <c r="AD282" s="10" t="s">
        <v>2792</v>
      </c>
      <c r="AE282" s="8" t="s">
        <v>44</v>
      </c>
      <c r="AF282" s="7">
        <v>646143653</v>
      </c>
      <c r="AG282" s="7">
        <v>11854333</v>
      </c>
      <c r="AH282" s="7">
        <v>11854333</v>
      </c>
      <c r="AI282" s="10" t="s">
        <v>2792</v>
      </c>
      <c r="AJ282" s="8" t="s">
        <v>44</v>
      </c>
      <c r="AK282">
        <v>261</v>
      </c>
    </row>
    <row r="283" spans="2:37" outlineLevel="1" x14ac:dyDescent="0.3">
      <c r="B283" s="6">
        <v>1</v>
      </c>
      <c r="C283" s="11" t="str">
        <f>"Instrument " &amp; AK283</f>
        <v>Instrument 262</v>
      </c>
      <c r="D283" s="10" t="s">
        <v>79</v>
      </c>
      <c r="E283" s="7">
        <v>-200</v>
      </c>
      <c r="F283" s="7">
        <v>-287999.99999999808</v>
      </c>
      <c r="G283" s="8" t="s">
        <v>5</v>
      </c>
      <c r="H283" s="7">
        <v>0</v>
      </c>
      <c r="I283" s="7">
        <v>0</v>
      </c>
      <c r="J283" s="7">
        <v>-5.9390317305019922E-3</v>
      </c>
      <c r="K283" s="7">
        <v>9681154.0672785174</v>
      </c>
      <c r="L283" s="7">
        <v>-9681154.0672785174</v>
      </c>
      <c r="M283" s="7">
        <v>284920.05549348769</v>
      </c>
      <c r="N283" s="7">
        <v>0</v>
      </c>
      <c r="O283" s="8" t="s">
        <v>5</v>
      </c>
      <c r="P283" s="8" t="s">
        <v>44</v>
      </c>
      <c r="Q283" s="8" t="s">
        <v>5</v>
      </c>
      <c r="R283" s="8" t="s">
        <v>44</v>
      </c>
      <c r="S283" s="10" t="str">
        <f>"IDDNCA " &amp; AK283</f>
        <v>IDDNCA 262</v>
      </c>
      <c r="T283" s="10" t="str">
        <f>"ISIN " &amp; AK283</f>
        <v>ISIN 262</v>
      </c>
      <c r="U283" s="10" t="str">
        <f>"ISIN DNCA " &amp; AK283</f>
        <v>ISIN DNCA 262</v>
      </c>
      <c r="V283" s="8" t="s">
        <v>44</v>
      </c>
      <c r="W283" s="8" t="s">
        <v>159</v>
      </c>
      <c r="X283" s="8" t="s">
        <v>157</v>
      </c>
      <c r="Y283" s="8" t="s">
        <v>158</v>
      </c>
      <c r="Z283" s="8" t="s">
        <v>44</v>
      </c>
      <c r="AA283" s="8" t="s">
        <v>45</v>
      </c>
      <c r="AB283" s="8" t="s">
        <v>46</v>
      </c>
      <c r="AC283" s="7">
        <v>644058553</v>
      </c>
      <c r="AD283" s="10" t="s">
        <v>2792</v>
      </c>
      <c r="AE283" s="8" t="s">
        <v>44</v>
      </c>
      <c r="AF283" s="7">
        <v>644058553</v>
      </c>
      <c r="AG283" s="7">
        <v>11854370</v>
      </c>
      <c r="AH283" s="7">
        <v>11854370</v>
      </c>
      <c r="AI283" s="10" t="s">
        <v>2792</v>
      </c>
      <c r="AJ283" s="8" t="s">
        <v>44</v>
      </c>
      <c r="AK283">
        <v>262</v>
      </c>
    </row>
    <row r="284" spans="2:37" outlineLevel="2" x14ac:dyDescent="0.3">
      <c r="B284" s="6">
        <v>2</v>
      </c>
      <c r="C284" s="12" t="str">
        <f xml:space="preserve"> "Pos " &amp; AK284</f>
        <v>Pos 263</v>
      </c>
      <c r="D284" s="10" t="str">
        <f xml:space="preserve"> "ID " &amp; AK284</f>
        <v>ID 263</v>
      </c>
      <c r="E284" s="7">
        <v>-200</v>
      </c>
      <c r="F284" s="7">
        <v>-287999.99999999808</v>
      </c>
      <c r="G284" s="8" t="s">
        <v>5</v>
      </c>
      <c r="H284" s="7">
        <v>0</v>
      </c>
      <c r="I284" s="7">
        <v>0</v>
      </c>
      <c r="J284" s="7">
        <v>-5.9390317305019922E-3</v>
      </c>
      <c r="K284" s="7">
        <v>9681154.0672785174</v>
      </c>
      <c r="L284" s="7">
        <v>-9681154.0672785174</v>
      </c>
      <c r="M284" s="7">
        <v>284920.05549348769</v>
      </c>
      <c r="N284" s="7">
        <v>0</v>
      </c>
      <c r="O284" s="8" t="s">
        <v>5</v>
      </c>
      <c r="P284" s="8" t="s">
        <v>44</v>
      </c>
      <c r="Q284" s="8" t="s">
        <v>5</v>
      </c>
      <c r="R284" s="8" t="s">
        <v>44</v>
      </c>
      <c r="S284" s="10" t="str">
        <f>"IDDNCA " &amp; AK284</f>
        <v>IDDNCA 263</v>
      </c>
      <c r="T284" s="10" t="str">
        <f>"ISIN " &amp; AK284</f>
        <v>ISIN 263</v>
      </c>
      <c r="U284" s="10" t="str">
        <f>"ISIN_DNCA" &amp; AK284</f>
        <v>ISIN_DNCA263</v>
      </c>
      <c r="V284" s="8" t="s">
        <v>44</v>
      </c>
      <c r="W284" s="8" t="s">
        <v>159</v>
      </c>
      <c r="X284" s="8" t="s">
        <v>157</v>
      </c>
      <c r="Y284" s="8" t="s">
        <v>158</v>
      </c>
      <c r="Z284" s="8" t="s">
        <v>44</v>
      </c>
      <c r="AA284" s="8" t="s">
        <v>45</v>
      </c>
      <c r="AB284" s="8" t="s">
        <v>46</v>
      </c>
      <c r="AC284" s="7">
        <v>644058553</v>
      </c>
      <c r="AD284" s="10" t="s">
        <v>2792</v>
      </c>
      <c r="AE284" s="8" t="s">
        <v>44</v>
      </c>
      <c r="AF284" s="7">
        <v>644058553</v>
      </c>
      <c r="AG284" s="7">
        <v>11854370</v>
      </c>
      <c r="AH284" s="7">
        <v>11854370</v>
      </c>
      <c r="AI284" s="10" t="s">
        <v>2792</v>
      </c>
      <c r="AJ284" s="8" t="s">
        <v>44</v>
      </c>
      <c r="AK284">
        <v>263</v>
      </c>
    </row>
    <row r="285" spans="2:37" outlineLevel="1" x14ac:dyDescent="0.3">
      <c r="B285" s="6">
        <v>1</v>
      </c>
      <c r="C285" s="11" t="str">
        <f>"Instrument " &amp; AK285</f>
        <v>Instrument 264</v>
      </c>
      <c r="D285" s="10" t="s">
        <v>79</v>
      </c>
      <c r="E285" s="7">
        <v>-365</v>
      </c>
      <c r="F285" s="7">
        <v>-1606000.000022545</v>
      </c>
      <c r="G285" s="8" t="s">
        <v>5</v>
      </c>
      <c r="H285" s="7">
        <v>0</v>
      </c>
      <c r="I285" s="7">
        <v>0</v>
      </c>
      <c r="J285" s="7">
        <v>-3.3118350553194981E-2</v>
      </c>
      <c r="K285" s="7">
        <v>36954471.022532023</v>
      </c>
      <c r="L285" s="7">
        <v>36954471.022532023</v>
      </c>
      <c r="M285" s="7">
        <v>943279.62762829592</v>
      </c>
      <c r="N285" s="7">
        <v>0</v>
      </c>
      <c r="O285" s="8" t="s">
        <v>5</v>
      </c>
      <c r="P285" s="8" t="s">
        <v>44</v>
      </c>
      <c r="Q285" s="8" t="s">
        <v>5</v>
      </c>
      <c r="R285" s="8" t="s">
        <v>44</v>
      </c>
      <c r="S285" s="10" t="str">
        <f>"IDDNCA " &amp; AK285</f>
        <v>IDDNCA 264</v>
      </c>
      <c r="T285" s="10" t="str">
        <f>"ISIN " &amp; AK285</f>
        <v>ISIN 264</v>
      </c>
      <c r="U285" s="10" t="str">
        <f>"ISIN DNCA " &amp; AK285</f>
        <v>ISIN DNCA 264</v>
      </c>
      <c r="V285" s="8" t="s">
        <v>44</v>
      </c>
      <c r="W285" s="8" t="s">
        <v>159</v>
      </c>
      <c r="X285" s="8" t="s">
        <v>157</v>
      </c>
      <c r="Y285" s="8" t="s">
        <v>158</v>
      </c>
      <c r="Z285" s="8" t="s">
        <v>44</v>
      </c>
      <c r="AA285" s="8" t="s">
        <v>45</v>
      </c>
      <c r="AB285" s="8" t="s">
        <v>46</v>
      </c>
      <c r="AC285" s="7">
        <v>642456922</v>
      </c>
      <c r="AD285" s="10" t="s">
        <v>2792</v>
      </c>
      <c r="AE285" s="8" t="s">
        <v>44</v>
      </c>
      <c r="AF285" s="7">
        <v>642456922</v>
      </c>
      <c r="AG285" s="7">
        <v>11854380</v>
      </c>
      <c r="AH285" s="7">
        <v>11854380</v>
      </c>
      <c r="AI285" s="10" t="s">
        <v>2792</v>
      </c>
      <c r="AJ285" s="8" t="s">
        <v>44</v>
      </c>
      <c r="AK285">
        <v>264</v>
      </c>
    </row>
    <row r="286" spans="2:37" outlineLevel="2" x14ac:dyDescent="0.3">
      <c r="B286" s="6">
        <v>2</v>
      </c>
      <c r="C286" s="12" t="str">
        <f xml:space="preserve"> "Pos " &amp; AK286</f>
        <v>Pos 265</v>
      </c>
      <c r="D286" s="10" t="str">
        <f xml:space="preserve"> "ID " &amp; AK286</f>
        <v>ID 265</v>
      </c>
      <c r="E286" s="7">
        <v>-365</v>
      </c>
      <c r="F286" s="7">
        <v>-1606000.000022545</v>
      </c>
      <c r="G286" s="8" t="s">
        <v>5</v>
      </c>
      <c r="H286" s="7">
        <v>0</v>
      </c>
      <c r="I286" s="7">
        <v>0</v>
      </c>
      <c r="J286" s="7">
        <v>-3.3118350553194981E-2</v>
      </c>
      <c r="K286" s="7">
        <v>36954471.022532023</v>
      </c>
      <c r="L286" s="7">
        <v>36954471.022532023</v>
      </c>
      <c r="M286" s="7">
        <v>943279.62762829592</v>
      </c>
      <c r="N286" s="7">
        <v>0</v>
      </c>
      <c r="O286" s="8" t="s">
        <v>5</v>
      </c>
      <c r="P286" s="8" t="s">
        <v>44</v>
      </c>
      <c r="Q286" s="8" t="s">
        <v>5</v>
      </c>
      <c r="R286" s="8" t="s">
        <v>44</v>
      </c>
      <c r="S286" s="10" t="str">
        <f>"IDDNCA " &amp; AK286</f>
        <v>IDDNCA 265</v>
      </c>
      <c r="T286" s="10" t="str">
        <f>"ISIN " &amp; AK286</f>
        <v>ISIN 265</v>
      </c>
      <c r="U286" s="10" t="str">
        <f>"ISIN_DNCA" &amp; AK286</f>
        <v>ISIN_DNCA265</v>
      </c>
      <c r="V286" s="8" t="s">
        <v>44</v>
      </c>
      <c r="W286" s="8" t="s">
        <v>159</v>
      </c>
      <c r="X286" s="8" t="s">
        <v>157</v>
      </c>
      <c r="Y286" s="8" t="s">
        <v>158</v>
      </c>
      <c r="Z286" s="8" t="s">
        <v>44</v>
      </c>
      <c r="AA286" s="8" t="s">
        <v>45</v>
      </c>
      <c r="AB286" s="8" t="s">
        <v>46</v>
      </c>
      <c r="AC286" s="7">
        <v>642456922</v>
      </c>
      <c r="AD286" s="10" t="s">
        <v>2792</v>
      </c>
      <c r="AE286" s="8" t="s">
        <v>44</v>
      </c>
      <c r="AF286" s="7">
        <v>642456922</v>
      </c>
      <c r="AG286" s="7">
        <v>11854380</v>
      </c>
      <c r="AH286" s="7">
        <v>11854380</v>
      </c>
      <c r="AI286" s="10" t="s">
        <v>2792</v>
      </c>
      <c r="AJ286" s="8" t="s">
        <v>44</v>
      </c>
      <c r="AK286">
        <v>265</v>
      </c>
    </row>
    <row r="287" spans="2:37" outlineLevel="1" x14ac:dyDescent="0.3">
      <c r="B287" s="6">
        <v>1</v>
      </c>
      <c r="C287" s="11" t="str">
        <f>"Instrument " &amp; AK287</f>
        <v>Instrument 266</v>
      </c>
      <c r="D287" s="10" t="s">
        <v>79</v>
      </c>
      <c r="E287" s="7">
        <v>-2175</v>
      </c>
      <c r="F287" s="7">
        <v>-54374.999999996908</v>
      </c>
      <c r="G287" s="8" t="s">
        <v>5</v>
      </c>
      <c r="H287" s="7">
        <v>0</v>
      </c>
      <c r="I287" s="7">
        <v>0</v>
      </c>
      <c r="J287" s="7">
        <v>-1.1213015637014921E-3</v>
      </c>
      <c r="K287" s="7">
        <v>23498613.606187541</v>
      </c>
      <c r="L287" s="7">
        <v>-23498613.606187541</v>
      </c>
      <c r="M287" s="7">
        <v>120161.3472884099</v>
      </c>
      <c r="N287" s="7">
        <v>0</v>
      </c>
      <c r="O287" s="8" t="s">
        <v>5</v>
      </c>
      <c r="P287" s="8" t="s">
        <v>44</v>
      </c>
      <c r="Q287" s="8" t="s">
        <v>5</v>
      </c>
      <c r="R287" s="8" t="s">
        <v>44</v>
      </c>
      <c r="S287" s="10" t="str">
        <f>"IDDNCA " &amp; AK287</f>
        <v>IDDNCA 266</v>
      </c>
      <c r="T287" s="10" t="str">
        <f>"ISIN " &amp; AK287</f>
        <v>ISIN 266</v>
      </c>
      <c r="U287" s="10" t="str">
        <f>"ISIN DNCA " &amp; AK287</f>
        <v>ISIN DNCA 266</v>
      </c>
      <c r="V287" s="8" t="s">
        <v>44</v>
      </c>
      <c r="W287" s="8" t="s">
        <v>159</v>
      </c>
      <c r="X287" s="8" t="s">
        <v>157</v>
      </c>
      <c r="Y287" s="8" t="s">
        <v>158</v>
      </c>
      <c r="Z287" s="8" t="s">
        <v>44</v>
      </c>
      <c r="AA287" s="8" t="s">
        <v>45</v>
      </c>
      <c r="AB287" s="8" t="s">
        <v>46</v>
      </c>
      <c r="AC287" s="7">
        <v>637154639</v>
      </c>
      <c r="AD287" s="10" t="s">
        <v>2792</v>
      </c>
      <c r="AE287" s="8" t="s">
        <v>44</v>
      </c>
      <c r="AF287" s="7">
        <v>637154639</v>
      </c>
      <c r="AG287" s="7">
        <v>11854342</v>
      </c>
      <c r="AH287" s="7">
        <v>11854342</v>
      </c>
      <c r="AI287" s="10" t="s">
        <v>2792</v>
      </c>
      <c r="AJ287" s="8" t="s">
        <v>44</v>
      </c>
      <c r="AK287">
        <v>266</v>
      </c>
    </row>
    <row r="288" spans="2:37" outlineLevel="2" x14ac:dyDescent="0.3">
      <c r="B288" s="6">
        <v>2</v>
      </c>
      <c r="C288" s="12" t="str">
        <f xml:space="preserve"> "Pos " &amp; AK288</f>
        <v>Pos 267</v>
      </c>
      <c r="D288" s="10" t="str">
        <f xml:space="preserve"> "ID " &amp; AK288</f>
        <v>ID 267</v>
      </c>
      <c r="E288" s="7">
        <v>-2175</v>
      </c>
      <c r="F288" s="7">
        <v>-54374.999999996908</v>
      </c>
      <c r="G288" s="8" t="s">
        <v>5</v>
      </c>
      <c r="H288" s="7">
        <v>0</v>
      </c>
      <c r="I288" s="7">
        <v>0</v>
      </c>
      <c r="J288" s="7">
        <v>-1.1213015637014921E-3</v>
      </c>
      <c r="K288" s="7">
        <v>23498613.606187541</v>
      </c>
      <c r="L288" s="7">
        <v>-23498613.606187541</v>
      </c>
      <c r="M288" s="7">
        <v>120161.3472884099</v>
      </c>
      <c r="N288" s="7">
        <v>0</v>
      </c>
      <c r="O288" s="8" t="s">
        <v>5</v>
      </c>
      <c r="P288" s="8" t="s">
        <v>44</v>
      </c>
      <c r="Q288" s="8" t="s">
        <v>5</v>
      </c>
      <c r="R288" s="8" t="s">
        <v>44</v>
      </c>
      <c r="S288" s="10" t="str">
        <f>"IDDNCA " &amp; AK288</f>
        <v>IDDNCA 267</v>
      </c>
      <c r="T288" s="10" t="str">
        <f>"ISIN " &amp; AK288</f>
        <v>ISIN 267</v>
      </c>
      <c r="U288" s="10" t="str">
        <f>"ISIN_DNCA" &amp; AK288</f>
        <v>ISIN_DNCA267</v>
      </c>
      <c r="V288" s="8" t="s">
        <v>44</v>
      </c>
      <c r="W288" s="8" t="s">
        <v>159</v>
      </c>
      <c r="X288" s="8" t="s">
        <v>157</v>
      </c>
      <c r="Y288" s="8" t="s">
        <v>158</v>
      </c>
      <c r="Z288" s="8" t="s">
        <v>44</v>
      </c>
      <c r="AA288" s="8" t="s">
        <v>45</v>
      </c>
      <c r="AB288" s="8" t="s">
        <v>46</v>
      </c>
      <c r="AC288" s="7">
        <v>637154639</v>
      </c>
      <c r="AD288" s="10" t="s">
        <v>2792</v>
      </c>
      <c r="AE288" s="8" t="s">
        <v>44</v>
      </c>
      <c r="AF288" s="7">
        <v>637154639</v>
      </c>
      <c r="AG288" s="7">
        <v>11854342</v>
      </c>
      <c r="AH288" s="7">
        <v>11854342</v>
      </c>
      <c r="AI288" s="10" t="s">
        <v>2792</v>
      </c>
      <c r="AJ288" s="8" t="s">
        <v>44</v>
      </c>
      <c r="AK288">
        <v>267</v>
      </c>
    </row>
    <row r="289" spans="2:37" outlineLevel="1" x14ac:dyDescent="0.3">
      <c r="B289" s="6">
        <v>1</v>
      </c>
      <c r="C289" s="11" t="str">
        <f>"Instrument " &amp; AK289</f>
        <v>Instrument 268</v>
      </c>
      <c r="D289" s="10" t="s">
        <v>79</v>
      </c>
      <c r="E289" s="7">
        <v>-620</v>
      </c>
      <c r="F289" s="7">
        <v>-1996399.995392869</v>
      </c>
      <c r="G289" s="8" t="s">
        <v>5</v>
      </c>
      <c r="H289" s="7">
        <v>0</v>
      </c>
      <c r="I289" s="7">
        <v>0</v>
      </c>
      <c r="J289" s="7">
        <v>-4.1169037914626228E-2</v>
      </c>
      <c r="K289" s="7">
        <v>55023059.843124203</v>
      </c>
      <c r="L289" s="7">
        <v>55023059.843124203</v>
      </c>
      <c r="M289" s="7">
        <v>973825.69973211945</v>
      </c>
      <c r="N289" s="7">
        <v>0</v>
      </c>
      <c r="O289" s="8" t="s">
        <v>5</v>
      </c>
      <c r="P289" s="8" t="s">
        <v>44</v>
      </c>
      <c r="Q289" s="8" t="s">
        <v>5</v>
      </c>
      <c r="R289" s="8" t="s">
        <v>44</v>
      </c>
      <c r="S289" s="10" t="str">
        <f>"IDDNCA " &amp; AK289</f>
        <v>IDDNCA 268</v>
      </c>
      <c r="T289" s="10" t="str">
        <f>"ISIN " &amp; AK289</f>
        <v>ISIN 268</v>
      </c>
      <c r="U289" s="10" t="str">
        <f>"ISIN DNCA " &amp; AK289</f>
        <v>ISIN DNCA 268</v>
      </c>
      <c r="V289" s="8" t="s">
        <v>44</v>
      </c>
      <c r="W289" s="8" t="s">
        <v>159</v>
      </c>
      <c r="X289" s="8" t="s">
        <v>157</v>
      </c>
      <c r="Y289" s="8" t="s">
        <v>156</v>
      </c>
      <c r="Z289" s="8" t="s">
        <v>44</v>
      </c>
      <c r="AA289" s="8" t="s">
        <v>45</v>
      </c>
      <c r="AB289" s="8" t="s">
        <v>46</v>
      </c>
      <c r="AC289" s="7">
        <v>646143257</v>
      </c>
      <c r="AD289" s="10" t="s">
        <v>2792</v>
      </c>
      <c r="AE289" s="8" t="s">
        <v>44</v>
      </c>
      <c r="AF289" s="7">
        <v>646143257</v>
      </c>
      <c r="AG289" s="7">
        <v>11854351</v>
      </c>
      <c r="AH289" s="7">
        <v>11854351</v>
      </c>
      <c r="AI289" s="10" t="s">
        <v>2792</v>
      </c>
      <c r="AJ289" s="8" t="s">
        <v>44</v>
      </c>
      <c r="AK289">
        <v>268</v>
      </c>
    </row>
    <row r="290" spans="2:37" outlineLevel="2" x14ac:dyDescent="0.3">
      <c r="B290" s="6">
        <v>2</v>
      </c>
      <c r="C290" s="12" t="str">
        <f xml:space="preserve"> "Pos " &amp; AK290</f>
        <v>Pos 269</v>
      </c>
      <c r="D290" s="10" t="str">
        <f xml:space="preserve"> "ID " &amp; AK290</f>
        <v>ID 269</v>
      </c>
      <c r="E290" s="7">
        <v>-620</v>
      </c>
      <c r="F290" s="7">
        <v>-1996399.995392869</v>
      </c>
      <c r="G290" s="8" t="s">
        <v>5</v>
      </c>
      <c r="H290" s="7">
        <v>0</v>
      </c>
      <c r="I290" s="7">
        <v>0</v>
      </c>
      <c r="J290" s="7">
        <v>-4.1169037914626228E-2</v>
      </c>
      <c r="K290" s="7">
        <v>55023059.843124203</v>
      </c>
      <c r="L290" s="7">
        <v>55023059.843124203</v>
      </c>
      <c r="M290" s="7">
        <v>973825.69973211945</v>
      </c>
      <c r="N290" s="7">
        <v>0</v>
      </c>
      <c r="O290" s="8" t="s">
        <v>5</v>
      </c>
      <c r="P290" s="8" t="s">
        <v>44</v>
      </c>
      <c r="Q290" s="8" t="s">
        <v>5</v>
      </c>
      <c r="R290" s="8" t="s">
        <v>44</v>
      </c>
      <c r="S290" s="10" t="str">
        <f>"IDDNCA " &amp; AK290</f>
        <v>IDDNCA 269</v>
      </c>
      <c r="T290" s="10" t="str">
        <f>"ISIN " &amp; AK290</f>
        <v>ISIN 269</v>
      </c>
      <c r="U290" s="10" t="str">
        <f>"ISIN_DNCA" &amp; AK290</f>
        <v>ISIN_DNCA269</v>
      </c>
      <c r="V290" s="8" t="s">
        <v>44</v>
      </c>
      <c r="W290" s="8" t="s">
        <v>159</v>
      </c>
      <c r="X290" s="8" t="s">
        <v>157</v>
      </c>
      <c r="Y290" s="8" t="s">
        <v>156</v>
      </c>
      <c r="Z290" s="8" t="s">
        <v>44</v>
      </c>
      <c r="AA290" s="8" t="s">
        <v>45</v>
      </c>
      <c r="AB290" s="8" t="s">
        <v>46</v>
      </c>
      <c r="AC290" s="7">
        <v>646143257</v>
      </c>
      <c r="AD290" s="10" t="s">
        <v>2792</v>
      </c>
      <c r="AE290" s="8" t="s">
        <v>44</v>
      </c>
      <c r="AF290" s="7">
        <v>646143257</v>
      </c>
      <c r="AG290" s="7">
        <v>11854351</v>
      </c>
      <c r="AH290" s="7">
        <v>11854351</v>
      </c>
      <c r="AI290" s="10" t="s">
        <v>2792</v>
      </c>
      <c r="AJ290" s="8" t="s">
        <v>44</v>
      </c>
      <c r="AK290">
        <v>269</v>
      </c>
    </row>
    <row r="291" spans="2:37" x14ac:dyDescent="0.3">
      <c r="B291" s="6">
        <v>0</v>
      </c>
      <c r="C291" s="10" t="s">
        <v>216</v>
      </c>
      <c r="D291" s="8"/>
      <c r="E291" s="7">
        <v>9000000</v>
      </c>
      <c r="F291" s="7">
        <v>11412301.52288169</v>
      </c>
      <c r="G291" s="8" t="s">
        <v>5</v>
      </c>
      <c r="H291" s="7">
        <v>11429194.58</v>
      </c>
      <c r="I291" s="8" t="s">
        <v>215</v>
      </c>
      <c r="J291" s="7">
        <v>0.23534035021684371</v>
      </c>
      <c r="K291" s="7">
        <v>11412301.52288169</v>
      </c>
      <c r="L291" s="7">
        <v>11412301.52288169</v>
      </c>
      <c r="M291" s="7">
        <v>251822.58390128959</v>
      </c>
      <c r="N291" s="7">
        <v>11429194.58</v>
      </c>
      <c r="O291" s="8" t="s">
        <v>5</v>
      </c>
      <c r="P291" s="8" t="s">
        <v>44</v>
      </c>
      <c r="Q291" s="8" t="s">
        <v>5</v>
      </c>
      <c r="R291" s="8" t="s">
        <v>44</v>
      </c>
      <c r="S291" s="8"/>
      <c r="T291" s="8"/>
      <c r="U291" s="8"/>
      <c r="V291" s="8" t="s">
        <v>44</v>
      </c>
      <c r="W291" s="8" t="s">
        <v>66</v>
      </c>
      <c r="X291" s="8" t="s">
        <v>216</v>
      </c>
      <c r="Y291" s="8" t="s">
        <v>217</v>
      </c>
      <c r="Z291" s="8" t="s">
        <v>44</v>
      </c>
      <c r="AA291" s="8" t="s">
        <v>45</v>
      </c>
      <c r="AB291" s="8" t="s">
        <v>46</v>
      </c>
      <c r="AC291" s="7">
        <v>242110194</v>
      </c>
      <c r="AD291" s="10" t="s">
        <v>2792</v>
      </c>
      <c r="AE291" s="8" t="s">
        <v>44</v>
      </c>
      <c r="AF291" s="7">
        <v>242110194</v>
      </c>
      <c r="AG291" s="7">
        <v>11852072</v>
      </c>
      <c r="AH291" s="7">
        <v>11852072</v>
      </c>
      <c r="AI291" s="10" t="s">
        <v>2792</v>
      </c>
      <c r="AJ291" s="8" t="s">
        <v>44</v>
      </c>
      <c r="AK291">
        <v>270</v>
      </c>
    </row>
    <row r="292" spans="2:37" outlineLevel="1" x14ac:dyDescent="0.3">
      <c r="B292" s="6">
        <v>1</v>
      </c>
      <c r="C292" s="11" t="str">
        <f>"Instrument " &amp; AK292</f>
        <v>Instrument 271</v>
      </c>
      <c r="D292" s="10" t="s">
        <v>79</v>
      </c>
      <c r="E292" s="7">
        <v>9000000</v>
      </c>
      <c r="F292" s="7">
        <v>11412301.52288169</v>
      </c>
      <c r="G292" s="8" t="s">
        <v>5</v>
      </c>
      <c r="H292" s="7">
        <v>11429194.58</v>
      </c>
      <c r="I292" s="8" t="s">
        <v>215</v>
      </c>
      <c r="J292" s="7">
        <v>0.23534035021684371</v>
      </c>
      <c r="K292" s="7">
        <v>11412301.52288169</v>
      </c>
      <c r="L292" s="7">
        <v>11412301.52288169</v>
      </c>
      <c r="M292" s="7">
        <v>251822.58390128959</v>
      </c>
      <c r="N292" s="7">
        <v>11429194.58</v>
      </c>
      <c r="O292" s="8" t="s">
        <v>5</v>
      </c>
      <c r="P292" s="8" t="s">
        <v>44</v>
      </c>
      <c r="Q292" s="8" t="s">
        <v>5</v>
      </c>
      <c r="R292" s="8" t="s">
        <v>44</v>
      </c>
      <c r="S292" s="10" t="str">
        <f>"IDDNCA " &amp; AK292</f>
        <v>IDDNCA 271</v>
      </c>
      <c r="T292" s="10" t="str">
        <f>"ISIN " &amp; AK292</f>
        <v>ISIN 271</v>
      </c>
      <c r="U292" s="10" t="str">
        <f>"ISIN DNCA " &amp; AK292</f>
        <v>ISIN DNCA 271</v>
      </c>
      <c r="V292" s="8" t="s">
        <v>44</v>
      </c>
      <c r="W292" s="8" t="s">
        <v>66</v>
      </c>
      <c r="X292" s="8" t="s">
        <v>216</v>
      </c>
      <c r="Y292" s="8" t="s">
        <v>217</v>
      </c>
      <c r="Z292" s="8" t="s">
        <v>44</v>
      </c>
      <c r="AA292" s="8" t="s">
        <v>45</v>
      </c>
      <c r="AB292" s="8" t="s">
        <v>46</v>
      </c>
      <c r="AC292" s="7">
        <v>242110194</v>
      </c>
      <c r="AD292" s="10" t="s">
        <v>2792</v>
      </c>
      <c r="AE292" s="8" t="s">
        <v>44</v>
      </c>
      <c r="AF292" s="7">
        <v>242110194</v>
      </c>
      <c r="AG292" s="7">
        <v>11852072</v>
      </c>
      <c r="AH292" s="7">
        <v>11852072</v>
      </c>
      <c r="AI292" s="10" t="s">
        <v>2792</v>
      </c>
      <c r="AJ292" s="8" t="s">
        <v>44</v>
      </c>
      <c r="AK292">
        <v>271</v>
      </c>
    </row>
    <row r="293" spans="2:37" outlineLevel="2" x14ac:dyDescent="0.3">
      <c r="B293" s="6">
        <v>2</v>
      </c>
      <c r="C293" s="12" t="str">
        <f xml:space="preserve"> "Pos " &amp; AK293</f>
        <v>Pos 272</v>
      </c>
      <c r="D293" s="10" t="str">
        <f xml:space="preserve"> "ID " &amp; AK293</f>
        <v>ID 272</v>
      </c>
      <c r="E293" s="7">
        <v>9000000</v>
      </c>
      <c r="F293" s="7">
        <v>11412301.52288169</v>
      </c>
      <c r="G293" s="8" t="s">
        <v>5</v>
      </c>
      <c r="H293" s="7">
        <v>11429194.58</v>
      </c>
      <c r="I293" s="8" t="s">
        <v>215</v>
      </c>
      <c r="J293" s="7">
        <v>0.23534035021684371</v>
      </c>
      <c r="K293" s="7">
        <v>11412301.52288169</v>
      </c>
      <c r="L293" s="7">
        <v>11412301.52288169</v>
      </c>
      <c r="M293" s="7">
        <v>251822.58390128959</v>
      </c>
      <c r="N293" s="7">
        <v>11429194.58</v>
      </c>
      <c r="O293" s="8" t="s">
        <v>5</v>
      </c>
      <c r="P293" s="8" t="s">
        <v>44</v>
      </c>
      <c r="Q293" s="8" t="s">
        <v>5</v>
      </c>
      <c r="R293" s="8" t="s">
        <v>44</v>
      </c>
      <c r="S293" s="10" t="str">
        <f>"IDDNCA " &amp; AK293</f>
        <v>IDDNCA 272</v>
      </c>
      <c r="T293" s="10" t="str">
        <f>"ISIN " &amp; AK293</f>
        <v>ISIN 272</v>
      </c>
      <c r="U293" s="10" t="str">
        <f>"ISIN_DNCA" &amp; AK293</f>
        <v>ISIN_DNCA272</v>
      </c>
      <c r="V293" s="8" t="s">
        <v>44</v>
      </c>
      <c r="W293" s="8" t="s">
        <v>66</v>
      </c>
      <c r="X293" s="8" t="s">
        <v>216</v>
      </c>
      <c r="Y293" s="8" t="s">
        <v>217</v>
      </c>
      <c r="Z293" s="8" t="s">
        <v>44</v>
      </c>
      <c r="AA293" s="8" t="s">
        <v>45</v>
      </c>
      <c r="AB293" s="8" t="s">
        <v>46</v>
      </c>
      <c r="AC293" s="7">
        <v>242110194</v>
      </c>
      <c r="AD293" s="10" t="s">
        <v>2792</v>
      </c>
      <c r="AE293" s="8" t="s">
        <v>44</v>
      </c>
      <c r="AF293" s="7">
        <v>242110194</v>
      </c>
      <c r="AG293" s="7">
        <v>11852072</v>
      </c>
      <c r="AH293" s="7">
        <v>11852072</v>
      </c>
      <c r="AI293" s="10" t="s">
        <v>2792</v>
      </c>
      <c r="AJ293" s="8" t="s">
        <v>44</v>
      </c>
      <c r="AK293">
        <v>272</v>
      </c>
    </row>
    <row r="294" spans="2:37" x14ac:dyDescent="0.3">
      <c r="B294" s="6">
        <v>0</v>
      </c>
      <c r="C294" s="10" t="s">
        <v>164</v>
      </c>
      <c r="D294" s="8"/>
      <c r="E294" s="7">
        <v>621827765</v>
      </c>
      <c r="F294" s="7">
        <v>1084440017.1150539</v>
      </c>
      <c r="G294" s="8" t="s">
        <v>5</v>
      </c>
      <c r="H294" s="8" t="s">
        <v>44</v>
      </c>
      <c r="I294" s="8" t="s">
        <v>44</v>
      </c>
      <c r="J294" s="7">
        <v>22.362929414834959</v>
      </c>
      <c r="K294" s="7">
        <v>1921124097.115067</v>
      </c>
      <c r="L294" s="7">
        <v>247755937.1150403</v>
      </c>
      <c r="M294" s="7">
        <v>6466089.0915345987</v>
      </c>
      <c r="N294" s="8" t="s">
        <v>44</v>
      </c>
      <c r="O294" s="8" t="s">
        <v>5</v>
      </c>
      <c r="P294" s="8" t="s">
        <v>44</v>
      </c>
      <c r="Q294" s="8" t="s">
        <v>5</v>
      </c>
      <c r="R294" s="8" t="s">
        <v>44</v>
      </c>
      <c r="S294" s="8"/>
      <c r="T294" s="8"/>
      <c r="U294" s="8"/>
      <c r="V294" s="8" t="s">
        <v>44</v>
      </c>
      <c r="W294" s="8" t="s">
        <v>44</v>
      </c>
      <c r="X294" s="8" t="s">
        <v>164</v>
      </c>
      <c r="Y294" s="8" t="s">
        <v>165</v>
      </c>
      <c r="Z294" s="8" t="s">
        <v>44</v>
      </c>
      <c r="AA294" s="8" t="s">
        <v>45</v>
      </c>
      <c r="AB294" s="8" t="s">
        <v>46</v>
      </c>
      <c r="AC294" s="8" t="s">
        <v>44</v>
      </c>
      <c r="AD294" s="10" t="s">
        <v>2792</v>
      </c>
      <c r="AE294" s="8" t="s">
        <v>44</v>
      </c>
      <c r="AF294" s="8" t="s">
        <v>44</v>
      </c>
      <c r="AG294" s="8" t="s">
        <v>44</v>
      </c>
      <c r="AH294" s="8" t="s">
        <v>44</v>
      </c>
      <c r="AI294" s="10" t="s">
        <v>2792</v>
      </c>
      <c r="AJ294" s="8" t="s">
        <v>44</v>
      </c>
      <c r="AK294">
        <v>273</v>
      </c>
    </row>
    <row r="295" spans="2:37" outlineLevel="1" x14ac:dyDescent="0.3">
      <c r="B295" s="6">
        <v>1</v>
      </c>
      <c r="C295" s="11" t="str">
        <f>"Instrument " &amp; AK295</f>
        <v>Instrument 274</v>
      </c>
      <c r="D295" s="10" t="s">
        <v>79</v>
      </c>
      <c r="E295" s="7">
        <v>-5737</v>
      </c>
      <c r="F295" s="7">
        <v>0</v>
      </c>
      <c r="G295" s="8" t="s">
        <v>5</v>
      </c>
      <c r="H295" s="7">
        <v>0</v>
      </c>
      <c r="I295" s="7">
        <v>0</v>
      </c>
      <c r="J295" s="7">
        <v>0</v>
      </c>
      <c r="K295" s="7">
        <v>836684080.00001335</v>
      </c>
      <c r="L295" s="7">
        <v>-836684080.00001335</v>
      </c>
      <c r="M295" s="7">
        <v>7347186.6030203402</v>
      </c>
      <c r="N295" s="7">
        <v>0</v>
      </c>
      <c r="O295" s="8" t="s">
        <v>5</v>
      </c>
      <c r="P295" s="8" t="s">
        <v>44</v>
      </c>
      <c r="Q295" s="8" t="s">
        <v>5</v>
      </c>
      <c r="R295" s="8" t="s">
        <v>44</v>
      </c>
      <c r="S295" s="10" t="str">
        <f>"IDDNCA " &amp; AK295</f>
        <v>IDDNCA 274</v>
      </c>
      <c r="T295" s="10" t="str">
        <f>"ISIN " &amp; AK295</f>
        <v>ISIN 274</v>
      </c>
      <c r="U295" s="10" t="str">
        <f>"ISIN DNCA " &amp; AK295</f>
        <v>ISIN DNCA 274</v>
      </c>
      <c r="V295" s="8" t="s">
        <v>44</v>
      </c>
      <c r="W295" s="8" t="s">
        <v>154</v>
      </c>
      <c r="X295" s="8" t="s">
        <v>164</v>
      </c>
      <c r="Y295" s="8" t="s">
        <v>165</v>
      </c>
      <c r="Z295" s="8" t="s">
        <v>44</v>
      </c>
      <c r="AA295" s="8" t="s">
        <v>45</v>
      </c>
      <c r="AB295" s="8" t="s">
        <v>46</v>
      </c>
      <c r="AC295" s="7">
        <v>601127023</v>
      </c>
      <c r="AD295" s="10" t="s">
        <v>2792</v>
      </c>
      <c r="AE295" s="8" t="s">
        <v>44</v>
      </c>
      <c r="AF295" s="7">
        <v>601127023</v>
      </c>
      <c r="AG295" s="7">
        <v>11854288</v>
      </c>
      <c r="AH295" s="7">
        <v>11854288</v>
      </c>
      <c r="AI295" s="10" t="s">
        <v>2792</v>
      </c>
      <c r="AJ295" s="8" t="s">
        <v>44</v>
      </c>
      <c r="AK295">
        <v>274</v>
      </c>
    </row>
    <row r="296" spans="2:37" outlineLevel="2" x14ac:dyDescent="0.3">
      <c r="B296" s="6">
        <v>2</v>
      </c>
      <c r="C296" s="12" t="str">
        <f xml:space="preserve"> "Pos " &amp; AK296</f>
        <v>Pos 275</v>
      </c>
      <c r="D296" s="10" t="str">
        <f xml:space="preserve"> "ID " &amp; AK296</f>
        <v>ID 275</v>
      </c>
      <c r="E296" s="7">
        <v>-5737</v>
      </c>
      <c r="F296" s="7">
        <v>0</v>
      </c>
      <c r="G296" s="8" t="s">
        <v>5</v>
      </c>
      <c r="H296" s="7">
        <v>0</v>
      </c>
      <c r="I296" s="7">
        <v>0</v>
      </c>
      <c r="J296" s="7">
        <v>0</v>
      </c>
      <c r="K296" s="7">
        <v>836684080.00001335</v>
      </c>
      <c r="L296" s="7">
        <v>-836684080.00001335</v>
      </c>
      <c r="M296" s="7">
        <v>7347186.6030203402</v>
      </c>
      <c r="N296" s="7">
        <v>0</v>
      </c>
      <c r="O296" s="8" t="s">
        <v>5</v>
      </c>
      <c r="P296" s="8" t="s">
        <v>44</v>
      </c>
      <c r="Q296" s="8" t="s">
        <v>5</v>
      </c>
      <c r="R296" s="8" t="s">
        <v>44</v>
      </c>
      <c r="S296" s="10" t="str">
        <f>"IDDNCA " &amp; AK296</f>
        <v>IDDNCA 275</v>
      </c>
      <c r="T296" s="10" t="str">
        <f>"ISIN " &amp; AK296</f>
        <v>ISIN 275</v>
      </c>
      <c r="U296" s="10" t="str">
        <f>"ISIN_DNCA" &amp; AK296</f>
        <v>ISIN_DNCA275</v>
      </c>
      <c r="V296" s="8" t="s">
        <v>44</v>
      </c>
      <c r="W296" s="8" t="s">
        <v>154</v>
      </c>
      <c r="X296" s="8" t="s">
        <v>164</v>
      </c>
      <c r="Y296" s="8" t="s">
        <v>165</v>
      </c>
      <c r="Z296" s="8" t="s">
        <v>44</v>
      </c>
      <c r="AA296" s="8" t="s">
        <v>45</v>
      </c>
      <c r="AB296" s="8" t="s">
        <v>46</v>
      </c>
      <c r="AC296" s="7">
        <v>601127023</v>
      </c>
      <c r="AD296" s="10" t="s">
        <v>2792</v>
      </c>
      <c r="AE296" s="8" t="s">
        <v>44</v>
      </c>
      <c r="AF296" s="7">
        <v>601127023</v>
      </c>
      <c r="AG296" s="7">
        <v>11854288</v>
      </c>
      <c r="AH296" s="7">
        <v>11854288</v>
      </c>
      <c r="AI296" s="10" t="s">
        <v>2792</v>
      </c>
      <c r="AJ296" s="8" t="s">
        <v>44</v>
      </c>
      <c r="AK296">
        <v>275</v>
      </c>
    </row>
    <row r="297" spans="2:37" outlineLevel="1" x14ac:dyDescent="0.3">
      <c r="B297" s="6">
        <v>1</v>
      </c>
      <c r="C297" s="11" t="str">
        <f>"Instrument " &amp; AK297</f>
        <v>Instrument 276</v>
      </c>
      <c r="D297" s="10" t="s">
        <v>79</v>
      </c>
      <c r="E297" s="7">
        <v>98830000</v>
      </c>
      <c r="F297" s="7">
        <v>117231193.3909509</v>
      </c>
      <c r="G297" s="8" t="s">
        <v>5</v>
      </c>
      <c r="H297" s="7">
        <v>117399115.45</v>
      </c>
      <c r="I297" s="8" t="s">
        <v>166</v>
      </c>
      <c r="J297" s="7">
        <v>2.4174992269217972</v>
      </c>
      <c r="K297" s="7">
        <v>117231193.3909509</v>
      </c>
      <c r="L297" s="7">
        <v>117231193.3909509</v>
      </c>
      <c r="M297" s="7">
        <v>1027906.858845342</v>
      </c>
      <c r="N297" s="7">
        <v>117399115.45</v>
      </c>
      <c r="O297" s="8" t="s">
        <v>5</v>
      </c>
      <c r="P297" s="8" t="s">
        <v>44</v>
      </c>
      <c r="Q297" s="8" t="s">
        <v>5</v>
      </c>
      <c r="R297" s="8" t="s">
        <v>44</v>
      </c>
      <c r="S297" s="10" t="str">
        <f>"IDDNCA " &amp; AK297</f>
        <v>IDDNCA 276</v>
      </c>
      <c r="T297" s="10" t="str">
        <f>"ISIN " &amp; AK297</f>
        <v>ISIN 276</v>
      </c>
      <c r="U297" s="10" t="str">
        <f>"ISIN DNCA " &amp; AK297</f>
        <v>ISIN DNCA 276</v>
      </c>
      <c r="V297" s="8" t="s">
        <v>44</v>
      </c>
      <c r="W297" s="8" t="s">
        <v>66</v>
      </c>
      <c r="X297" s="8" t="s">
        <v>164</v>
      </c>
      <c r="Y297" s="8" t="s">
        <v>165</v>
      </c>
      <c r="Z297" s="8" t="s">
        <v>44</v>
      </c>
      <c r="AA297" s="8" t="s">
        <v>45</v>
      </c>
      <c r="AB297" s="8" t="s">
        <v>46</v>
      </c>
      <c r="AC297" s="7">
        <v>471597687</v>
      </c>
      <c r="AD297" s="10" t="s">
        <v>2792</v>
      </c>
      <c r="AE297" s="8" t="s">
        <v>44</v>
      </c>
      <c r="AF297" s="7">
        <v>471597687</v>
      </c>
      <c r="AG297" s="7">
        <v>11851962</v>
      </c>
      <c r="AH297" s="7">
        <v>11851962</v>
      </c>
      <c r="AI297" s="10" t="s">
        <v>2792</v>
      </c>
      <c r="AJ297" s="8" t="s">
        <v>44</v>
      </c>
      <c r="AK297">
        <v>276</v>
      </c>
    </row>
    <row r="298" spans="2:37" outlineLevel="2" x14ac:dyDescent="0.3">
      <c r="B298" s="6">
        <v>2</v>
      </c>
      <c r="C298" s="12" t="str">
        <f xml:space="preserve"> "Pos " &amp; AK298</f>
        <v>Pos 277</v>
      </c>
      <c r="D298" s="10" t="str">
        <f xml:space="preserve"> "ID " &amp; AK298</f>
        <v>ID 277</v>
      </c>
      <c r="E298" s="7">
        <v>98830000</v>
      </c>
      <c r="F298" s="7">
        <v>117231193.3909509</v>
      </c>
      <c r="G298" s="8" t="s">
        <v>5</v>
      </c>
      <c r="H298" s="7">
        <v>117399115.45</v>
      </c>
      <c r="I298" s="8" t="s">
        <v>166</v>
      </c>
      <c r="J298" s="7">
        <v>2.4174992269217972</v>
      </c>
      <c r="K298" s="7">
        <v>117231193.3909509</v>
      </c>
      <c r="L298" s="7">
        <v>117231193.3909509</v>
      </c>
      <c r="M298" s="7">
        <v>1027906.858845342</v>
      </c>
      <c r="N298" s="7">
        <v>117399115.45</v>
      </c>
      <c r="O298" s="8" t="s">
        <v>5</v>
      </c>
      <c r="P298" s="8" t="s">
        <v>44</v>
      </c>
      <c r="Q298" s="8" t="s">
        <v>5</v>
      </c>
      <c r="R298" s="8" t="s">
        <v>44</v>
      </c>
      <c r="S298" s="10" t="str">
        <f>"IDDNCA " &amp; AK298</f>
        <v>IDDNCA 277</v>
      </c>
      <c r="T298" s="10" t="str">
        <f>"ISIN " &amp; AK298</f>
        <v>ISIN 277</v>
      </c>
      <c r="U298" s="10" t="str">
        <f>"ISIN_DNCA" &amp; AK298</f>
        <v>ISIN_DNCA277</v>
      </c>
      <c r="V298" s="8" t="s">
        <v>44</v>
      </c>
      <c r="W298" s="8" t="s">
        <v>66</v>
      </c>
      <c r="X298" s="8" t="s">
        <v>164</v>
      </c>
      <c r="Y298" s="8" t="s">
        <v>165</v>
      </c>
      <c r="Z298" s="8" t="s">
        <v>44</v>
      </c>
      <c r="AA298" s="8" t="s">
        <v>45</v>
      </c>
      <c r="AB298" s="8" t="s">
        <v>46</v>
      </c>
      <c r="AC298" s="7">
        <v>471597687</v>
      </c>
      <c r="AD298" s="10" t="s">
        <v>2792</v>
      </c>
      <c r="AE298" s="8" t="s">
        <v>44</v>
      </c>
      <c r="AF298" s="7">
        <v>471597687</v>
      </c>
      <c r="AG298" s="7">
        <v>11851962</v>
      </c>
      <c r="AH298" s="7">
        <v>11851962</v>
      </c>
      <c r="AI298" s="10" t="s">
        <v>2792</v>
      </c>
      <c r="AJ298" s="8" t="s">
        <v>44</v>
      </c>
      <c r="AK298">
        <v>277</v>
      </c>
    </row>
    <row r="299" spans="2:37" outlineLevel="1" x14ac:dyDescent="0.3">
      <c r="B299" s="6">
        <v>1</v>
      </c>
      <c r="C299" s="11" t="str">
        <f>"Instrument " &amp; AK299</f>
        <v>Instrument 278</v>
      </c>
      <c r="D299" s="10" t="s">
        <v>79</v>
      </c>
      <c r="E299" s="7">
        <v>40000000</v>
      </c>
      <c r="F299" s="7">
        <v>49000023.639214069</v>
      </c>
      <c r="G299" s="8" t="s">
        <v>5</v>
      </c>
      <c r="H299" s="7">
        <v>49048551.869999997</v>
      </c>
      <c r="I299" s="8" t="s">
        <v>167</v>
      </c>
      <c r="J299" s="7">
        <v>1.010460747182784</v>
      </c>
      <c r="K299" s="7">
        <v>49000023.639214069</v>
      </c>
      <c r="L299" s="7">
        <v>49000023.639214069</v>
      </c>
      <c r="M299" s="7">
        <v>665317.21239993186</v>
      </c>
      <c r="N299" s="7">
        <v>49048551.869999997</v>
      </c>
      <c r="O299" s="8" t="s">
        <v>5</v>
      </c>
      <c r="P299" s="8" t="s">
        <v>44</v>
      </c>
      <c r="Q299" s="8" t="s">
        <v>5</v>
      </c>
      <c r="R299" s="8" t="s">
        <v>44</v>
      </c>
      <c r="S299" s="10" t="str">
        <f>"IDDNCA " &amp; AK299</f>
        <v>IDDNCA 278</v>
      </c>
      <c r="T299" s="10" t="str">
        <f>"ISIN " &amp; AK299</f>
        <v>ISIN 278</v>
      </c>
      <c r="U299" s="10" t="str">
        <f>"ISIN DNCA " &amp; AK299</f>
        <v>ISIN DNCA 278</v>
      </c>
      <c r="V299" s="8" t="s">
        <v>44</v>
      </c>
      <c r="W299" s="8" t="s">
        <v>66</v>
      </c>
      <c r="X299" s="8" t="s">
        <v>164</v>
      </c>
      <c r="Y299" s="8" t="s">
        <v>165</v>
      </c>
      <c r="Z299" s="8" t="s">
        <v>44</v>
      </c>
      <c r="AA299" s="8" t="s">
        <v>45</v>
      </c>
      <c r="AB299" s="8" t="s">
        <v>46</v>
      </c>
      <c r="AC299" s="7">
        <v>113086271</v>
      </c>
      <c r="AD299" s="10" t="s">
        <v>2792</v>
      </c>
      <c r="AE299" s="8" t="s">
        <v>44</v>
      </c>
      <c r="AF299" s="7">
        <v>113086271</v>
      </c>
      <c r="AG299" s="7">
        <v>11852010</v>
      </c>
      <c r="AH299" s="7">
        <v>11852010</v>
      </c>
      <c r="AI299" s="10" t="s">
        <v>2792</v>
      </c>
      <c r="AJ299" s="8" t="s">
        <v>44</v>
      </c>
      <c r="AK299">
        <v>278</v>
      </c>
    </row>
    <row r="300" spans="2:37" outlineLevel="2" x14ac:dyDescent="0.3">
      <c r="B300" s="6">
        <v>2</v>
      </c>
      <c r="C300" s="12" t="str">
        <f xml:space="preserve"> "Pos " &amp; AK300</f>
        <v>Pos 279</v>
      </c>
      <c r="D300" s="10" t="str">
        <f xml:space="preserve"> "ID " &amp; AK300</f>
        <v>ID 279</v>
      </c>
      <c r="E300" s="7">
        <v>40000000</v>
      </c>
      <c r="F300" s="7">
        <v>49000023.639214069</v>
      </c>
      <c r="G300" s="8" t="s">
        <v>5</v>
      </c>
      <c r="H300" s="7">
        <v>49048551.869999997</v>
      </c>
      <c r="I300" s="8" t="s">
        <v>167</v>
      </c>
      <c r="J300" s="7">
        <v>1.010460747182784</v>
      </c>
      <c r="K300" s="7">
        <v>49000023.639214069</v>
      </c>
      <c r="L300" s="7">
        <v>49000023.639214069</v>
      </c>
      <c r="M300" s="7">
        <v>665317.21239993186</v>
      </c>
      <c r="N300" s="7">
        <v>49048551.869999997</v>
      </c>
      <c r="O300" s="8" t="s">
        <v>5</v>
      </c>
      <c r="P300" s="8" t="s">
        <v>44</v>
      </c>
      <c r="Q300" s="8" t="s">
        <v>5</v>
      </c>
      <c r="R300" s="8" t="s">
        <v>44</v>
      </c>
      <c r="S300" s="10" t="str">
        <f>"IDDNCA " &amp; AK300</f>
        <v>IDDNCA 279</v>
      </c>
      <c r="T300" s="10" t="str">
        <f>"ISIN " &amp; AK300</f>
        <v>ISIN 279</v>
      </c>
      <c r="U300" s="10" t="str">
        <f>"ISIN_DNCA" &amp; AK300</f>
        <v>ISIN_DNCA279</v>
      </c>
      <c r="V300" s="8" t="s">
        <v>44</v>
      </c>
      <c r="W300" s="8" t="s">
        <v>66</v>
      </c>
      <c r="X300" s="8" t="s">
        <v>164</v>
      </c>
      <c r="Y300" s="8" t="s">
        <v>165</v>
      </c>
      <c r="Z300" s="8" t="s">
        <v>44</v>
      </c>
      <c r="AA300" s="8" t="s">
        <v>45</v>
      </c>
      <c r="AB300" s="8" t="s">
        <v>46</v>
      </c>
      <c r="AC300" s="7">
        <v>113086271</v>
      </c>
      <c r="AD300" s="10" t="s">
        <v>2792</v>
      </c>
      <c r="AE300" s="8" t="s">
        <v>44</v>
      </c>
      <c r="AF300" s="7">
        <v>113086271</v>
      </c>
      <c r="AG300" s="7">
        <v>11852010</v>
      </c>
      <c r="AH300" s="7">
        <v>11852010</v>
      </c>
      <c r="AI300" s="10" t="s">
        <v>2792</v>
      </c>
      <c r="AJ300" s="8" t="s">
        <v>44</v>
      </c>
      <c r="AK300">
        <v>279</v>
      </c>
    </row>
    <row r="301" spans="2:37" outlineLevel="1" x14ac:dyDescent="0.3">
      <c r="B301" s="6">
        <v>1</v>
      </c>
      <c r="C301" s="11" t="str">
        <f>"Instrument " &amp; AK301</f>
        <v>Instrument 280</v>
      </c>
      <c r="D301" s="10" t="s">
        <v>79</v>
      </c>
      <c r="E301" s="7">
        <v>214000000</v>
      </c>
      <c r="F301" s="7">
        <v>265751731.83506331</v>
      </c>
      <c r="G301" s="8" t="s">
        <v>5</v>
      </c>
      <c r="H301" s="7">
        <v>266134201.06999999</v>
      </c>
      <c r="I301" s="8" t="s">
        <v>168</v>
      </c>
      <c r="J301" s="7">
        <v>5.4802359993205121</v>
      </c>
      <c r="K301" s="7">
        <v>265751731.83506331</v>
      </c>
      <c r="L301" s="7">
        <v>265751731.83506331</v>
      </c>
      <c r="M301" s="7">
        <v>5909406.1126792356</v>
      </c>
      <c r="N301" s="7">
        <v>266134201.06999999</v>
      </c>
      <c r="O301" s="8" t="s">
        <v>5</v>
      </c>
      <c r="P301" s="8" t="s">
        <v>44</v>
      </c>
      <c r="Q301" s="8" t="s">
        <v>5</v>
      </c>
      <c r="R301" s="8" t="s">
        <v>44</v>
      </c>
      <c r="S301" s="10" t="str">
        <f>"IDDNCA " &amp; AK301</f>
        <v>IDDNCA 280</v>
      </c>
      <c r="T301" s="10" t="str">
        <f>"ISIN " &amp; AK301</f>
        <v>ISIN 280</v>
      </c>
      <c r="U301" s="10" t="str">
        <f>"ISIN DNCA " &amp; AK301</f>
        <v>ISIN DNCA 280</v>
      </c>
      <c r="V301" s="8" t="s">
        <v>44</v>
      </c>
      <c r="W301" s="8" t="s">
        <v>66</v>
      </c>
      <c r="X301" s="8" t="s">
        <v>164</v>
      </c>
      <c r="Y301" s="8" t="s">
        <v>165</v>
      </c>
      <c r="Z301" s="8" t="s">
        <v>44</v>
      </c>
      <c r="AA301" s="8" t="s">
        <v>45</v>
      </c>
      <c r="AB301" s="8" t="s">
        <v>46</v>
      </c>
      <c r="AC301" s="7">
        <v>515452498</v>
      </c>
      <c r="AD301" s="10" t="s">
        <v>2792</v>
      </c>
      <c r="AE301" s="8" t="s">
        <v>44</v>
      </c>
      <c r="AF301" s="7">
        <v>515452498</v>
      </c>
      <c r="AG301" s="7">
        <v>11852109</v>
      </c>
      <c r="AH301" s="7">
        <v>11852109</v>
      </c>
      <c r="AI301" s="10" t="s">
        <v>2792</v>
      </c>
      <c r="AJ301" s="8" t="s">
        <v>44</v>
      </c>
      <c r="AK301">
        <v>280</v>
      </c>
    </row>
    <row r="302" spans="2:37" outlineLevel="2" x14ac:dyDescent="0.3">
      <c r="B302" s="6">
        <v>2</v>
      </c>
      <c r="C302" s="12" t="str">
        <f xml:space="preserve"> "Pos " &amp; AK302</f>
        <v>Pos 281</v>
      </c>
      <c r="D302" s="10" t="str">
        <f xml:space="preserve"> "ID " &amp; AK302</f>
        <v>ID 281</v>
      </c>
      <c r="E302" s="7">
        <v>214000000</v>
      </c>
      <c r="F302" s="7">
        <v>265751731.83506331</v>
      </c>
      <c r="G302" s="8" t="s">
        <v>5</v>
      </c>
      <c r="H302" s="7">
        <v>266134201.06999999</v>
      </c>
      <c r="I302" s="8" t="s">
        <v>168</v>
      </c>
      <c r="J302" s="7">
        <v>5.4802359993205121</v>
      </c>
      <c r="K302" s="7">
        <v>265751731.83506331</v>
      </c>
      <c r="L302" s="7">
        <v>265751731.83506331</v>
      </c>
      <c r="M302" s="7">
        <v>5909406.1126792356</v>
      </c>
      <c r="N302" s="7">
        <v>266134201.06999999</v>
      </c>
      <c r="O302" s="8" t="s">
        <v>5</v>
      </c>
      <c r="P302" s="8" t="s">
        <v>44</v>
      </c>
      <c r="Q302" s="8" t="s">
        <v>5</v>
      </c>
      <c r="R302" s="8" t="s">
        <v>44</v>
      </c>
      <c r="S302" s="10" t="str">
        <f>"IDDNCA " &amp; AK302</f>
        <v>IDDNCA 281</v>
      </c>
      <c r="T302" s="10" t="str">
        <f>"ISIN " &amp; AK302</f>
        <v>ISIN 281</v>
      </c>
      <c r="U302" s="10" t="str">
        <f>"ISIN_DNCA" &amp; AK302</f>
        <v>ISIN_DNCA281</v>
      </c>
      <c r="V302" s="8" t="s">
        <v>44</v>
      </c>
      <c r="W302" s="8" t="s">
        <v>66</v>
      </c>
      <c r="X302" s="8" t="s">
        <v>164</v>
      </c>
      <c r="Y302" s="8" t="s">
        <v>165</v>
      </c>
      <c r="Z302" s="8" t="s">
        <v>44</v>
      </c>
      <c r="AA302" s="8" t="s">
        <v>45</v>
      </c>
      <c r="AB302" s="8" t="s">
        <v>46</v>
      </c>
      <c r="AC302" s="7">
        <v>515452498</v>
      </c>
      <c r="AD302" s="10" t="s">
        <v>2792</v>
      </c>
      <c r="AE302" s="8" t="s">
        <v>44</v>
      </c>
      <c r="AF302" s="7">
        <v>515452498</v>
      </c>
      <c r="AG302" s="7">
        <v>11852109</v>
      </c>
      <c r="AH302" s="7">
        <v>11852109</v>
      </c>
      <c r="AI302" s="10" t="s">
        <v>2792</v>
      </c>
      <c r="AJ302" s="8" t="s">
        <v>44</v>
      </c>
      <c r="AK302">
        <v>281</v>
      </c>
    </row>
    <row r="303" spans="2:37" outlineLevel="1" x14ac:dyDescent="0.3">
      <c r="B303" s="6">
        <v>1</v>
      </c>
      <c r="C303" s="11" t="str">
        <f>"Instrument " &amp; AK303</f>
        <v>Instrument 282</v>
      </c>
      <c r="D303" s="10" t="s">
        <v>79</v>
      </c>
      <c r="E303" s="7">
        <v>69000000</v>
      </c>
      <c r="F303" s="7">
        <v>94530266.225370497</v>
      </c>
      <c r="G303" s="8" t="s">
        <v>5</v>
      </c>
      <c r="H303" s="7">
        <v>94670454.980000004</v>
      </c>
      <c r="I303" s="8" t="s">
        <v>169</v>
      </c>
      <c r="J303" s="7">
        <v>1.9493689257127771</v>
      </c>
      <c r="K303" s="7">
        <v>94530266.225370497</v>
      </c>
      <c r="L303" s="7">
        <v>94530266.225370497</v>
      </c>
      <c r="M303" s="7">
        <v>1754952.705680528</v>
      </c>
      <c r="N303" s="7">
        <v>94670454.980000004</v>
      </c>
      <c r="O303" s="8" t="s">
        <v>5</v>
      </c>
      <c r="P303" s="8" t="s">
        <v>44</v>
      </c>
      <c r="Q303" s="8" t="s">
        <v>5</v>
      </c>
      <c r="R303" s="8" t="s">
        <v>44</v>
      </c>
      <c r="S303" s="10" t="str">
        <f>"IDDNCA " &amp; AK303</f>
        <v>IDDNCA 282</v>
      </c>
      <c r="T303" s="10" t="str">
        <f>"ISIN " &amp; AK303</f>
        <v>ISIN 282</v>
      </c>
      <c r="U303" s="10" t="str">
        <f>"ISIN DNCA " &amp; AK303</f>
        <v>ISIN DNCA 282</v>
      </c>
      <c r="V303" s="8" t="s">
        <v>44</v>
      </c>
      <c r="W303" s="8" t="s">
        <v>66</v>
      </c>
      <c r="X303" s="8" t="s">
        <v>164</v>
      </c>
      <c r="Y303" s="8" t="s">
        <v>165</v>
      </c>
      <c r="Z303" s="8" t="s">
        <v>44</v>
      </c>
      <c r="AA303" s="8" t="s">
        <v>45</v>
      </c>
      <c r="AB303" s="8" t="s">
        <v>46</v>
      </c>
      <c r="AC303" s="7">
        <v>113086275</v>
      </c>
      <c r="AD303" s="10" t="s">
        <v>2792</v>
      </c>
      <c r="AE303" s="8" t="s">
        <v>44</v>
      </c>
      <c r="AF303" s="7">
        <v>113086275</v>
      </c>
      <c r="AG303" s="7">
        <v>11852016</v>
      </c>
      <c r="AH303" s="7">
        <v>11852016</v>
      </c>
      <c r="AI303" s="10" t="s">
        <v>2792</v>
      </c>
      <c r="AJ303" s="8" t="s">
        <v>44</v>
      </c>
      <c r="AK303">
        <v>282</v>
      </c>
    </row>
    <row r="304" spans="2:37" outlineLevel="2" x14ac:dyDescent="0.3">
      <c r="B304" s="6">
        <v>2</v>
      </c>
      <c r="C304" s="12" t="str">
        <f xml:space="preserve"> "Pos " &amp; AK304</f>
        <v>Pos 283</v>
      </c>
      <c r="D304" s="10" t="str">
        <f xml:space="preserve"> "ID " &amp; AK304</f>
        <v>ID 283</v>
      </c>
      <c r="E304" s="7">
        <v>69000000</v>
      </c>
      <c r="F304" s="7">
        <v>94530266.225370497</v>
      </c>
      <c r="G304" s="8" t="s">
        <v>5</v>
      </c>
      <c r="H304" s="7">
        <v>94670454.980000004</v>
      </c>
      <c r="I304" s="8" t="s">
        <v>169</v>
      </c>
      <c r="J304" s="7">
        <v>1.9493689257127771</v>
      </c>
      <c r="K304" s="7">
        <v>94530266.225370497</v>
      </c>
      <c r="L304" s="7">
        <v>94530266.225370497</v>
      </c>
      <c r="M304" s="7">
        <v>1754952.705680528</v>
      </c>
      <c r="N304" s="7">
        <v>94670454.980000004</v>
      </c>
      <c r="O304" s="8" t="s">
        <v>5</v>
      </c>
      <c r="P304" s="8" t="s">
        <v>44</v>
      </c>
      <c r="Q304" s="8" t="s">
        <v>5</v>
      </c>
      <c r="R304" s="8" t="s">
        <v>44</v>
      </c>
      <c r="S304" s="10" t="str">
        <f>"IDDNCA " &amp; AK304</f>
        <v>IDDNCA 283</v>
      </c>
      <c r="T304" s="10" t="str">
        <f>"ISIN " &amp; AK304</f>
        <v>ISIN 283</v>
      </c>
      <c r="U304" s="10" t="str">
        <f>"ISIN_DNCA" &amp; AK304</f>
        <v>ISIN_DNCA283</v>
      </c>
      <c r="V304" s="8" t="s">
        <v>44</v>
      </c>
      <c r="W304" s="8" t="s">
        <v>66</v>
      </c>
      <c r="X304" s="8" t="s">
        <v>164</v>
      </c>
      <c r="Y304" s="8" t="s">
        <v>165</v>
      </c>
      <c r="Z304" s="8" t="s">
        <v>44</v>
      </c>
      <c r="AA304" s="8" t="s">
        <v>45</v>
      </c>
      <c r="AB304" s="8" t="s">
        <v>46</v>
      </c>
      <c r="AC304" s="7">
        <v>113086275</v>
      </c>
      <c r="AD304" s="10" t="s">
        <v>2792</v>
      </c>
      <c r="AE304" s="8" t="s">
        <v>44</v>
      </c>
      <c r="AF304" s="7">
        <v>113086275</v>
      </c>
      <c r="AG304" s="7">
        <v>11852016</v>
      </c>
      <c r="AH304" s="7">
        <v>11852016</v>
      </c>
      <c r="AI304" s="10" t="s">
        <v>2792</v>
      </c>
      <c r="AJ304" s="8" t="s">
        <v>44</v>
      </c>
      <c r="AK304">
        <v>283</v>
      </c>
    </row>
    <row r="305" spans="2:37" outlineLevel="1" x14ac:dyDescent="0.3">
      <c r="B305" s="6">
        <v>1</v>
      </c>
      <c r="C305" s="11" t="str">
        <f>"Instrument " &amp; AK305</f>
        <v>Instrument 284</v>
      </c>
      <c r="D305" s="10" t="s">
        <v>79</v>
      </c>
      <c r="E305" s="7">
        <v>200000000</v>
      </c>
      <c r="F305" s="7">
        <v>200194000.02445489</v>
      </c>
      <c r="G305" s="8" t="s">
        <v>5</v>
      </c>
      <c r="H305" s="7">
        <v>200194000</v>
      </c>
      <c r="I305" s="7">
        <v>200194000</v>
      </c>
      <c r="J305" s="7">
        <v>4.1283281888936179</v>
      </c>
      <c r="K305" s="7">
        <v>200194000.02445489</v>
      </c>
      <c r="L305" s="7">
        <v>200194000.02445489</v>
      </c>
      <c r="M305" s="7">
        <v>20071.528202672602</v>
      </c>
      <c r="N305" s="7">
        <v>200194000</v>
      </c>
      <c r="O305" s="8" t="s">
        <v>5</v>
      </c>
      <c r="P305" s="8" t="s">
        <v>44</v>
      </c>
      <c r="Q305" s="8" t="s">
        <v>5</v>
      </c>
      <c r="R305" s="8" t="s">
        <v>44</v>
      </c>
      <c r="S305" s="10" t="str">
        <f>"IDDNCA " &amp; AK305</f>
        <v>IDDNCA 284</v>
      </c>
      <c r="T305" s="10" t="str">
        <f>"ISIN " &amp; AK305</f>
        <v>ISIN 284</v>
      </c>
      <c r="U305" s="10" t="str">
        <f>"ISIN DNCA " &amp; AK305</f>
        <v>ISIN DNCA 284</v>
      </c>
      <c r="V305" s="8" t="s">
        <v>44</v>
      </c>
      <c r="W305" s="8" t="s">
        <v>66</v>
      </c>
      <c r="X305" s="8" t="s">
        <v>164</v>
      </c>
      <c r="Y305" s="8" t="s">
        <v>165</v>
      </c>
      <c r="Z305" s="8" t="s">
        <v>44</v>
      </c>
      <c r="AA305" s="8" t="s">
        <v>45</v>
      </c>
      <c r="AB305" s="8" t="s">
        <v>46</v>
      </c>
      <c r="AC305" s="7">
        <v>635502384</v>
      </c>
      <c r="AD305" s="10" t="s">
        <v>2792</v>
      </c>
      <c r="AE305" s="8" t="s">
        <v>44</v>
      </c>
      <c r="AF305" s="7">
        <v>635502384</v>
      </c>
      <c r="AG305" s="7">
        <v>11851970</v>
      </c>
      <c r="AH305" s="7">
        <v>11851970</v>
      </c>
      <c r="AI305" s="10" t="s">
        <v>2792</v>
      </c>
      <c r="AJ305" s="8" t="s">
        <v>44</v>
      </c>
      <c r="AK305">
        <v>284</v>
      </c>
    </row>
    <row r="306" spans="2:37" outlineLevel="2" x14ac:dyDescent="0.3">
      <c r="B306" s="6">
        <v>2</v>
      </c>
      <c r="C306" s="12" t="str">
        <f xml:space="preserve"> "Pos " &amp; AK306</f>
        <v>Pos 285</v>
      </c>
      <c r="D306" s="10" t="str">
        <f xml:space="preserve"> "ID " &amp; AK306</f>
        <v>ID 285</v>
      </c>
      <c r="E306" s="7">
        <v>200000000</v>
      </c>
      <c r="F306" s="7">
        <v>200194000.02445489</v>
      </c>
      <c r="G306" s="8" t="s">
        <v>5</v>
      </c>
      <c r="H306" s="7">
        <v>200194000</v>
      </c>
      <c r="I306" s="7">
        <v>200194000</v>
      </c>
      <c r="J306" s="7">
        <v>4.1283281888936179</v>
      </c>
      <c r="K306" s="7">
        <v>200194000.02445489</v>
      </c>
      <c r="L306" s="7">
        <v>200194000.02445489</v>
      </c>
      <c r="M306" s="7">
        <v>20071.528202672602</v>
      </c>
      <c r="N306" s="7">
        <v>200194000</v>
      </c>
      <c r="O306" s="8" t="s">
        <v>5</v>
      </c>
      <c r="P306" s="8" t="s">
        <v>44</v>
      </c>
      <c r="Q306" s="8" t="s">
        <v>5</v>
      </c>
      <c r="R306" s="8" t="s">
        <v>44</v>
      </c>
      <c r="S306" s="10" t="str">
        <f>"IDDNCA " &amp; AK306</f>
        <v>IDDNCA 285</v>
      </c>
      <c r="T306" s="10" t="str">
        <f>"ISIN " &amp; AK306</f>
        <v>ISIN 285</v>
      </c>
      <c r="U306" s="10" t="str">
        <f>"ISIN_DNCA" &amp; AK306</f>
        <v>ISIN_DNCA285</v>
      </c>
      <c r="V306" s="8" t="s">
        <v>44</v>
      </c>
      <c r="W306" s="8" t="s">
        <v>66</v>
      </c>
      <c r="X306" s="8" t="s">
        <v>164</v>
      </c>
      <c r="Y306" s="8" t="s">
        <v>165</v>
      </c>
      <c r="Z306" s="8" t="s">
        <v>44</v>
      </c>
      <c r="AA306" s="8" t="s">
        <v>45</v>
      </c>
      <c r="AB306" s="8" t="s">
        <v>46</v>
      </c>
      <c r="AC306" s="7">
        <v>635502384</v>
      </c>
      <c r="AD306" s="10" t="s">
        <v>2792</v>
      </c>
      <c r="AE306" s="8" t="s">
        <v>44</v>
      </c>
      <c r="AF306" s="7">
        <v>635502384</v>
      </c>
      <c r="AG306" s="7">
        <v>11851970</v>
      </c>
      <c r="AH306" s="7">
        <v>11851970</v>
      </c>
      <c r="AI306" s="10" t="s">
        <v>2792</v>
      </c>
      <c r="AJ306" s="8" t="s">
        <v>44</v>
      </c>
      <c r="AK306">
        <v>285</v>
      </c>
    </row>
    <row r="307" spans="2:37" outlineLevel="1" x14ac:dyDescent="0.3">
      <c r="B307" s="6">
        <v>1</v>
      </c>
      <c r="C307" s="11" t="str">
        <f>"Instrument " &amp; AK307</f>
        <v>Instrument 286</v>
      </c>
      <c r="D307" s="10" t="s">
        <v>79</v>
      </c>
      <c r="E307" s="7">
        <v>3502</v>
      </c>
      <c r="F307" s="7">
        <v>357732802</v>
      </c>
      <c r="G307" s="8" t="s">
        <v>5</v>
      </c>
      <c r="H307" s="7">
        <v>357732802</v>
      </c>
      <c r="I307" s="7">
        <v>357732802</v>
      </c>
      <c r="J307" s="7">
        <v>7.3770363268034744</v>
      </c>
      <c r="K307" s="7">
        <v>357732802</v>
      </c>
      <c r="L307" s="7">
        <v>357732802</v>
      </c>
      <c r="M307" s="7">
        <v>42098.210772767066</v>
      </c>
      <c r="N307" s="7">
        <v>357732802</v>
      </c>
      <c r="O307" s="8" t="s">
        <v>5</v>
      </c>
      <c r="P307" s="8" t="s">
        <v>44</v>
      </c>
      <c r="Q307" s="8" t="s">
        <v>5</v>
      </c>
      <c r="R307" s="8" t="s">
        <v>44</v>
      </c>
      <c r="S307" s="10" t="str">
        <f>"IDDNCA " &amp; AK307</f>
        <v>IDDNCA 286</v>
      </c>
      <c r="T307" s="10" t="str">
        <f>"ISIN " &amp; AK307</f>
        <v>ISIN 286</v>
      </c>
      <c r="U307" s="10" t="str">
        <f>"ISIN DNCA " &amp; AK307</f>
        <v>ISIN DNCA 286</v>
      </c>
      <c r="V307" s="8" t="s">
        <v>44</v>
      </c>
      <c r="W307" s="8" t="s">
        <v>98</v>
      </c>
      <c r="X307" s="8" t="s">
        <v>164</v>
      </c>
      <c r="Y307" s="8" t="s">
        <v>165</v>
      </c>
      <c r="Z307" s="8" t="s">
        <v>44</v>
      </c>
      <c r="AA307" s="8" t="s">
        <v>45</v>
      </c>
      <c r="AB307" s="8" t="s">
        <v>46</v>
      </c>
      <c r="AC307" s="7">
        <v>1093992</v>
      </c>
      <c r="AD307" s="10" t="s">
        <v>2792</v>
      </c>
      <c r="AE307" s="8" t="s">
        <v>44</v>
      </c>
      <c r="AF307" s="7">
        <v>1093992</v>
      </c>
      <c r="AG307" s="7">
        <v>11851734</v>
      </c>
      <c r="AH307" s="7">
        <v>11851734</v>
      </c>
      <c r="AI307" s="10" t="s">
        <v>2792</v>
      </c>
      <c r="AJ307" s="8" t="s">
        <v>44</v>
      </c>
      <c r="AK307">
        <v>286</v>
      </c>
    </row>
    <row r="308" spans="2:37" outlineLevel="2" x14ac:dyDescent="0.3">
      <c r="B308" s="6">
        <v>2</v>
      </c>
      <c r="C308" s="12" t="str">
        <f xml:space="preserve"> "Pos " &amp; AK308</f>
        <v>Pos 287</v>
      </c>
      <c r="D308" s="10" t="str">
        <f xml:space="preserve"> "ID " &amp; AK308</f>
        <v>ID 287</v>
      </c>
      <c r="E308" s="7">
        <v>3502</v>
      </c>
      <c r="F308" s="7">
        <v>357732802</v>
      </c>
      <c r="G308" s="8" t="s">
        <v>5</v>
      </c>
      <c r="H308" s="7">
        <v>357732802</v>
      </c>
      <c r="I308" s="7">
        <v>357732802</v>
      </c>
      <c r="J308" s="7">
        <v>7.3770363268034744</v>
      </c>
      <c r="K308" s="7">
        <v>357732802</v>
      </c>
      <c r="L308" s="7">
        <v>357732802</v>
      </c>
      <c r="M308" s="7">
        <v>42098.210772767066</v>
      </c>
      <c r="N308" s="7">
        <v>357732802</v>
      </c>
      <c r="O308" s="8" t="s">
        <v>5</v>
      </c>
      <c r="P308" s="8" t="s">
        <v>44</v>
      </c>
      <c r="Q308" s="8" t="s">
        <v>5</v>
      </c>
      <c r="R308" s="8" t="s">
        <v>44</v>
      </c>
      <c r="S308" s="10" t="str">
        <f>"IDDNCA " &amp; AK308</f>
        <v>IDDNCA 287</v>
      </c>
      <c r="T308" s="10" t="str">
        <f>"ISIN " &amp; AK308</f>
        <v>ISIN 287</v>
      </c>
      <c r="U308" s="10" t="str">
        <f>"ISIN_DNCA" &amp; AK308</f>
        <v>ISIN_DNCA287</v>
      </c>
      <c r="V308" s="8" t="s">
        <v>44</v>
      </c>
      <c r="W308" s="8" t="s">
        <v>98</v>
      </c>
      <c r="X308" s="8" t="s">
        <v>164</v>
      </c>
      <c r="Y308" s="8" t="s">
        <v>165</v>
      </c>
      <c r="Z308" s="8" t="s">
        <v>44</v>
      </c>
      <c r="AA308" s="8" t="s">
        <v>45</v>
      </c>
      <c r="AB308" s="8" t="s">
        <v>46</v>
      </c>
      <c r="AC308" s="7">
        <v>1093992</v>
      </c>
      <c r="AD308" s="10" t="s">
        <v>2792</v>
      </c>
      <c r="AE308" s="8" t="s">
        <v>44</v>
      </c>
      <c r="AF308" s="7">
        <v>1093992</v>
      </c>
      <c r="AG308" s="7">
        <v>11851734</v>
      </c>
      <c r="AH308" s="7">
        <v>11851734</v>
      </c>
      <c r="AI308" s="10" t="s">
        <v>2792</v>
      </c>
      <c r="AJ308" s="8" t="s">
        <v>44</v>
      </c>
      <c r="AK308">
        <v>287</v>
      </c>
    </row>
    <row r="309" spans="2:37" x14ac:dyDescent="0.3">
      <c r="B309" s="6">
        <v>0</v>
      </c>
      <c r="C309" s="10" t="s">
        <v>178</v>
      </c>
      <c r="D309" s="8"/>
      <c r="E309" s="7">
        <v>-1232</v>
      </c>
      <c r="F309" s="7">
        <v>0</v>
      </c>
      <c r="G309" s="8" t="s">
        <v>5</v>
      </c>
      <c r="H309" s="7">
        <v>0</v>
      </c>
      <c r="I309" s="7">
        <v>0</v>
      </c>
      <c r="J309" s="7">
        <v>0</v>
      </c>
      <c r="K309" s="7">
        <v>173657660.96968949</v>
      </c>
      <c r="L309" s="7">
        <v>-173657660.96968949</v>
      </c>
      <c r="M309" s="7">
        <v>2084583.1230069839</v>
      </c>
      <c r="N309" s="7">
        <v>0</v>
      </c>
      <c r="O309" s="8" t="s">
        <v>114</v>
      </c>
      <c r="P309" s="8" t="s">
        <v>44</v>
      </c>
      <c r="Q309" s="8" t="s">
        <v>114</v>
      </c>
      <c r="R309" s="8" t="s">
        <v>44</v>
      </c>
      <c r="S309" s="8"/>
      <c r="T309" s="8"/>
      <c r="U309" s="8"/>
      <c r="V309" s="8" t="s">
        <v>44</v>
      </c>
      <c r="W309" s="8" t="s">
        <v>154</v>
      </c>
      <c r="X309" s="8" t="s">
        <v>178</v>
      </c>
      <c r="Y309" s="8" t="s">
        <v>179</v>
      </c>
      <c r="Z309" s="8" t="s">
        <v>44</v>
      </c>
      <c r="AA309" s="8" t="s">
        <v>45</v>
      </c>
      <c r="AB309" s="8" t="s">
        <v>46</v>
      </c>
      <c r="AC309" s="7">
        <v>601127059</v>
      </c>
      <c r="AD309" s="10" t="s">
        <v>2792</v>
      </c>
      <c r="AE309" s="8" t="s">
        <v>44</v>
      </c>
      <c r="AF309" s="7">
        <v>601127059</v>
      </c>
      <c r="AG309" s="7">
        <v>11854249</v>
      </c>
      <c r="AH309" s="7">
        <v>11854249</v>
      </c>
      <c r="AI309" s="10" t="s">
        <v>2792</v>
      </c>
      <c r="AJ309" s="8" t="s">
        <v>44</v>
      </c>
      <c r="AK309">
        <v>288</v>
      </c>
    </row>
    <row r="310" spans="2:37" outlineLevel="1" x14ac:dyDescent="0.3">
      <c r="B310" s="6">
        <v>1</v>
      </c>
      <c r="C310" s="11" t="str">
        <f>"Instrument " &amp; AK310</f>
        <v>Instrument 289</v>
      </c>
      <c r="D310" s="10" t="s">
        <v>79</v>
      </c>
      <c r="E310" s="7">
        <v>-1232</v>
      </c>
      <c r="F310" s="7">
        <v>0</v>
      </c>
      <c r="G310" s="8" t="s">
        <v>5</v>
      </c>
      <c r="H310" s="7">
        <v>0</v>
      </c>
      <c r="I310" s="7">
        <v>0</v>
      </c>
      <c r="J310" s="7">
        <v>0</v>
      </c>
      <c r="K310" s="7">
        <v>173657660.96968949</v>
      </c>
      <c r="L310" s="7">
        <v>-173657660.96968949</v>
      </c>
      <c r="M310" s="7">
        <v>2084583.1230069839</v>
      </c>
      <c r="N310" s="7">
        <v>0</v>
      </c>
      <c r="O310" s="8" t="s">
        <v>114</v>
      </c>
      <c r="P310" s="8" t="s">
        <v>44</v>
      </c>
      <c r="Q310" s="8" t="s">
        <v>114</v>
      </c>
      <c r="R310" s="8" t="s">
        <v>44</v>
      </c>
      <c r="S310" s="10" t="str">
        <f>"IDDNCA " &amp; AK310</f>
        <v>IDDNCA 289</v>
      </c>
      <c r="T310" s="10" t="str">
        <f>"ISIN " &amp; AK310</f>
        <v>ISIN 289</v>
      </c>
      <c r="U310" s="10" t="str">
        <f>"ISIN DNCA " &amp; AK310</f>
        <v>ISIN DNCA 289</v>
      </c>
      <c r="V310" s="8" t="s">
        <v>44</v>
      </c>
      <c r="W310" s="8" t="s">
        <v>154</v>
      </c>
      <c r="X310" s="8" t="s">
        <v>178</v>
      </c>
      <c r="Y310" s="8" t="s">
        <v>179</v>
      </c>
      <c r="Z310" s="8" t="s">
        <v>44</v>
      </c>
      <c r="AA310" s="8" t="s">
        <v>45</v>
      </c>
      <c r="AB310" s="8" t="s">
        <v>46</v>
      </c>
      <c r="AC310" s="7">
        <v>601127059</v>
      </c>
      <c r="AD310" s="10" t="s">
        <v>2792</v>
      </c>
      <c r="AE310" s="8" t="s">
        <v>44</v>
      </c>
      <c r="AF310" s="7">
        <v>601127059</v>
      </c>
      <c r="AG310" s="7">
        <v>11854249</v>
      </c>
      <c r="AH310" s="7">
        <v>11854249</v>
      </c>
      <c r="AI310" s="10" t="s">
        <v>2792</v>
      </c>
      <c r="AJ310" s="8" t="s">
        <v>44</v>
      </c>
      <c r="AK310">
        <v>289</v>
      </c>
    </row>
    <row r="311" spans="2:37" outlineLevel="2" x14ac:dyDescent="0.3">
      <c r="B311" s="6">
        <v>2</v>
      </c>
      <c r="C311" s="12" t="str">
        <f xml:space="preserve"> "Pos " &amp; AK311</f>
        <v>Pos 290</v>
      </c>
      <c r="D311" s="10" t="str">
        <f xml:space="preserve"> "ID " &amp; AK311</f>
        <v>ID 290</v>
      </c>
      <c r="E311" s="7">
        <v>-1232</v>
      </c>
      <c r="F311" s="7">
        <v>0</v>
      </c>
      <c r="G311" s="8" t="s">
        <v>5</v>
      </c>
      <c r="H311" s="7">
        <v>0</v>
      </c>
      <c r="I311" s="7">
        <v>0</v>
      </c>
      <c r="J311" s="7">
        <v>0</v>
      </c>
      <c r="K311" s="7">
        <v>173657660.96968949</v>
      </c>
      <c r="L311" s="7">
        <v>-173657660.96968949</v>
      </c>
      <c r="M311" s="7">
        <v>2084583.1230069839</v>
      </c>
      <c r="N311" s="7">
        <v>0</v>
      </c>
      <c r="O311" s="8" t="s">
        <v>114</v>
      </c>
      <c r="P311" s="8" t="s">
        <v>44</v>
      </c>
      <c r="Q311" s="8" t="s">
        <v>114</v>
      </c>
      <c r="R311" s="8" t="s">
        <v>44</v>
      </c>
      <c r="S311" s="10" t="str">
        <f>"IDDNCA " &amp; AK311</f>
        <v>IDDNCA 290</v>
      </c>
      <c r="T311" s="10" t="str">
        <f>"ISIN " &amp; AK311</f>
        <v>ISIN 290</v>
      </c>
      <c r="U311" s="10" t="str">
        <f>"ISIN_DNCA" &amp; AK311</f>
        <v>ISIN_DNCA290</v>
      </c>
      <c r="V311" s="8" t="s">
        <v>44</v>
      </c>
      <c r="W311" s="8" t="s">
        <v>154</v>
      </c>
      <c r="X311" s="8" t="s">
        <v>178</v>
      </c>
      <c r="Y311" s="8" t="s">
        <v>179</v>
      </c>
      <c r="Z311" s="8" t="s">
        <v>44</v>
      </c>
      <c r="AA311" s="8" t="s">
        <v>45</v>
      </c>
      <c r="AB311" s="8" t="s">
        <v>46</v>
      </c>
      <c r="AC311" s="7">
        <v>601127059</v>
      </c>
      <c r="AD311" s="10" t="s">
        <v>2792</v>
      </c>
      <c r="AE311" s="8" t="s">
        <v>44</v>
      </c>
      <c r="AF311" s="7">
        <v>601127059</v>
      </c>
      <c r="AG311" s="7">
        <v>11854249</v>
      </c>
      <c r="AH311" s="7">
        <v>11854249</v>
      </c>
      <c r="AI311" s="10" t="s">
        <v>2792</v>
      </c>
      <c r="AJ311" s="8" t="s">
        <v>44</v>
      </c>
      <c r="AK311">
        <v>290</v>
      </c>
    </row>
    <row r="312" spans="2:37" x14ac:dyDescent="0.3">
      <c r="B312" s="6">
        <v>0</v>
      </c>
      <c r="C312" s="10" t="s">
        <v>170</v>
      </c>
      <c r="D312" s="8"/>
      <c r="E312" s="7">
        <v>335000000</v>
      </c>
      <c r="F312" s="7">
        <v>306456857.87002999</v>
      </c>
      <c r="G312" s="8" t="s">
        <v>5</v>
      </c>
      <c r="H312" s="8" t="s">
        <v>44</v>
      </c>
      <c r="I312" s="8" t="s">
        <v>44</v>
      </c>
      <c r="J312" s="7">
        <v>6.3196423712502066</v>
      </c>
      <c r="K312" s="7">
        <v>306456857.87002999</v>
      </c>
      <c r="L312" s="7">
        <v>306456857.87002999</v>
      </c>
      <c r="M312" s="7">
        <v>4549940.5729714958</v>
      </c>
      <c r="N312" s="8" t="s">
        <v>44</v>
      </c>
      <c r="O312" s="8" t="s">
        <v>5</v>
      </c>
      <c r="P312" s="8" t="s">
        <v>44</v>
      </c>
      <c r="Q312" s="8" t="s">
        <v>5</v>
      </c>
      <c r="R312" s="8" t="s">
        <v>44</v>
      </c>
      <c r="S312" s="8"/>
      <c r="T312" s="8"/>
      <c r="U312" s="8"/>
      <c r="V312" s="8" t="s">
        <v>44</v>
      </c>
      <c r="W312" s="8" t="s">
        <v>66</v>
      </c>
      <c r="X312" s="8" t="s">
        <v>170</v>
      </c>
      <c r="Y312" s="8" t="s">
        <v>171</v>
      </c>
      <c r="Z312" s="8" t="s">
        <v>44</v>
      </c>
      <c r="AA312" s="8" t="s">
        <v>45</v>
      </c>
      <c r="AB312" s="8" t="s">
        <v>46</v>
      </c>
      <c r="AC312" s="8" t="s">
        <v>44</v>
      </c>
      <c r="AD312" s="10" t="s">
        <v>2792</v>
      </c>
      <c r="AE312" s="8" t="s">
        <v>44</v>
      </c>
      <c r="AF312" s="8" t="s">
        <v>44</v>
      </c>
      <c r="AG312" s="8" t="s">
        <v>44</v>
      </c>
      <c r="AH312" s="8" t="s">
        <v>44</v>
      </c>
      <c r="AI312" s="10" t="s">
        <v>2792</v>
      </c>
      <c r="AJ312" s="8" t="s">
        <v>44</v>
      </c>
      <c r="AK312">
        <v>291</v>
      </c>
    </row>
    <row r="313" spans="2:37" outlineLevel="1" x14ac:dyDescent="0.3">
      <c r="B313" s="6">
        <v>1</v>
      </c>
      <c r="C313" s="11" t="str">
        <f>"Instrument " &amp; AK313</f>
        <v>Instrument 292</v>
      </c>
      <c r="D313" s="10" t="s">
        <v>79</v>
      </c>
      <c r="E313" s="7">
        <v>160000000</v>
      </c>
      <c r="F313" s="7">
        <v>146710400.59790331</v>
      </c>
      <c r="G313" s="8" t="s">
        <v>5</v>
      </c>
      <c r="H313" s="7">
        <v>146710400</v>
      </c>
      <c r="I313" s="7">
        <v>146710400</v>
      </c>
      <c r="J313" s="7">
        <v>3.0254087650889301</v>
      </c>
      <c r="K313" s="7">
        <v>146710400.59790331</v>
      </c>
      <c r="L313" s="7">
        <v>146710400.59790331</v>
      </c>
      <c r="M313" s="7">
        <v>1439202.457197937</v>
      </c>
      <c r="N313" s="7">
        <v>146710400</v>
      </c>
      <c r="O313" s="8" t="s">
        <v>5</v>
      </c>
      <c r="P313" s="8" t="s">
        <v>44</v>
      </c>
      <c r="Q313" s="8" t="s">
        <v>5</v>
      </c>
      <c r="R313" s="8" t="s">
        <v>44</v>
      </c>
      <c r="S313" s="10" t="str">
        <f>"IDDNCA " &amp; AK313</f>
        <v>IDDNCA 292</v>
      </c>
      <c r="T313" s="10" t="str">
        <f>"ISIN " &amp; AK313</f>
        <v>ISIN 292</v>
      </c>
      <c r="U313" s="10" t="str">
        <f>"ISIN DNCA " &amp; AK313</f>
        <v>ISIN DNCA 292</v>
      </c>
      <c r="V313" s="8" t="s">
        <v>44</v>
      </c>
      <c r="W313" s="8" t="s">
        <v>66</v>
      </c>
      <c r="X313" s="8" t="s">
        <v>170</v>
      </c>
      <c r="Y313" s="8" t="s">
        <v>171</v>
      </c>
      <c r="Z313" s="8" t="s">
        <v>44</v>
      </c>
      <c r="AA313" s="8" t="s">
        <v>45</v>
      </c>
      <c r="AB313" s="8" t="s">
        <v>46</v>
      </c>
      <c r="AC313" s="7">
        <v>601925633</v>
      </c>
      <c r="AD313" s="10" t="s">
        <v>2792</v>
      </c>
      <c r="AE313" s="8" t="s">
        <v>44</v>
      </c>
      <c r="AF313" s="7">
        <v>601925633</v>
      </c>
      <c r="AG313" s="7">
        <v>11851952</v>
      </c>
      <c r="AH313" s="7">
        <v>11851952</v>
      </c>
      <c r="AI313" s="10" t="s">
        <v>2792</v>
      </c>
      <c r="AJ313" s="8" t="s">
        <v>44</v>
      </c>
      <c r="AK313">
        <v>292</v>
      </c>
    </row>
    <row r="314" spans="2:37" outlineLevel="2" x14ac:dyDescent="0.3">
      <c r="B314" s="6">
        <v>2</v>
      </c>
      <c r="C314" s="12" t="str">
        <f xml:space="preserve"> "Pos " &amp; AK314</f>
        <v>Pos 293</v>
      </c>
      <c r="D314" s="10" t="str">
        <f xml:space="preserve"> "ID " &amp; AK314</f>
        <v>ID 293</v>
      </c>
      <c r="E314" s="7">
        <v>160000000</v>
      </c>
      <c r="F314" s="7">
        <v>146710400.59790331</v>
      </c>
      <c r="G314" s="8" t="s">
        <v>5</v>
      </c>
      <c r="H314" s="7">
        <v>146710400</v>
      </c>
      <c r="I314" s="7">
        <v>146710400</v>
      </c>
      <c r="J314" s="7">
        <v>3.0254087650889301</v>
      </c>
      <c r="K314" s="7">
        <v>146710400.59790331</v>
      </c>
      <c r="L314" s="7">
        <v>146710400.59790331</v>
      </c>
      <c r="M314" s="7">
        <v>1439202.457197937</v>
      </c>
      <c r="N314" s="7">
        <v>146710400</v>
      </c>
      <c r="O314" s="8" t="s">
        <v>5</v>
      </c>
      <c r="P314" s="8" t="s">
        <v>44</v>
      </c>
      <c r="Q314" s="8" t="s">
        <v>5</v>
      </c>
      <c r="R314" s="8" t="s">
        <v>44</v>
      </c>
      <c r="S314" s="10" t="str">
        <f>"IDDNCA " &amp; AK314</f>
        <v>IDDNCA 293</v>
      </c>
      <c r="T314" s="10" t="str">
        <f>"ISIN " &amp; AK314</f>
        <v>ISIN 293</v>
      </c>
      <c r="U314" s="10" t="str">
        <f>"ISIN_DNCA" &amp; AK314</f>
        <v>ISIN_DNCA293</v>
      </c>
      <c r="V314" s="8" t="s">
        <v>44</v>
      </c>
      <c r="W314" s="8" t="s">
        <v>66</v>
      </c>
      <c r="X314" s="8" t="s">
        <v>170</v>
      </c>
      <c r="Y314" s="8" t="s">
        <v>171</v>
      </c>
      <c r="Z314" s="8" t="s">
        <v>44</v>
      </c>
      <c r="AA314" s="8" t="s">
        <v>45</v>
      </c>
      <c r="AB314" s="8" t="s">
        <v>46</v>
      </c>
      <c r="AC314" s="7">
        <v>601925633</v>
      </c>
      <c r="AD314" s="10" t="s">
        <v>2792</v>
      </c>
      <c r="AE314" s="8" t="s">
        <v>44</v>
      </c>
      <c r="AF314" s="7">
        <v>601925633</v>
      </c>
      <c r="AG314" s="7">
        <v>11851952</v>
      </c>
      <c r="AH314" s="7">
        <v>11851952</v>
      </c>
      <c r="AI314" s="10" t="s">
        <v>2792</v>
      </c>
      <c r="AJ314" s="8" t="s">
        <v>44</v>
      </c>
      <c r="AK314">
        <v>293</v>
      </c>
    </row>
    <row r="315" spans="2:37" outlineLevel="1" x14ac:dyDescent="0.3">
      <c r="B315" s="6">
        <v>1</v>
      </c>
      <c r="C315" s="11" t="str">
        <f>"Instrument " &amp; AK315</f>
        <v>Instrument 294</v>
      </c>
      <c r="D315" s="10" t="s">
        <v>79</v>
      </c>
      <c r="E315" s="7">
        <v>40000000</v>
      </c>
      <c r="F315" s="7">
        <v>32572905.35298137</v>
      </c>
      <c r="G315" s="8" t="s">
        <v>5</v>
      </c>
      <c r="H315" s="7">
        <v>32575369.859999999</v>
      </c>
      <c r="I315" s="8" t="s">
        <v>172</v>
      </c>
      <c r="J315" s="7">
        <v>0.67170666127081879</v>
      </c>
      <c r="K315" s="7">
        <v>32572905.35298137</v>
      </c>
      <c r="L315" s="7">
        <v>32572905.35298137</v>
      </c>
      <c r="M315" s="7">
        <v>822810.36868005455</v>
      </c>
      <c r="N315" s="7">
        <v>32575369.859999999</v>
      </c>
      <c r="O315" s="8" t="s">
        <v>5</v>
      </c>
      <c r="P315" s="8" t="s">
        <v>44</v>
      </c>
      <c r="Q315" s="8" t="s">
        <v>5</v>
      </c>
      <c r="R315" s="8" t="s">
        <v>44</v>
      </c>
      <c r="S315" s="10" t="str">
        <f>"IDDNCA " &amp; AK315</f>
        <v>IDDNCA 294</v>
      </c>
      <c r="T315" s="10" t="str">
        <f>"ISIN " &amp; AK315</f>
        <v>ISIN 294</v>
      </c>
      <c r="U315" s="10" t="str">
        <f>"ISIN DNCA " &amp; AK315</f>
        <v>ISIN DNCA 294</v>
      </c>
      <c r="V315" s="8" t="s">
        <v>44</v>
      </c>
      <c r="W315" s="8" t="s">
        <v>66</v>
      </c>
      <c r="X315" s="8" t="s">
        <v>170</v>
      </c>
      <c r="Y315" s="8" t="s">
        <v>171</v>
      </c>
      <c r="Z315" s="8" t="s">
        <v>44</v>
      </c>
      <c r="AA315" s="8" t="s">
        <v>45</v>
      </c>
      <c r="AB315" s="8" t="s">
        <v>46</v>
      </c>
      <c r="AC315" s="7">
        <v>517514919</v>
      </c>
      <c r="AD315" s="10" t="s">
        <v>2792</v>
      </c>
      <c r="AE315" s="8" t="s">
        <v>44</v>
      </c>
      <c r="AF315" s="7">
        <v>517514919</v>
      </c>
      <c r="AG315" s="7">
        <v>11852235</v>
      </c>
      <c r="AH315" s="7">
        <v>11852235</v>
      </c>
      <c r="AI315" s="10" t="s">
        <v>2792</v>
      </c>
      <c r="AJ315" s="8" t="s">
        <v>44</v>
      </c>
      <c r="AK315">
        <v>294</v>
      </c>
    </row>
    <row r="316" spans="2:37" outlineLevel="2" x14ac:dyDescent="0.3">
      <c r="B316" s="6">
        <v>2</v>
      </c>
      <c r="C316" s="12" t="str">
        <f xml:space="preserve"> "Pos " &amp; AK316</f>
        <v>Pos 295</v>
      </c>
      <c r="D316" s="10" t="str">
        <f xml:space="preserve"> "ID " &amp; AK316</f>
        <v>ID 295</v>
      </c>
      <c r="E316" s="7">
        <v>40000000</v>
      </c>
      <c r="F316" s="7">
        <v>32572905.35298137</v>
      </c>
      <c r="G316" s="8" t="s">
        <v>5</v>
      </c>
      <c r="H316" s="7">
        <v>32575369.859999999</v>
      </c>
      <c r="I316" s="8" t="s">
        <v>172</v>
      </c>
      <c r="J316" s="7">
        <v>0.67170666127081879</v>
      </c>
      <c r="K316" s="7">
        <v>32572905.35298137</v>
      </c>
      <c r="L316" s="7">
        <v>32572905.35298137</v>
      </c>
      <c r="M316" s="7">
        <v>822810.36868005455</v>
      </c>
      <c r="N316" s="7">
        <v>32575369.859999999</v>
      </c>
      <c r="O316" s="8" t="s">
        <v>5</v>
      </c>
      <c r="P316" s="8" t="s">
        <v>44</v>
      </c>
      <c r="Q316" s="8" t="s">
        <v>5</v>
      </c>
      <c r="R316" s="8" t="s">
        <v>44</v>
      </c>
      <c r="S316" s="10" t="str">
        <f>"IDDNCA " &amp; AK316</f>
        <v>IDDNCA 295</v>
      </c>
      <c r="T316" s="10" t="str">
        <f>"ISIN " &amp; AK316</f>
        <v>ISIN 295</v>
      </c>
      <c r="U316" s="10" t="str">
        <f>"ISIN_DNCA" &amp; AK316</f>
        <v>ISIN_DNCA295</v>
      </c>
      <c r="V316" s="8" t="s">
        <v>44</v>
      </c>
      <c r="W316" s="8" t="s">
        <v>66</v>
      </c>
      <c r="X316" s="8" t="s">
        <v>170</v>
      </c>
      <c r="Y316" s="8" t="s">
        <v>171</v>
      </c>
      <c r="Z316" s="8" t="s">
        <v>44</v>
      </c>
      <c r="AA316" s="8" t="s">
        <v>45</v>
      </c>
      <c r="AB316" s="8" t="s">
        <v>46</v>
      </c>
      <c r="AC316" s="7">
        <v>517514919</v>
      </c>
      <c r="AD316" s="10" t="s">
        <v>2792</v>
      </c>
      <c r="AE316" s="8" t="s">
        <v>44</v>
      </c>
      <c r="AF316" s="7">
        <v>517514919</v>
      </c>
      <c r="AG316" s="7">
        <v>11852235</v>
      </c>
      <c r="AH316" s="7">
        <v>11852235</v>
      </c>
      <c r="AI316" s="10" t="s">
        <v>2792</v>
      </c>
      <c r="AJ316" s="8" t="s">
        <v>44</v>
      </c>
      <c r="AK316">
        <v>295</v>
      </c>
    </row>
    <row r="317" spans="2:37" outlineLevel="1" x14ac:dyDescent="0.3">
      <c r="B317" s="6">
        <v>1</v>
      </c>
      <c r="C317" s="11" t="str">
        <f>"Instrument " &amp; AK317</f>
        <v>Instrument 296</v>
      </c>
      <c r="D317" s="10" t="s">
        <v>79</v>
      </c>
      <c r="E317" s="7">
        <v>47000000</v>
      </c>
      <c r="F317" s="7">
        <v>40927078.493150666</v>
      </c>
      <c r="G317" s="8" t="s">
        <v>5</v>
      </c>
      <c r="H317" s="7">
        <v>40933838.770000003</v>
      </c>
      <c r="I317" s="8" t="s">
        <v>173</v>
      </c>
      <c r="J317" s="7">
        <v>0.84398339516517051</v>
      </c>
      <c r="K317" s="7">
        <v>40927078.493150666</v>
      </c>
      <c r="L317" s="7">
        <v>40927078.493150666</v>
      </c>
      <c r="M317" s="7">
        <v>1075645.7985905451</v>
      </c>
      <c r="N317" s="7">
        <v>40933838.770000003</v>
      </c>
      <c r="O317" s="8" t="s">
        <v>5</v>
      </c>
      <c r="P317" s="8" t="s">
        <v>44</v>
      </c>
      <c r="Q317" s="8" t="s">
        <v>5</v>
      </c>
      <c r="R317" s="8" t="s">
        <v>44</v>
      </c>
      <c r="S317" s="10" t="str">
        <f>"IDDNCA " &amp; AK317</f>
        <v>IDDNCA 296</v>
      </c>
      <c r="T317" s="10" t="str">
        <f>"ISIN " &amp; AK317</f>
        <v>ISIN 296</v>
      </c>
      <c r="U317" s="10" t="str">
        <f>"ISIN DNCA " &amp; AK317</f>
        <v>ISIN DNCA 296</v>
      </c>
      <c r="V317" s="8" t="s">
        <v>44</v>
      </c>
      <c r="W317" s="8" t="s">
        <v>66</v>
      </c>
      <c r="X317" s="8" t="s">
        <v>170</v>
      </c>
      <c r="Y317" s="8" t="s">
        <v>171</v>
      </c>
      <c r="Z317" s="8" t="s">
        <v>44</v>
      </c>
      <c r="AA317" s="8" t="s">
        <v>45</v>
      </c>
      <c r="AB317" s="8" t="s">
        <v>46</v>
      </c>
      <c r="AC317" s="7">
        <v>617726897</v>
      </c>
      <c r="AD317" s="10" t="s">
        <v>2792</v>
      </c>
      <c r="AE317" s="8" t="s">
        <v>44</v>
      </c>
      <c r="AF317" s="7">
        <v>617726897</v>
      </c>
      <c r="AG317" s="7">
        <v>11851976</v>
      </c>
      <c r="AH317" s="7">
        <v>11851976</v>
      </c>
      <c r="AI317" s="10" t="s">
        <v>2792</v>
      </c>
      <c r="AJ317" s="8" t="s">
        <v>44</v>
      </c>
      <c r="AK317">
        <v>296</v>
      </c>
    </row>
    <row r="318" spans="2:37" outlineLevel="2" x14ac:dyDescent="0.3">
      <c r="B318" s="6">
        <v>2</v>
      </c>
      <c r="C318" s="12" t="str">
        <f xml:space="preserve"> "Pos " &amp; AK318</f>
        <v>Pos 297</v>
      </c>
      <c r="D318" s="10" t="str">
        <f xml:space="preserve"> "ID " &amp; AK318</f>
        <v>ID 297</v>
      </c>
      <c r="E318" s="7">
        <v>47000000</v>
      </c>
      <c r="F318" s="7">
        <v>40927078.493150666</v>
      </c>
      <c r="G318" s="8" t="s">
        <v>5</v>
      </c>
      <c r="H318" s="7">
        <v>40933838.770000003</v>
      </c>
      <c r="I318" s="8" t="s">
        <v>173</v>
      </c>
      <c r="J318" s="7">
        <v>0.84398339516517051</v>
      </c>
      <c r="K318" s="7">
        <v>40927078.493150666</v>
      </c>
      <c r="L318" s="7">
        <v>40927078.493150666</v>
      </c>
      <c r="M318" s="7">
        <v>1075645.7985905451</v>
      </c>
      <c r="N318" s="7">
        <v>40933838.770000003</v>
      </c>
      <c r="O318" s="8" t="s">
        <v>5</v>
      </c>
      <c r="P318" s="8" t="s">
        <v>44</v>
      </c>
      <c r="Q318" s="8" t="s">
        <v>5</v>
      </c>
      <c r="R318" s="8" t="s">
        <v>44</v>
      </c>
      <c r="S318" s="10" t="str">
        <f>"IDDNCA " &amp; AK318</f>
        <v>IDDNCA 297</v>
      </c>
      <c r="T318" s="10" t="str">
        <f>"ISIN " &amp; AK318</f>
        <v>ISIN 297</v>
      </c>
      <c r="U318" s="10" t="str">
        <f>"ISIN_DNCA" &amp; AK318</f>
        <v>ISIN_DNCA297</v>
      </c>
      <c r="V318" s="8" t="s">
        <v>44</v>
      </c>
      <c r="W318" s="8" t="s">
        <v>66</v>
      </c>
      <c r="X318" s="8" t="s">
        <v>170</v>
      </c>
      <c r="Y318" s="8" t="s">
        <v>171</v>
      </c>
      <c r="Z318" s="8" t="s">
        <v>44</v>
      </c>
      <c r="AA318" s="8" t="s">
        <v>45</v>
      </c>
      <c r="AB318" s="8" t="s">
        <v>46</v>
      </c>
      <c r="AC318" s="7">
        <v>617726897</v>
      </c>
      <c r="AD318" s="10" t="s">
        <v>2792</v>
      </c>
      <c r="AE318" s="8" t="s">
        <v>44</v>
      </c>
      <c r="AF318" s="7">
        <v>617726897</v>
      </c>
      <c r="AG318" s="7">
        <v>11851976</v>
      </c>
      <c r="AH318" s="7">
        <v>11851976</v>
      </c>
      <c r="AI318" s="10" t="s">
        <v>2792</v>
      </c>
      <c r="AJ318" s="8" t="s">
        <v>44</v>
      </c>
      <c r="AK318">
        <v>297</v>
      </c>
    </row>
    <row r="319" spans="2:37" outlineLevel="1" x14ac:dyDescent="0.3">
      <c r="B319" s="6">
        <v>1</v>
      </c>
      <c r="C319" s="11" t="str">
        <f>"Instrument " &amp; AK319</f>
        <v>Instrument 298</v>
      </c>
      <c r="D319" s="10" t="s">
        <v>79</v>
      </c>
      <c r="E319" s="7">
        <v>88000000</v>
      </c>
      <c r="F319" s="7">
        <v>86246473.425994709</v>
      </c>
      <c r="G319" s="8" t="s">
        <v>5</v>
      </c>
      <c r="H319" s="7">
        <v>86260939.180000007</v>
      </c>
      <c r="I319" s="8" t="s">
        <v>174</v>
      </c>
      <c r="J319" s="7">
        <v>1.7785435497252871</v>
      </c>
      <c r="K319" s="7">
        <v>86246473.425994709</v>
      </c>
      <c r="L319" s="7">
        <v>86246473.425994709</v>
      </c>
      <c r="M319" s="7">
        <v>1126547.356035582</v>
      </c>
      <c r="N319" s="7">
        <v>86260939.180000007</v>
      </c>
      <c r="O319" s="8" t="s">
        <v>5</v>
      </c>
      <c r="P319" s="8" t="s">
        <v>44</v>
      </c>
      <c r="Q319" s="8" t="s">
        <v>5</v>
      </c>
      <c r="R319" s="8" t="s">
        <v>44</v>
      </c>
      <c r="S319" s="10" t="str">
        <f>"IDDNCA " &amp; AK319</f>
        <v>IDDNCA 298</v>
      </c>
      <c r="T319" s="10" t="str">
        <f>"ISIN " &amp; AK319</f>
        <v>ISIN 298</v>
      </c>
      <c r="U319" s="10" t="str">
        <f>"ISIN DNCA " &amp; AK319</f>
        <v>ISIN DNCA 298</v>
      </c>
      <c r="V319" s="8" t="s">
        <v>44</v>
      </c>
      <c r="W319" s="8" t="s">
        <v>66</v>
      </c>
      <c r="X319" s="8" t="s">
        <v>170</v>
      </c>
      <c r="Y319" s="8" t="s">
        <v>171</v>
      </c>
      <c r="Z319" s="8" t="s">
        <v>44</v>
      </c>
      <c r="AA319" s="8" t="s">
        <v>45</v>
      </c>
      <c r="AB319" s="8" t="s">
        <v>46</v>
      </c>
      <c r="AC319" s="7">
        <v>457507305</v>
      </c>
      <c r="AD319" s="10" t="s">
        <v>2792</v>
      </c>
      <c r="AE319" s="8" t="s">
        <v>44</v>
      </c>
      <c r="AF319" s="7">
        <v>457507305</v>
      </c>
      <c r="AG319" s="7">
        <v>11852066</v>
      </c>
      <c r="AH319" s="7">
        <v>11852066</v>
      </c>
      <c r="AI319" s="10" t="s">
        <v>2792</v>
      </c>
      <c r="AJ319" s="8" t="s">
        <v>44</v>
      </c>
      <c r="AK319">
        <v>298</v>
      </c>
    </row>
    <row r="320" spans="2:37" outlineLevel="2" x14ac:dyDescent="0.3">
      <c r="B320" s="6">
        <v>2</v>
      </c>
      <c r="C320" s="12" t="str">
        <f xml:space="preserve"> "Pos " &amp; AK320</f>
        <v>Pos 299</v>
      </c>
      <c r="D320" s="10" t="str">
        <f xml:space="preserve"> "ID " &amp; AK320</f>
        <v>ID 299</v>
      </c>
      <c r="E320" s="7">
        <v>88000000</v>
      </c>
      <c r="F320" s="7">
        <v>86246473.425994709</v>
      </c>
      <c r="G320" s="8" t="s">
        <v>5</v>
      </c>
      <c r="H320" s="7">
        <v>86260939.180000007</v>
      </c>
      <c r="I320" s="8" t="s">
        <v>174</v>
      </c>
      <c r="J320" s="7">
        <v>1.7785435497252871</v>
      </c>
      <c r="K320" s="7">
        <v>86246473.425994709</v>
      </c>
      <c r="L320" s="7">
        <v>86246473.425994709</v>
      </c>
      <c r="M320" s="7">
        <v>1126547.356035582</v>
      </c>
      <c r="N320" s="7">
        <v>86260939.180000007</v>
      </c>
      <c r="O320" s="8" t="s">
        <v>5</v>
      </c>
      <c r="P320" s="8" t="s">
        <v>44</v>
      </c>
      <c r="Q320" s="8" t="s">
        <v>5</v>
      </c>
      <c r="R320" s="8" t="s">
        <v>44</v>
      </c>
      <c r="S320" s="10" t="str">
        <f>"IDDNCA " &amp; AK320</f>
        <v>IDDNCA 299</v>
      </c>
      <c r="T320" s="10" t="str">
        <f>"ISIN " &amp; AK320</f>
        <v>ISIN 299</v>
      </c>
      <c r="U320" s="10" t="str">
        <f>"ISIN_DNCA" &amp; AK320</f>
        <v>ISIN_DNCA299</v>
      </c>
      <c r="V320" s="8" t="s">
        <v>44</v>
      </c>
      <c r="W320" s="8" t="s">
        <v>66</v>
      </c>
      <c r="X320" s="8" t="s">
        <v>170</v>
      </c>
      <c r="Y320" s="8" t="s">
        <v>171</v>
      </c>
      <c r="Z320" s="8" t="s">
        <v>44</v>
      </c>
      <c r="AA320" s="8" t="s">
        <v>45</v>
      </c>
      <c r="AB320" s="8" t="s">
        <v>46</v>
      </c>
      <c r="AC320" s="7">
        <v>457507305</v>
      </c>
      <c r="AD320" s="10" t="s">
        <v>2792</v>
      </c>
      <c r="AE320" s="8" t="s">
        <v>44</v>
      </c>
      <c r="AF320" s="7">
        <v>457507305</v>
      </c>
      <c r="AG320" s="7">
        <v>11852066</v>
      </c>
      <c r="AH320" s="7">
        <v>11852066</v>
      </c>
      <c r="AI320" s="10" t="s">
        <v>2792</v>
      </c>
      <c r="AJ320" s="8" t="s">
        <v>44</v>
      </c>
      <c r="AK320">
        <v>299</v>
      </c>
    </row>
    <row r="321" spans="2:37" x14ac:dyDescent="0.3">
      <c r="B321" s="6">
        <v>0</v>
      </c>
      <c r="C321" s="10" t="s">
        <v>76</v>
      </c>
      <c r="D321" s="8"/>
      <c r="E321" s="7">
        <v>289897174</v>
      </c>
      <c r="F321" s="7">
        <v>335167594.99874479</v>
      </c>
      <c r="G321" s="8" t="s">
        <v>5</v>
      </c>
      <c r="H321" s="8" t="s">
        <v>44</v>
      </c>
      <c r="I321" s="8" t="s">
        <v>44</v>
      </c>
      <c r="J321" s="7">
        <v>6.9117047976861086</v>
      </c>
      <c r="K321" s="7">
        <v>678194285.32065904</v>
      </c>
      <c r="L321" s="7">
        <v>-7843095.3217830639</v>
      </c>
      <c r="M321" s="7">
        <v>3644592.493894482</v>
      </c>
      <c r="N321" s="8" t="s">
        <v>44</v>
      </c>
      <c r="O321" s="8" t="s">
        <v>5</v>
      </c>
      <c r="P321" s="8" t="s">
        <v>44</v>
      </c>
      <c r="Q321" s="8" t="s">
        <v>5</v>
      </c>
      <c r="R321" s="8" t="s">
        <v>44</v>
      </c>
      <c r="S321" s="8"/>
      <c r="T321" s="8"/>
      <c r="U321" s="8"/>
      <c r="V321" s="8" t="s">
        <v>44</v>
      </c>
      <c r="W321" s="8" t="s">
        <v>44</v>
      </c>
      <c r="X321" s="8" t="s">
        <v>76</v>
      </c>
      <c r="Y321" s="8" t="s">
        <v>44</v>
      </c>
      <c r="Z321" s="8" t="s">
        <v>44</v>
      </c>
      <c r="AA321" s="8" t="s">
        <v>45</v>
      </c>
      <c r="AB321" s="8" t="s">
        <v>46</v>
      </c>
      <c r="AC321" s="8" t="s">
        <v>44</v>
      </c>
      <c r="AD321" s="10" t="s">
        <v>2792</v>
      </c>
      <c r="AE321" s="8" t="s">
        <v>44</v>
      </c>
      <c r="AF321" s="8" t="s">
        <v>44</v>
      </c>
      <c r="AG321" s="8" t="s">
        <v>44</v>
      </c>
      <c r="AH321" s="8" t="s">
        <v>44</v>
      </c>
      <c r="AI321" s="10" t="s">
        <v>2792</v>
      </c>
      <c r="AJ321" s="8" t="s">
        <v>44</v>
      </c>
      <c r="AK321">
        <v>300</v>
      </c>
    </row>
    <row r="322" spans="2:37" outlineLevel="1" x14ac:dyDescent="0.3">
      <c r="B322" s="6">
        <v>1</v>
      </c>
      <c r="C322" s="11" t="str">
        <f>"Instrument " &amp; AK322</f>
        <v>Instrument 301</v>
      </c>
      <c r="D322" s="10" t="s">
        <v>79</v>
      </c>
      <c r="E322" s="7">
        <v>184900000</v>
      </c>
      <c r="F322" s="7">
        <v>210584687.27768779</v>
      </c>
      <c r="G322" s="8" t="s">
        <v>5</v>
      </c>
      <c r="H322" s="7">
        <v>210893429.81999999</v>
      </c>
      <c r="I322" s="8" t="s">
        <v>75</v>
      </c>
      <c r="J322" s="7">
        <v>4.3426011795140118</v>
      </c>
      <c r="K322" s="7">
        <v>210584687.27768779</v>
      </c>
      <c r="L322" s="7">
        <v>210584687.27768779</v>
      </c>
      <c r="M322" s="7">
        <v>4713768.9743183423</v>
      </c>
      <c r="N322" s="7">
        <v>210893429.81999999</v>
      </c>
      <c r="O322" s="8" t="s">
        <v>5</v>
      </c>
      <c r="P322" s="8" t="s">
        <v>44</v>
      </c>
      <c r="Q322" s="8" t="s">
        <v>5</v>
      </c>
      <c r="R322" s="8" t="s">
        <v>44</v>
      </c>
      <c r="S322" s="10" t="str">
        <f>"IDDNCA " &amp; AK322</f>
        <v>IDDNCA 301</v>
      </c>
      <c r="T322" s="10" t="str">
        <f>"ISIN " &amp; AK322</f>
        <v>ISIN 301</v>
      </c>
      <c r="U322" s="10" t="str">
        <f>"ISIN DNCA " &amp; AK322</f>
        <v>ISIN DNCA 301</v>
      </c>
      <c r="V322" s="8" t="s">
        <v>44</v>
      </c>
      <c r="W322" s="8" t="s">
        <v>66</v>
      </c>
      <c r="X322" s="8" t="s">
        <v>76</v>
      </c>
      <c r="Y322" s="8" t="s">
        <v>77</v>
      </c>
      <c r="Z322" s="8" t="s">
        <v>44</v>
      </c>
      <c r="AA322" s="8" t="s">
        <v>45</v>
      </c>
      <c r="AB322" s="8" t="s">
        <v>46</v>
      </c>
      <c r="AC322" s="7">
        <v>383770015</v>
      </c>
      <c r="AD322" s="10" t="s">
        <v>2792</v>
      </c>
      <c r="AE322" s="8" t="s">
        <v>44</v>
      </c>
      <c r="AF322" s="7">
        <v>383770015</v>
      </c>
      <c r="AG322" s="7">
        <v>11851968</v>
      </c>
      <c r="AH322" s="7">
        <v>11851968</v>
      </c>
      <c r="AI322" s="10" t="s">
        <v>2792</v>
      </c>
      <c r="AJ322" s="8" t="s">
        <v>44</v>
      </c>
      <c r="AK322">
        <v>301</v>
      </c>
    </row>
    <row r="323" spans="2:37" outlineLevel="2" x14ac:dyDescent="0.3">
      <c r="B323" s="6">
        <v>2</v>
      </c>
      <c r="C323" s="12" t="str">
        <f xml:space="preserve"> "Pos " &amp; AK323</f>
        <v>Pos 302</v>
      </c>
      <c r="D323" s="10" t="str">
        <f xml:space="preserve"> "ID " &amp; AK323</f>
        <v>ID 302</v>
      </c>
      <c r="E323" s="7">
        <v>184900000</v>
      </c>
      <c r="F323" s="7">
        <v>210584687.27768779</v>
      </c>
      <c r="G323" s="8" t="s">
        <v>5</v>
      </c>
      <c r="H323" s="7">
        <v>210893429.81999999</v>
      </c>
      <c r="I323" s="8" t="s">
        <v>75</v>
      </c>
      <c r="J323" s="7">
        <v>4.3426011795140118</v>
      </c>
      <c r="K323" s="7">
        <v>210584687.27768779</v>
      </c>
      <c r="L323" s="7">
        <v>210584687.27768779</v>
      </c>
      <c r="M323" s="7">
        <v>4713768.9743183423</v>
      </c>
      <c r="N323" s="7">
        <v>210893429.81999999</v>
      </c>
      <c r="O323" s="8" t="s">
        <v>5</v>
      </c>
      <c r="P323" s="8" t="s">
        <v>44</v>
      </c>
      <c r="Q323" s="8" t="s">
        <v>5</v>
      </c>
      <c r="R323" s="8" t="s">
        <v>44</v>
      </c>
      <c r="S323" s="10" t="str">
        <f>"IDDNCA " &amp; AK323</f>
        <v>IDDNCA 302</v>
      </c>
      <c r="T323" s="10" t="str">
        <f>"ISIN " &amp; AK323</f>
        <v>ISIN 302</v>
      </c>
      <c r="U323" s="10" t="str">
        <f>"ISIN_DNCA" &amp; AK323</f>
        <v>ISIN_DNCA302</v>
      </c>
      <c r="V323" s="8" t="s">
        <v>44</v>
      </c>
      <c r="W323" s="8" t="s">
        <v>66</v>
      </c>
      <c r="X323" s="8" t="s">
        <v>76</v>
      </c>
      <c r="Y323" s="8" t="s">
        <v>77</v>
      </c>
      <c r="Z323" s="8" t="s">
        <v>44</v>
      </c>
      <c r="AA323" s="8" t="s">
        <v>45</v>
      </c>
      <c r="AB323" s="8" t="s">
        <v>46</v>
      </c>
      <c r="AC323" s="7">
        <v>383770015</v>
      </c>
      <c r="AD323" s="10" t="s">
        <v>2792</v>
      </c>
      <c r="AE323" s="8" t="s">
        <v>44</v>
      </c>
      <c r="AF323" s="7">
        <v>383770015</v>
      </c>
      <c r="AG323" s="7">
        <v>11851968</v>
      </c>
      <c r="AH323" s="7">
        <v>11851968</v>
      </c>
      <c r="AI323" s="10" t="s">
        <v>2792</v>
      </c>
      <c r="AJ323" s="8" t="s">
        <v>44</v>
      </c>
      <c r="AK323">
        <v>302</v>
      </c>
    </row>
    <row r="324" spans="2:37" outlineLevel="1" x14ac:dyDescent="0.3">
      <c r="B324" s="6">
        <v>1</v>
      </c>
      <c r="C324" s="11" t="str">
        <f>"Instrument " &amp; AK324</f>
        <v>Instrument 303</v>
      </c>
      <c r="D324" s="10" t="s">
        <v>79</v>
      </c>
      <c r="E324" s="7">
        <v>45000000</v>
      </c>
      <c r="F324" s="7">
        <v>56925253.600918673</v>
      </c>
      <c r="G324" s="8" t="s">
        <v>5</v>
      </c>
      <c r="H324" s="7">
        <v>57011871</v>
      </c>
      <c r="I324" s="7">
        <v>57011871</v>
      </c>
      <c r="J324" s="7">
        <v>1.173891970148371</v>
      </c>
      <c r="K324" s="7">
        <v>56925253.600918673</v>
      </c>
      <c r="L324" s="7">
        <v>56925253.600918673</v>
      </c>
      <c r="M324" s="7">
        <v>1479514.8181679151</v>
      </c>
      <c r="N324" s="7">
        <v>57011871</v>
      </c>
      <c r="O324" s="8" t="s">
        <v>5</v>
      </c>
      <c r="P324" s="8" t="s">
        <v>44</v>
      </c>
      <c r="Q324" s="8" t="s">
        <v>5</v>
      </c>
      <c r="R324" s="8" t="s">
        <v>44</v>
      </c>
      <c r="S324" s="10" t="str">
        <f>"IDDNCA " &amp; AK324</f>
        <v>IDDNCA 303</v>
      </c>
      <c r="T324" s="10" t="str">
        <f>"ISIN " &amp; AK324</f>
        <v>ISIN 303</v>
      </c>
      <c r="U324" s="10" t="str">
        <f>"ISIN DNCA " &amp; AK324</f>
        <v>ISIN DNCA 303</v>
      </c>
      <c r="V324" s="8" t="s">
        <v>44</v>
      </c>
      <c r="W324" s="8" t="s">
        <v>66</v>
      </c>
      <c r="X324" s="8" t="s">
        <v>76</v>
      </c>
      <c r="Y324" s="8" t="s">
        <v>77</v>
      </c>
      <c r="Z324" s="8" t="s">
        <v>44</v>
      </c>
      <c r="AA324" s="8" t="s">
        <v>45</v>
      </c>
      <c r="AB324" s="8" t="s">
        <v>46</v>
      </c>
      <c r="AC324" s="7">
        <v>113086278</v>
      </c>
      <c r="AD324" s="10" t="s">
        <v>2792</v>
      </c>
      <c r="AE324" s="8" t="s">
        <v>44</v>
      </c>
      <c r="AF324" s="7">
        <v>113086278</v>
      </c>
      <c r="AG324" s="7">
        <v>11851950</v>
      </c>
      <c r="AH324" s="7">
        <v>11851950</v>
      </c>
      <c r="AI324" s="10" t="s">
        <v>2792</v>
      </c>
      <c r="AJ324" s="8" t="s">
        <v>44</v>
      </c>
      <c r="AK324">
        <v>303</v>
      </c>
    </row>
    <row r="325" spans="2:37" outlineLevel="2" x14ac:dyDescent="0.3">
      <c r="B325" s="6">
        <v>2</v>
      </c>
      <c r="C325" s="12" t="str">
        <f xml:space="preserve"> "Pos " &amp; AK325</f>
        <v>Pos 304</v>
      </c>
      <c r="D325" s="10" t="str">
        <f xml:space="preserve"> "ID " &amp; AK325</f>
        <v>ID 304</v>
      </c>
      <c r="E325" s="7">
        <v>45000000</v>
      </c>
      <c r="F325" s="7">
        <v>56925253.600918673</v>
      </c>
      <c r="G325" s="8" t="s">
        <v>5</v>
      </c>
      <c r="H325" s="7">
        <v>57011871</v>
      </c>
      <c r="I325" s="7">
        <v>57011871</v>
      </c>
      <c r="J325" s="7">
        <v>1.173891970148371</v>
      </c>
      <c r="K325" s="7">
        <v>56925253.600918673</v>
      </c>
      <c r="L325" s="7">
        <v>56925253.600918673</v>
      </c>
      <c r="M325" s="7">
        <v>1479514.8181679151</v>
      </c>
      <c r="N325" s="7">
        <v>57011871</v>
      </c>
      <c r="O325" s="8" t="s">
        <v>5</v>
      </c>
      <c r="P325" s="8" t="s">
        <v>44</v>
      </c>
      <c r="Q325" s="8" t="s">
        <v>5</v>
      </c>
      <c r="R325" s="8" t="s">
        <v>44</v>
      </c>
      <c r="S325" s="10" t="str">
        <f>"IDDNCA " &amp; AK325</f>
        <v>IDDNCA 304</v>
      </c>
      <c r="T325" s="10" t="str">
        <f>"ISIN " &amp; AK325</f>
        <v>ISIN 304</v>
      </c>
      <c r="U325" s="10" t="str">
        <f>"ISIN_DNCA" &amp; AK325</f>
        <v>ISIN_DNCA304</v>
      </c>
      <c r="V325" s="8" t="s">
        <v>44</v>
      </c>
      <c r="W325" s="8" t="s">
        <v>66</v>
      </c>
      <c r="X325" s="8" t="s">
        <v>76</v>
      </c>
      <c r="Y325" s="8" t="s">
        <v>77</v>
      </c>
      <c r="Z325" s="8" t="s">
        <v>44</v>
      </c>
      <c r="AA325" s="8" t="s">
        <v>45</v>
      </c>
      <c r="AB325" s="8" t="s">
        <v>46</v>
      </c>
      <c r="AC325" s="7">
        <v>113086278</v>
      </c>
      <c r="AD325" s="10" t="s">
        <v>2792</v>
      </c>
      <c r="AE325" s="8" t="s">
        <v>44</v>
      </c>
      <c r="AF325" s="7">
        <v>113086278</v>
      </c>
      <c r="AG325" s="7">
        <v>11851950</v>
      </c>
      <c r="AH325" s="7">
        <v>11851950</v>
      </c>
      <c r="AI325" s="10" t="s">
        <v>2792</v>
      </c>
      <c r="AJ325" s="8" t="s">
        <v>44</v>
      </c>
      <c r="AK325">
        <v>304</v>
      </c>
    </row>
    <row r="326" spans="2:37" outlineLevel="1" x14ac:dyDescent="0.3">
      <c r="B326" s="6">
        <v>1</v>
      </c>
      <c r="C326" s="11" t="str">
        <f>"Instrument " &amp; AK326</f>
        <v>Instrument 305</v>
      </c>
      <c r="D326" s="10" t="s">
        <v>79</v>
      </c>
      <c r="E326" s="7">
        <v>60000000</v>
      </c>
      <c r="F326" s="7">
        <v>67665654.12083149</v>
      </c>
      <c r="G326" s="8" t="s">
        <v>5</v>
      </c>
      <c r="H326" s="7">
        <v>67740896.379999995</v>
      </c>
      <c r="I326" s="8" t="s">
        <v>78</v>
      </c>
      <c r="J326" s="7">
        <v>1.395376621141645</v>
      </c>
      <c r="K326" s="7">
        <v>67665654.12083149</v>
      </c>
      <c r="L326" s="7">
        <v>67665654.12083149</v>
      </c>
      <c r="M326" s="7">
        <v>382084.1138891693</v>
      </c>
      <c r="N326" s="7">
        <v>67740896.379999995</v>
      </c>
      <c r="O326" s="8" t="s">
        <v>5</v>
      </c>
      <c r="P326" s="8" t="s">
        <v>44</v>
      </c>
      <c r="Q326" s="8" t="s">
        <v>5</v>
      </c>
      <c r="R326" s="8" t="s">
        <v>44</v>
      </c>
      <c r="S326" s="10" t="str">
        <f>"IDDNCA " &amp; AK326</f>
        <v>IDDNCA 305</v>
      </c>
      <c r="T326" s="10" t="str">
        <f>"ISIN " &amp; AK326</f>
        <v>ISIN 305</v>
      </c>
      <c r="U326" s="10" t="str">
        <f>"ISIN DNCA " &amp; AK326</f>
        <v>ISIN DNCA 305</v>
      </c>
      <c r="V326" s="8" t="s">
        <v>44</v>
      </c>
      <c r="W326" s="8" t="s">
        <v>66</v>
      </c>
      <c r="X326" s="8" t="s">
        <v>76</v>
      </c>
      <c r="Y326" s="8" t="s">
        <v>77</v>
      </c>
      <c r="Z326" s="8" t="s">
        <v>44</v>
      </c>
      <c r="AA326" s="8" t="s">
        <v>45</v>
      </c>
      <c r="AB326" s="8" t="s">
        <v>46</v>
      </c>
      <c r="AC326" s="7">
        <v>466825209</v>
      </c>
      <c r="AD326" s="10" t="s">
        <v>2792</v>
      </c>
      <c r="AE326" s="8" t="s">
        <v>44</v>
      </c>
      <c r="AF326" s="7">
        <v>466825209</v>
      </c>
      <c r="AG326" s="7">
        <v>11851938</v>
      </c>
      <c r="AH326" s="7">
        <v>11851938</v>
      </c>
      <c r="AI326" s="10" t="s">
        <v>2792</v>
      </c>
      <c r="AJ326" s="8" t="s">
        <v>44</v>
      </c>
      <c r="AK326">
        <v>305</v>
      </c>
    </row>
    <row r="327" spans="2:37" outlineLevel="2" x14ac:dyDescent="0.3">
      <c r="B327" s="6">
        <v>2</v>
      </c>
      <c r="C327" s="12" t="str">
        <f xml:space="preserve"> "Pos " &amp; AK327</f>
        <v>Pos 306</v>
      </c>
      <c r="D327" s="10" t="str">
        <f xml:space="preserve"> "ID " &amp; AK327</f>
        <v>ID 306</v>
      </c>
      <c r="E327" s="7">
        <v>60000000</v>
      </c>
      <c r="F327" s="7">
        <v>67665654.12083149</v>
      </c>
      <c r="G327" s="8" t="s">
        <v>5</v>
      </c>
      <c r="H327" s="7">
        <v>67740896.379999995</v>
      </c>
      <c r="I327" s="8" t="s">
        <v>78</v>
      </c>
      <c r="J327" s="7">
        <v>1.395376621141645</v>
      </c>
      <c r="K327" s="7">
        <v>67665654.12083149</v>
      </c>
      <c r="L327" s="7">
        <v>67665654.12083149</v>
      </c>
      <c r="M327" s="7">
        <v>382084.1138891693</v>
      </c>
      <c r="N327" s="7">
        <v>67740896.379999995</v>
      </c>
      <c r="O327" s="8" t="s">
        <v>5</v>
      </c>
      <c r="P327" s="8" t="s">
        <v>44</v>
      </c>
      <c r="Q327" s="8" t="s">
        <v>5</v>
      </c>
      <c r="R327" s="8" t="s">
        <v>44</v>
      </c>
      <c r="S327" s="10" t="str">
        <f>"IDDNCA " &amp; AK327</f>
        <v>IDDNCA 306</v>
      </c>
      <c r="T327" s="10" t="str">
        <f>"ISIN " &amp; AK327</f>
        <v>ISIN 306</v>
      </c>
      <c r="U327" s="10" t="str">
        <f>"ISIN_DNCA" &amp; AK327</f>
        <v>ISIN_DNCA306</v>
      </c>
      <c r="V327" s="8" t="s">
        <v>44</v>
      </c>
      <c r="W327" s="8" t="s">
        <v>66</v>
      </c>
      <c r="X327" s="8" t="s">
        <v>76</v>
      </c>
      <c r="Y327" s="8" t="s">
        <v>77</v>
      </c>
      <c r="Z327" s="8" t="s">
        <v>44</v>
      </c>
      <c r="AA327" s="8" t="s">
        <v>45</v>
      </c>
      <c r="AB327" s="8" t="s">
        <v>46</v>
      </c>
      <c r="AC327" s="7">
        <v>466825209</v>
      </c>
      <c r="AD327" s="10" t="s">
        <v>2792</v>
      </c>
      <c r="AE327" s="8" t="s">
        <v>44</v>
      </c>
      <c r="AF327" s="7">
        <v>466825209</v>
      </c>
      <c r="AG327" s="7">
        <v>11851938</v>
      </c>
      <c r="AH327" s="7">
        <v>11851938</v>
      </c>
      <c r="AI327" s="10" t="s">
        <v>2792</v>
      </c>
      <c r="AJ327" s="8" t="s">
        <v>44</v>
      </c>
      <c r="AK327">
        <v>306</v>
      </c>
    </row>
    <row r="328" spans="2:37" outlineLevel="1" x14ac:dyDescent="0.3">
      <c r="B328" s="6">
        <v>1</v>
      </c>
      <c r="C328" s="11" t="str">
        <f>"Instrument " &amp; AK328</f>
        <v>Instrument 307</v>
      </c>
      <c r="D328" s="10" t="s">
        <v>79</v>
      </c>
      <c r="E328" s="7">
        <v>-200</v>
      </c>
      <c r="F328" s="7">
        <v>-8000.0006932208662</v>
      </c>
      <c r="G328" s="8" t="s">
        <v>5</v>
      </c>
      <c r="H328" s="7">
        <v>0</v>
      </c>
      <c r="I328" s="7">
        <v>0</v>
      </c>
      <c r="J328" s="7">
        <v>-1.6497311792040611E-4</v>
      </c>
      <c r="K328" s="7">
        <v>745850.32122206478</v>
      </c>
      <c r="L328" s="7">
        <v>-745850.32122206478</v>
      </c>
      <c r="M328" s="7">
        <v>13956.924315812679</v>
      </c>
      <c r="N328" s="7">
        <v>0</v>
      </c>
      <c r="O328" s="8" t="s">
        <v>5</v>
      </c>
      <c r="P328" s="8" t="s">
        <v>44</v>
      </c>
      <c r="Q328" s="8" t="s">
        <v>5</v>
      </c>
      <c r="R328" s="8" t="s">
        <v>44</v>
      </c>
      <c r="S328" s="10" t="str">
        <f>"IDDNCA " &amp; AK328</f>
        <v>IDDNCA 307</v>
      </c>
      <c r="T328" s="10" t="str">
        <f>"ISIN " &amp; AK328</f>
        <v>ISIN 307</v>
      </c>
      <c r="U328" s="10" t="str">
        <f>"ISIN DNCA " &amp; AK328</f>
        <v>ISIN DNCA 307</v>
      </c>
      <c r="V328" s="8" t="s">
        <v>44</v>
      </c>
      <c r="W328" s="8" t="s">
        <v>159</v>
      </c>
      <c r="X328" s="8" t="s">
        <v>76</v>
      </c>
      <c r="Y328" s="8" t="s">
        <v>156</v>
      </c>
      <c r="Z328" s="8" t="s">
        <v>44</v>
      </c>
      <c r="AA328" s="8" t="s">
        <v>45</v>
      </c>
      <c r="AB328" s="8" t="s">
        <v>46</v>
      </c>
      <c r="AC328" s="7">
        <v>638558350</v>
      </c>
      <c r="AD328" s="10" t="s">
        <v>2792</v>
      </c>
      <c r="AE328" s="8" t="s">
        <v>44</v>
      </c>
      <c r="AF328" s="7">
        <v>638558350</v>
      </c>
      <c r="AG328" s="7">
        <v>11854317</v>
      </c>
      <c r="AH328" s="7">
        <v>11854317</v>
      </c>
      <c r="AI328" s="10" t="s">
        <v>2792</v>
      </c>
      <c r="AJ328" s="8" t="s">
        <v>44</v>
      </c>
      <c r="AK328">
        <v>307</v>
      </c>
    </row>
    <row r="329" spans="2:37" outlineLevel="2" x14ac:dyDescent="0.3">
      <c r="B329" s="6">
        <v>2</v>
      </c>
      <c r="C329" s="12" t="str">
        <f xml:space="preserve"> "Pos " &amp; AK329</f>
        <v>Pos 308</v>
      </c>
      <c r="D329" s="10" t="str">
        <f xml:space="preserve"> "ID " &amp; AK329</f>
        <v>ID 308</v>
      </c>
      <c r="E329" s="7">
        <v>-200</v>
      </c>
      <c r="F329" s="7">
        <v>-8000.0006932208662</v>
      </c>
      <c r="G329" s="8" t="s">
        <v>5</v>
      </c>
      <c r="H329" s="7">
        <v>0</v>
      </c>
      <c r="I329" s="7">
        <v>0</v>
      </c>
      <c r="J329" s="7">
        <v>-1.6497311792040611E-4</v>
      </c>
      <c r="K329" s="7">
        <v>745850.32122206478</v>
      </c>
      <c r="L329" s="7">
        <v>-745850.32122206478</v>
      </c>
      <c r="M329" s="7">
        <v>13956.924315812679</v>
      </c>
      <c r="N329" s="7">
        <v>0</v>
      </c>
      <c r="O329" s="8" t="s">
        <v>5</v>
      </c>
      <c r="P329" s="8" t="s">
        <v>44</v>
      </c>
      <c r="Q329" s="8" t="s">
        <v>5</v>
      </c>
      <c r="R329" s="8" t="s">
        <v>44</v>
      </c>
      <c r="S329" s="10" t="str">
        <f>"IDDNCA " &amp; AK329</f>
        <v>IDDNCA 308</v>
      </c>
      <c r="T329" s="10" t="str">
        <f>"ISIN " &amp; AK329</f>
        <v>ISIN 308</v>
      </c>
      <c r="U329" s="10" t="str">
        <f>"ISIN_DNCA" &amp; AK329</f>
        <v>ISIN_DNCA308</v>
      </c>
      <c r="V329" s="8" t="s">
        <v>44</v>
      </c>
      <c r="W329" s="8" t="s">
        <v>159</v>
      </c>
      <c r="X329" s="8" t="s">
        <v>76</v>
      </c>
      <c r="Y329" s="8" t="s">
        <v>156</v>
      </c>
      <c r="Z329" s="8" t="s">
        <v>44</v>
      </c>
      <c r="AA329" s="8" t="s">
        <v>45</v>
      </c>
      <c r="AB329" s="8" t="s">
        <v>46</v>
      </c>
      <c r="AC329" s="7">
        <v>638558350</v>
      </c>
      <c r="AD329" s="10" t="s">
        <v>2792</v>
      </c>
      <c r="AE329" s="8" t="s">
        <v>44</v>
      </c>
      <c r="AF329" s="7">
        <v>638558350</v>
      </c>
      <c r="AG329" s="7">
        <v>11854317</v>
      </c>
      <c r="AH329" s="7">
        <v>11854317</v>
      </c>
      <c r="AI329" s="10" t="s">
        <v>2792</v>
      </c>
      <c r="AJ329" s="8" t="s">
        <v>44</v>
      </c>
      <c r="AK329">
        <v>308</v>
      </c>
    </row>
    <row r="330" spans="2:37" outlineLevel="1" x14ac:dyDescent="0.3">
      <c r="B330" s="6">
        <v>1</v>
      </c>
      <c r="C330" s="11" t="str">
        <f>"Instrument " &amp; AK330</f>
        <v>Instrument 309</v>
      </c>
      <c r="D330" s="10" t="s">
        <v>79</v>
      </c>
      <c r="E330" s="7">
        <v>-2626</v>
      </c>
      <c r="F330" s="7">
        <v>0</v>
      </c>
      <c r="G330" s="8" t="s">
        <v>5</v>
      </c>
      <c r="H330" s="7">
        <v>0</v>
      </c>
      <c r="I330" s="7">
        <v>0</v>
      </c>
      <c r="J330" s="7">
        <v>0</v>
      </c>
      <c r="K330" s="7">
        <v>342272839.99999899</v>
      </c>
      <c r="L330" s="7">
        <v>-342272839.99999899</v>
      </c>
      <c r="M330" s="7">
        <v>3961995.5733856559</v>
      </c>
      <c r="N330" s="7">
        <v>0</v>
      </c>
      <c r="O330" s="8" t="s">
        <v>5</v>
      </c>
      <c r="P330" s="8" t="s">
        <v>44</v>
      </c>
      <c r="Q330" s="8" t="s">
        <v>5</v>
      </c>
      <c r="R330" s="8" t="s">
        <v>44</v>
      </c>
      <c r="S330" s="10" t="str">
        <f>"IDDNCA " &amp; AK330</f>
        <v>IDDNCA 309</v>
      </c>
      <c r="T330" s="10" t="str">
        <f>"ISIN " &amp; AK330</f>
        <v>ISIN 309</v>
      </c>
      <c r="U330" s="10" t="str">
        <f>"ISIN DNCA " &amp; AK330</f>
        <v>ISIN DNCA 309</v>
      </c>
      <c r="V330" s="8" t="s">
        <v>44</v>
      </c>
      <c r="W330" s="8" t="s">
        <v>154</v>
      </c>
      <c r="X330" s="8" t="s">
        <v>76</v>
      </c>
      <c r="Y330" s="8" t="s">
        <v>77</v>
      </c>
      <c r="Z330" s="8" t="s">
        <v>44</v>
      </c>
      <c r="AA330" s="8" t="s">
        <v>45</v>
      </c>
      <c r="AB330" s="8" t="s">
        <v>46</v>
      </c>
      <c r="AC330" s="7">
        <v>601127009</v>
      </c>
      <c r="AD330" s="10" t="s">
        <v>2792</v>
      </c>
      <c r="AE330" s="8" t="s">
        <v>44</v>
      </c>
      <c r="AF330" s="7">
        <v>601127009</v>
      </c>
      <c r="AG330" s="7">
        <v>11854263</v>
      </c>
      <c r="AH330" s="7">
        <v>11854263</v>
      </c>
      <c r="AI330" s="10" t="s">
        <v>2792</v>
      </c>
      <c r="AJ330" s="8" t="s">
        <v>44</v>
      </c>
      <c r="AK330">
        <v>309</v>
      </c>
    </row>
    <row r="331" spans="2:37" outlineLevel="2" x14ac:dyDescent="0.3">
      <c r="B331" s="6">
        <v>2</v>
      </c>
      <c r="C331" s="12" t="str">
        <f xml:space="preserve"> "Pos " &amp; AK331</f>
        <v>Pos 310</v>
      </c>
      <c r="D331" s="10" t="str">
        <f xml:space="preserve"> "ID " &amp; AK331</f>
        <v>ID 310</v>
      </c>
      <c r="E331" s="7">
        <v>-2626</v>
      </c>
      <c r="F331" s="7">
        <v>0</v>
      </c>
      <c r="G331" s="8" t="s">
        <v>5</v>
      </c>
      <c r="H331" s="7">
        <v>0</v>
      </c>
      <c r="I331" s="7">
        <v>0</v>
      </c>
      <c r="J331" s="7">
        <v>0</v>
      </c>
      <c r="K331" s="7">
        <v>342272839.99999899</v>
      </c>
      <c r="L331" s="7">
        <v>-342272839.99999899</v>
      </c>
      <c r="M331" s="7">
        <v>3961995.5733856559</v>
      </c>
      <c r="N331" s="7">
        <v>0</v>
      </c>
      <c r="O331" s="8" t="s">
        <v>5</v>
      </c>
      <c r="P331" s="8" t="s">
        <v>44</v>
      </c>
      <c r="Q331" s="8" t="s">
        <v>5</v>
      </c>
      <c r="R331" s="8" t="s">
        <v>44</v>
      </c>
      <c r="S331" s="10" t="str">
        <f>"IDDNCA " &amp; AK331</f>
        <v>IDDNCA 310</v>
      </c>
      <c r="T331" s="10" t="str">
        <f>"ISIN " &amp; AK331</f>
        <v>ISIN 310</v>
      </c>
      <c r="U331" s="10" t="str">
        <f>"ISIN_DNCA" &amp; AK331</f>
        <v>ISIN_DNCA310</v>
      </c>
      <c r="V331" s="8" t="s">
        <v>44</v>
      </c>
      <c r="W331" s="8" t="s">
        <v>154</v>
      </c>
      <c r="X331" s="8" t="s">
        <v>76</v>
      </c>
      <c r="Y331" s="8" t="s">
        <v>77</v>
      </c>
      <c r="Z331" s="8" t="s">
        <v>44</v>
      </c>
      <c r="AA331" s="8" t="s">
        <v>45</v>
      </c>
      <c r="AB331" s="8" t="s">
        <v>46</v>
      </c>
      <c r="AC331" s="7">
        <v>601127009</v>
      </c>
      <c r="AD331" s="10" t="s">
        <v>2792</v>
      </c>
      <c r="AE331" s="8" t="s">
        <v>44</v>
      </c>
      <c r="AF331" s="7">
        <v>601127009</v>
      </c>
      <c r="AG331" s="7">
        <v>11854263</v>
      </c>
      <c r="AH331" s="7">
        <v>11854263</v>
      </c>
      <c r="AI331" s="10" t="s">
        <v>2792</v>
      </c>
      <c r="AJ331" s="8" t="s">
        <v>44</v>
      </c>
      <c r="AK331">
        <v>310</v>
      </c>
    </row>
    <row r="332" spans="2:37" x14ac:dyDescent="0.3">
      <c r="B332" s="6">
        <v>0</v>
      </c>
      <c r="C332" s="10" t="s">
        <v>176</v>
      </c>
      <c r="D332" s="8"/>
      <c r="E332" s="7">
        <v>168000000000</v>
      </c>
      <c r="F332" s="7">
        <v>140025880.58131841</v>
      </c>
      <c r="G332" s="8" t="s">
        <v>5</v>
      </c>
      <c r="H332" s="7">
        <v>140153077.63999999</v>
      </c>
      <c r="I332" s="8" t="s">
        <v>175</v>
      </c>
      <c r="J332" s="7">
        <v>2.8875630134164521</v>
      </c>
      <c r="K332" s="7">
        <v>140025880.58131841</v>
      </c>
      <c r="L332" s="7">
        <v>140025880.58131841</v>
      </c>
      <c r="M332" s="7">
        <v>2748071.9010447189</v>
      </c>
      <c r="N332" s="7">
        <v>185667789609.76001</v>
      </c>
      <c r="O332" s="8" t="s">
        <v>140</v>
      </c>
      <c r="P332" s="8" t="s">
        <v>44</v>
      </c>
      <c r="Q332" s="8" t="s">
        <v>140</v>
      </c>
      <c r="R332" s="8" t="s">
        <v>44</v>
      </c>
      <c r="S332" s="8"/>
      <c r="T332" s="8"/>
      <c r="U332" s="8"/>
      <c r="V332" s="8" t="s">
        <v>44</v>
      </c>
      <c r="W332" s="8" t="s">
        <v>66</v>
      </c>
      <c r="X332" s="8" t="s">
        <v>176</v>
      </c>
      <c r="Y332" s="8" t="s">
        <v>177</v>
      </c>
      <c r="Z332" s="8" t="s">
        <v>44</v>
      </c>
      <c r="AA332" s="8" t="s">
        <v>45</v>
      </c>
      <c r="AB332" s="8" t="s">
        <v>46</v>
      </c>
      <c r="AC332" s="7">
        <v>518026471</v>
      </c>
      <c r="AD332" s="10" t="s">
        <v>2792</v>
      </c>
      <c r="AE332" s="8" t="s">
        <v>44</v>
      </c>
      <c r="AF332" s="7">
        <v>518026471</v>
      </c>
      <c r="AG332" s="7">
        <v>11852286</v>
      </c>
      <c r="AH332" s="7">
        <v>11852286</v>
      </c>
      <c r="AI332" s="10" t="s">
        <v>2792</v>
      </c>
      <c r="AJ332" s="8" t="s">
        <v>44</v>
      </c>
      <c r="AK332">
        <v>311</v>
      </c>
    </row>
    <row r="333" spans="2:37" outlineLevel="1" x14ac:dyDescent="0.3">
      <c r="B333" s="6">
        <v>1</v>
      </c>
      <c r="C333" s="11" t="str">
        <f>"Instrument " &amp; AK333</f>
        <v>Instrument 312</v>
      </c>
      <c r="D333" s="10" t="s">
        <v>79</v>
      </c>
      <c r="E333" s="7">
        <v>168000000000</v>
      </c>
      <c r="F333" s="7">
        <v>140025880.58131841</v>
      </c>
      <c r="G333" s="8" t="s">
        <v>5</v>
      </c>
      <c r="H333" s="7">
        <v>140153077.63999999</v>
      </c>
      <c r="I333" s="8" t="s">
        <v>175</v>
      </c>
      <c r="J333" s="7">
        <v>2.8875630134164521</v>
      </c>
      <c r="K333" s="7">
        <v>140025880.58131841</v>
      </c>
      <c r="L333" s="7">
        <v>140025880.58131841</v>
      </c>
      <c r="M333" s="7">
        <v>2748071.9010447189</v>
      </c>
      <c r="N333" s="7">
        <v>185667789609.76001</v>
      </c>
      <c r="O333" s="8" t="s">
        <v>140</v>
      </c>
      <c r="P333" s="8" t="s">
        <v>44</v>
      </c>
      <c r="Q333" s="8" t="s">
        <v>140</v>
      </c>
      <c r="R333" s="8" t="s">
        <v>44</v>
      </c>
      <c r="S333" s="10" t="str">
        <f>"IDDNCA " &amp; AK333</f>
        <v>IDDNCA 312</v>
      </c>
      <c r="T333" s="10" t="str">
        <f>"ISIN " &amp; AK333</f>
        <v>ISIN 312</v>
      </c>
      <c r="U333" s="10" t="str">
        <f>"ISIN DNCA " &amp; AK333</f>
        <v>ISIN DNCA 312</v>
      </c>
      <c r="V333" s="8" t="s">
        <v>44</v>
      </c>
      <c r="W333" s="8" t="s">
        <v>66</v>
      </c>
      <c r="X333" s="8" t="s">
        <v>176</v>
      </c>
      <c r="Y333" s="8" t="s">
        <v>177</v>
      </c>
      <c r="Z333" s="8" t="s">
        <v>44</v>
      </c>
      <c r="AA333" s="8" t="s">
        <v>45</v>
      </c>
      <c r="AB333" s="8" t="s">
        <v>46</v>
      </c>
      <c r="AC333" s="7">
        <v>518026471</v>
      </c>
      <c r="AD333" s="10" t="s">
        <v>2792</v>
      </c>
      <c r="AE333" s="8" t="s">
        <v>44</v>
      </c>
      <c r="AF333" s="7">
        <v>518026471</v>
      </c>
      <c r="AG333" s="7">
        <v>11852286</v>
      </c>
      <c r="AH333" s="7">
        <v>11852286</v>
      </c>
      <c r="AI333" s="10" t="s">
        <v>2792</v>
      </c>
      <c r="AJ333" s="8" t="s">
        <v>44</v>
      </c>
      <c r="AK333">
        <v>312</v>
      </c>
    </row>
    <row r="334" spans="2:37" outlineLevel="2" x14ac:dyDescent="0.3">
      <c r="B334" s="6">
        <v>2</v>
      </c>
      <c r="C334" s="12" t="str">
        <f xml:space="preserve"> "Pos " &amp; AK334</f>
        <v>Pos 313</v>
      </c>
      <c r="D334" s="10" t="str">
        <f xml:space="preserve"> "ID " &amp; AK334</f>
        <v>ID 313</v>
      </c>
      <c r="E334" s="7">
        <v>168000000000</v>
      </c>
      <c r="F334" s="7">
        <v>140025880.58131841</v>
      </c>
      <c r="G334" s="8" t="s">
        <v>5</v>
      </c>
      <c r="H334" s="7">
        <v>140153077.63999999</v>
      </c>
      <c r="I334" s="8" t="s">
        <v>175</v>
      </c>
      <c r="J334" s="7">
        <v>2.8875630134164521</v>
      </c>
      <c r="K334" s="7">
        <v>140025880.58131841</v>
      </c>
      <c r="L334" s="7">
        <v>140025880.58131841</v>
      </c>
      <c r="M334" s="7">
        <v>2748071.9010447189</v>
      </c>
      <c r="N334" s="7">
        <v>185667789609.76001</v>
      </c>
      <c r="O334" s="8" t="s">
        <v>140</v>
      </c>
      <c r="P334" s="8" t="s">
        <v>44</v>
      </c>
      <c r="Q334" s="8" t="s">
        <v>140</v>
      </c>
      <c r="R334" s="8" t="s">
        <v>44</v>
      </c>
      <c r="S334" s="10" t="str">
        <f>"IDDNCA " &amp; AK334</f>
        <v>IDDNCA 313</v>
      </c>
      <c r="T334" s="10" t="str">
        <f>"ISIN " &amp; AK334</f>
        <v>ISIN 313</v>
      </c>
      <c r="U334" s="10" t="str">
        <f>"ISIN_DNCA" &amp; AK334</f>
        <v>ISIN_DNCA313</v>
      </c>
      <c r="V334" s="8" t="s">
        <v>44</v>
      </c>
      <c r="W334" s="8" t="s">
        <v>66</v>
      </c>
      <c r="X334" s="8" t="s">
        <v>176</v>
      </c>
      <c r="Y334" s="8" t="s">
        <v>177</v>
      </c>
      <c r="Z334" s="8" t="s">
        <v>44</v>
      </c>
      <c r="AA334" s="8" t="s">
        <v>45</v>
      </c>
      <c r="AB334" s="8" t="s">
        <v>46</v>
      </c>
      <c r="AC334" s="7">
        <v>518026471</v>
      </c>
      <c r="AD334" s="10" t="s">
        <v>2792</v>
      </c>
      <c r="AE334" s="8" t="s">
        <v>44</v>
      </c>
      <c r="AF334" s="7">
        <v>518026471</v>
      </c>
      <c r="AG334" s="7">
        <v>11852286</v>
      </c>
      <c r="AH334" s="7">
        <v>11852286</v>
      </c>
      <c r="AI334" s="10" t="s">
        <v>2792</v>
      </c>
      <c r="AJ334" s="8" t="s">
        <v>44</v>
      </c>
      <c r="AK334">
        <v>313</v>
      </c>
    </row>
    <row r="335" spans="2:37" x14ac:dyDescent="0.3">
      <c r="B335" s="6">
        <v>0</v>
      </c>
      <c r="C335" s="10" t="s">
        <v>99</v>
      </c>
      <c r="D335" s="8" t="s">
        <v>79</v>
      </c>
      <c r="E335" s="7">
        <v>466189</v>
      </c>
      <c r="F335" s="7">
        <v>53736119.799999997</v>
      </c>
      <c r="G335" s="8" t="s">
        <v>5</v>
      </c>
      <c r="H335" s="8" t="s">
        <v>44</v>
      </c>
      <c r="I335" s="8" t="s">
        <v>44</v>
      </c>
      <c r="J335" s="7">
        <v>1.108126807521731</v>
      </c>
      <c r="K335" s="7">
        <v>63883987.3568829</v>
      </c>
      <c r="L335" s="7">
        <v>63883987.3568829</v>
      </c>
      <c r="M335" s="7">
        <v>477799.31656604912</v>
      </c>
      <c r="N335" s="8" t="s">
        <v>44</v>
      </c>
      <c r="O335" s="8" t="s">
        <v>5</v>
      </c>
      <c r="P335" s="8" t="s">
        <v>44</v>
      </c>
      <c r="Q335" s="8" t="s">
        <v>5</v>
      </c>
      <c r="R335" s="8" t="s">
        <v>44</v>
      </c>
      <c r="S335" s="8"/>
      <c r="T335" s="8"/>
      <c r="U335" s="8"/>
      <c r="V335" s="8" t="s">
        <v>44</v>
      </c>
      <c r="W335" s="8" t="s">
        <v>98</v>
      </c>
      <c r="X335" s="8" t="s">
        <v>99</v>
      </c>
      <c r="Y335" s="8" t="s">
        <v>79</v>
      </c>
      <c r="Z335" s="8" t="s">
        <v>44</v>
      </c>
      <c r="AA335" s="8" t="s">
        <v>45</v>
      </c>
      <c r="AB335" s="8" t="s">
        <v>46</v>
      </c>
      <c r="AC335" s="8" t="s">
        <v>44</v>
      </c>
      <c r="AD335" s="10" t="s">
        <v>2792</v>
      </c>
      <c r="AE335" s="8" t="s">
        <v>44</v>
      </c>
      <c r="AF335" s="8" t="s">
        <v>44</v>
      </c>
      <c r="AG335" s="8" t="s">
        <v>44</v>
      </c>
      <c r="AH335" s="8" t="s">
        <v>44</v>
      </c>
      <c r="AI335" s="10" t="s">
        <v>2792</v>
      </c>
      <c r="AJ335" s="8" t="s">
        <v>44</v>
      </c>
      <c r="AK335">
        <v>314</v>
      </c>
    </row>
    <row r="336" spans="2:37" outlineLevel="1" x14ac:dyDescent="0.3">
      <c r="B336" s="6">
        <v>1</v>
      </c>
      <c r="C336" s="11" t="str">
        <f>"Instrument " &amp; AK336</f>
        <v>Instrument 315</v>
      </c>
      <c r="D336" s="10" t="s">
        <v>79</v>
      </c>
      <c r="E336" s="7">
        <v>425000</v>
      </c>
      <c r="F336" s="7">
        <v>50103250</v>
      </c>
      <c r="G336" s="8" t="s">
        <v>5</v>
      </c>
      <c r="H336" s="7">
        <v>50103250</v>
      </c>
      <c r="I336" s="7">
        <v>50103250</v>
      </c>
      <c r="J336" s="7">
        <v>1.033211081775264</v>
      </c>
      <c r="K336" s="7">
        <v>60817921.093539238</v>
      </c>
      <c r="L336" s="7">
        <v>60817921.093539238</v>
      </c>
      <c r="M336" s="7">
        <v>465773.24193197081</v>
      </c>
      <c r="N336" s="7">
        <v>50103250</v>
      </c>
      <c r="O336" s="8" t="s">
        <v>5</v>
      </c>
      <c r="P336" s="8" t="s">
        <v>44</v>
      </c>
      <c r="Q336" s="8" t="s">
        <v>5</v>
      </c>
      <c r="R336" s="8" t="s">
        <v>44</v>
      </c>
      <c r="S336" s="10" t="str">
        <f>"IDDNCA " &amp; AK336</f>
        <v>IDDNCA 315</v>
      </c>
      <c r="T336" s="10" t="str">
        <f>"ISIN " &amp; AK336</f>
        <v>ISIN 315</v>
      </c>
      <c r="U336" s="10" t="str">
        <f>"ISIN DNCA " &amp; AK336</f>
        <v>ISIN DNCA 315</v>
      </c>
      <c r="V336" s="8" t="s">
        <v>44</v>
      </c>
      <c r="W336" s="8" t="s">
        <v>98</v>
      </c>
      <c r="X336" s="8" t="s">
        <v>99</v>
      </c>
      <c r="Y336" s="8" t="s">
        <v>79</v>
      </c>
      <c r="Z336" s="8" t="s">
        <v>44</v>
      </c>
      <c r="AA336" s="8" t="s">
        <v>45</v>
      </c>
      <c r="AB336" s="8" t="s">
        <v>46</v>
      </c>
      <c r="AC336" s="7">
        <v>174062726</v>
      </c>
      <c r="AD336" s="10" t="s">
        <v>2792</v>
      </c>
      <c r="AE336" s="8" t="s">
        <v>44</v>
      </c>
      <c r="AF336" s="7">
        <v>174062726</v>
      </c>
      <c r="AG336" s="7">
        <v>11851631</v>
      </c>
      <c r="AH336" s="7">
        <v>11851631</v>
      </c>
      <c r="AI336" s="10" t="s">
        <v>2792</v>
      </c>
      <c r="AJ336" s="8" t="s">
        <v>44</v>
      </c>
      <c r="AK336">
        <v>315</v>
      </c>
    </row>
    <row r="337" spans="2:37" outlineLevel="2" x14ac:dyDescent="0.3">
      <c r="B337" s="6">
        <v>2</v>
      </c>
      <c r="C337" s="12" t="str">
        <f xml:space="preserve"> "Pos " &amp; AK337</f>
        <v>Pos 316</v>
      </c>
      <c r="D337" s="10" t="str">
        <f xml:space="preserve"> "ID " &amp; AK337</f>
        <v>ID 316</v>
      </c>
      <c r="E337" s="7">
        <v>425000</v>
      </c>
      <c r="F337" s="7">
        <v>50103250</v>
      </c>
      <c r="G337" s="8" t="s">
        <v>5</v>
      </c>
      <c r="H337" s="7">
        <v>50103250</v>
      </c>
      <c r="I337" s="7">
        <v>50103250</v>
      </c>
      <c r="J337" s="7">
        <v>1.033211081775264</v>
      </c>
      <c r="K337" s="7">
        <v>60817921.093539238</v>
      </c>
      <c r="L337" s="7">
        <v>60817921.093539238</v>
      </c>
      <c r="M337" s="7">
        <v>465773.24193197081</v>
      </c>
      <c r="N337" s="7">
        <v>50103250</v>
      </c>
      <c r="O337" s="8" t="s">
        <v>5</v>
      </c>
      <c r="P337" s="8" t="s">
        <v>44</v>
      </c>
      <c r="Q337" s="8" t="s">
        <v>5</v>
      </c>
      <c r="R337" s="8" t="s">
        <v>44</v>
      </c>
      <c r="S337" s="10" t="str">
        <f>"IDDNCA " &amp; AK337</f>
        <v>IDDNCA 316</v>
      </c>
      <c r="T337" s="10" t="str">
        <f>"ISIN " &amp; AK337</f>
        <v>ISIN 316</v>
      </c>
      <c r="U337" s="10" t="str">
        <f>"ISIN_DNCA" &amp; AK337</f>
        <v>ISIN_DNCA316</v>
      </c>
      <c r="V337" s="8" t="s">
        <v>44</v>
      </c>
      <c r="W337" s="8" t="s">
        <v>98</v>
      </c>
      <c r="X337" s="8" t="s">
        <v>99</v>
      </c>
      <c r="Y337" s="8" t="s">
        <v>79</v>
      </c>
      <c r="Z337" s="8" t="s">
        <v>44</v>
      </c>
      <c r="AA337" s="8" t="s">
        <v>45</v>
      </c>
      <c r="AB337" s="8" t="s">
        <v>46</v>
      </c>
      <c r="AC337" s="7">
        <v>174062726</v>
      </c>
      <c r="AD337" s="10" t="s">
        <v>2792</v>
      </c>
      <c r="AE337" s="8" t="s">
        <v>44</v>
      </c>
      <c r="AF337" s="7">
        <v>174062726</v>
      </c>
      <c r="AG337" s="7">
        <v>11851631</v>
      </c>
      <c r="AH337" s="7">
        <v>11851631</v>
      </c>
      <c r="AI337" s="10" t="s">
        <v>2792</v>
      </c>
      <c r="AJ337" s="8" t="s">
        <v>44</v>
      </c>
      <c r="AK337">
        <v>316</v>
      </c>
    </row>
    <row r="338" spans="2:37" outlineLevel="1" x14ac:dyDescent="0.3">
      <c r="B338" s="6">
        <v>1</v>
      </c>
      <c r="C338" s="11" t="str">
        <f>"Instrument " &amp; AK338</f>
        <v>Instrument 317</v>
      </c>
      <c r="D338" s="10" t="s">
        <v>79</v>
      </c>
      <c r="E338" s="7">
        <v>41189</v>
      </c>
      <c r="F338" s="7">
        <v>3632869.8</v>
      </c>
      <c r="G338" s="8" t="s">
        <v>5</v>
      </c>
      <c r="H338" s="7">
        <v>3632869.8</v>
      </c>
      <c r="I338" s="8" t="s">
        <v>100</v>
      </c>
      <c r="J338" s="7">
        <v>7.4915725746467252E-2</v>
      </c>
      <c r="K338" s="7">
        <v>3066066.2633436611</v>
      </c>
      <c r="L338" s="7">
        <v>3066066.2633436611</v>
      </c>
      <c r="M338" s="7">
        <v>45672.931733867867</v>
      </c>
      <c r="N338" s="7">
        <v>3632869.8</v>
      </c>
      <c r="O338" s="8" t="s">
        <v>5</v>
      </c>
      <c r="P338" s="8" t="s">
        <v>44</v>
      </c>
      <c r="Q338" s="8" t="s">
        <v>5</v>
      </c>
      <c r="R338" s="8" t="s">
        <v>44</v>
      </c>
      <c r="S338" s="10" t="str">
        <f>"IDDNCA " &amp; AK338</f>
        <v>IDDNCA 317</v>
      </c>
      <c r="T338" s="10" t="str">
        <f>"ISIN " &amp; AK338</f>
        <v>ISIN 317</v>
      </c>
      <c r="U338" s="10" t="str">
        <f>"ISIN DNCA " &amp; AK338</f>
        <v>ISIN DNCA 317</v>
      </c>
      <c r="V338" s="8" t="s">
        <v>44</v>
      </c>
      <c r="W338" s="8" t="s">
        <v>98</v>
      </c>
      <c r="X338" s="8" t="s">
        <v>99</v>
      </c>
      <c r="Y338" s="8" t="s">
        <v>79</v>
      </c>
      <c r="Z338" s="8" t="s">
        <v>44</v>
      </c>
      <c r="AA338" s="8" t="s">
        <v>45</v>
      </c>
      <c r="AB338" s="8" t="s">
        <v>46</v>
      </c>
      <c r="AC338" s="7">
        <v>398072862</v>
      </c>
      <c r="AD338" s="10" t="s">
        <v>2792</v>
      </c>
      <c r="AE338" s="8" t="s">
        <v>44</v>
      </c>
      <c r="AF338" s="7">
        <v>398072862</v>
      </c>
      <c r="AG338" s="7">
        <v>11851767</v>
      </c>
      <c r="AH338" s="7">
        <v>11851767</v>
      </c>
      <c r="AI338" s="10" t="s">
        <v>2792</v>
      </c>
      <c r="AJ338" s="8" t="s">
        <v>44</v>
      </c>
      <c r="AK338">
        <v>317</v>
      </c>
    </row>
    <row r="339" spans="2:37" outlineLevel="2" x14ac:dyDescent="0.3">
      <c r="B339" s="6">
        <v>2</v>
      </c>
      <c r="C339" s="12" t="str">
        <f xml:space="preserve"> "Pos " &amp; AK339</f>
        <v>Pos 318</v>
      </c>
      <c r="D339" s="10" t="str">
        <f xml:space="preserve"> "ID " &amp; AK339</f>
        <v>ID 318</v>
      </c>
      <c r="E339" s="7">
        <v>41189</v>
      </c>
      <c r="F339" s="7">
        <v>3632869.8</v>
      </c>
      <c r="G339" s="8" t="s">
        <v>5</v>
      </c>
      <c r="H339" s="7">
        <v>3632869.8</v>
      </c>
      <c r="I339" s="8" t="s">
        <v>100</v>
      </c>
      <c r="J339" s="7">
        <v>7.4915725746467252E-2</v>
      </c>
      <c r="K339" s="7">
        <v>3066066.2633436611</v>
      </c>
      <c r="L339" s="7">
        <v>3066066.2633436611</v>
      </c>
      <c r="M339" s="7">
        <v>45672.931733867867</v>
      </c>
      <c r="N339" s="7">
        <v>3632869.8</v>
      </c>
      <c r="O339" s="8" t="s">
        <v>5</v>
      </c>
      <c r="P339" s="8" t="s">
        <v>44</v>
      </c>
      <c r="Q339" s="8" t="s">
        <v>5</v>
      </c>
      <c r="R339" s="8" t="s">
        <v>44</v>
      </c>
      <c r="S339" s="10" t="str">
        <f>"IDDNCA " &amp; AK339</f>
        <v>IDDNCA 318</v>
      </c>
      <c r="T339" s="10" t="str">
        <f>"ISIN " &amp; AK339</f>
        <v>ISIN 318</v>
      </c>
      <c r="U339" s="10" t="str">
        <f>"ISIN_DNCA" &amp; AK339</f>
        <v>ISIN_DNCA318</v>
      </c>
      <c r="V339" s="8" t="s">
        <v>44</v>
      </c>
      <c r="W339" s="8" t="s">
        <v>98</v>
      </c>
      <c r="X339" s="8" t="s">
        <v>99</v>
      </c>
      <c r="Y339" s="8" t="s">
        <v>79</v>
      </c>
      <c r="Z339" s="8" t="s">
        <v>44</v>
      </c>
      <c r="AA339" s="8" t="s">
        <v>45</v>
      </c>
      <c r="AB339" s="8" t="s">
        <v>46</v>
      </c>
      <c r="AC339" s="7">
        <v>398072862</v>
      </c>
      <c r="AD339" s="10" t="s">
        <v>2792</v>
      </c>
      <c r="AE339" s="8" t="s">
        <v>44</v>
      </c>
      <c r="AF339" s="7">
        <v>398072862</v>
      </c>
      <c r="AG339" s="7">
        <v>11851767</v>
      </c>
      <c r="AH339" s="7">
        <v>11851767</v>
      </c>
      <c r="AI339" s="10" t="s">
        <v>2792</v>
      </c>
      <c r="AJ339" s="8" t="s">
        <v>44</v>
      </c>
      <c r="AK339">
        <v>318</v>
      </c>
    </row>
    <row r="340" spans="2:37" x14ac:dyDescent="0.3">
      <c r="B340" s="6">
        <v>0</v>
      </c>
      <c r="C340" s="10" t="s">
        <v>257</v>
      </c>
      <c r="D340" s="8" t="s">
        <v>44</v>
      </c>
      <c r="E340" s="7">
        <v>160766000</v>
      </c>
      <c r="F340" s="7">
        <v>134405295.49321839</v>
      </c>
      <c r="G340" s="8" t="s">
        <v>5</v>
      </c>
      <c r="H340" s="8" t="s">
        <v>44</v>
      </c>
      <c r="I340" s="8" t="s">
        <v>44</v>
      </c>
      <c r="J340" s="7">
        <v>2.7716573426448798</v>
      </c>
      <c r="K340" s="7">
        <v>134405295.49321839</v>
      </c>
      <c r="L340" s="7">
        <v>134405295.49321839</v>
      </c>
      <c r="M340" s="7">
        <v>1444946.475233594</v>
      </c>
      <c r="N340" s="8" t="s">
        <v>44</v>
      </c>
      <c r="O340" s="8" t="s">
        <v>44</v>
      </c>
      <c r="P340" s="8" t="s">
        <v>44</v>
      </c>
      <c r="Q340" s="8" t="s">
        <v>44</v>
      </c>
      <c r="R340" s="8" t="s">
        <v>44</v>
      </c>
      <c r="S340" s="8" t="s">
        <v>44</v>
      </c>
      <c r="T340" s="8" t="s">
        <v>44</v>
      </c>
      <c r="U340" s="8" t="s">
        <v>44</v>
      </c>
      <c r="V340" s="8" t="s">
        <v>44</v>
      </c>
      <c r="W340" s="8" t="s">
        <v>66</v>
      </c>
      <c r="X340" s="8" t="s">
        <v>257</v>
      </c>
      <c r="Y340" s="8" t="s">
        <v>258</v>
      </c>
      <c r="Z340" s="8" t="s">
        <v>44</v>
      </c>
      <c r="AA340" s="8" t="s">
        <v>45</v>
      </c>
      <c r="AB340" s="8" t="s">
        <v>46</v>
      </c>
      <c r="AC340" s="8" t="s">
        <v>44</v>
      </c>
      <c r="AD340" s="10" t="s">
        <v>2792</v>
      </c>
      <c r="AE340" s="8" t="s">
        <v>44</v>
      </c>
      <c r="AF340" s="8" t="s">
        <v>44</v>
      </c>
      <c r="AG340" s="8" t="s">
        <v>44</v>
      </c>
      <c r="AH340" s="8" t="s">
        <v>44</v>
      </c>
      <c r="AI340" s="10" t="s">
        <v>2792</v>
      </c>
      <c r="AJ340" s="8" t="s">
        <v>44</v>
      </c>
      <c r="AK340">
        <v>319</v>
      </c>
    </row>
    <row r="341" spans="2:37" outlineLevel="1" x14ac:dyDescent="0.3">
      <c r="B341" s="6">
        <v>1</v>
      </c>
      <c r="C341" s="11" t="str">
        <f>"Instrument " &amp; AK341</f>
        <v>Instrument 320</v>
      </c>
      <c r="D341" s="10" t="s">
        <v>79</v>
      </c>
      <c r="E341" s="7">
        <v>26500000</v>
      </c>
      <c r="F341" s="7">
        <v>24842105.54794519</v>
      </c>
      <c r="G341" s="8" t="s">
        <v>5</v>
      </c>
      <c r="H341" s="7">
        <v>24845045.960000001</v>
      </c>
      <c r="I341" s="8" t="s">
        <v>256</v>
      </c>
      <c r="J341" s="7">
        <v>0.5122849066032189</v>
      </c>
      <c r="K341" s="7">
        <v>24842105.54794519</v>
      </c>
      <c r="L341" s="7">
        <v>24842105.54794519</v>
      </c>
      <c r="M341" s="7">
        <v>207960.56818561061</v>
      </c>
      <c r="N341" s="7">
        <v>24845045.960000001</v>
      </c>
      <c r="O341" s="8" t="s">
        <v>5</v>
      </c>
      <c r="P341" s="8" t="s">
        <v>44</v>
      </c>
      <c r="Q341" s="8" t="s">
        <v>5</v>
      </c>
      <c r="R341" s="8" t="s">
        <v>44</v>
      </c>
      <c r="S341" s="10" t="str">
        <f>"IDDNCA " &amp; AK341</f>
        <v>IDDNCA 320</v>
      </c>
      <c r="T341" s="10" t="str">
        <f>"ISIN " &amp; AK341</f>
        <v>ISIN 320</v>
      </c>
      <c r="U341" s="10" t="str">
        <f>"ISIN DNCA " &amp; AK341</f>
        <v>ISIN DNCA 320</v>
      </c>
      <c r="V341" s="8" t="s">
        <v>44</v>
      </c>
      <c r="W341" s="8" t="s">
        <v>66</v>
      </c>
      <c r="X341" s="8" t="s">
        <v>257</v>
      </c>
      <c r="Y341" s="8" t="s">
        <v>258</v>
      </c>
      <c r="Z341" s="8" t="s">
        <v>44</v>
      </c>
      <c r="AA341" s="8" t="s">
        <v>45</v>
      </c>
      <c r="AB341" s="8" t="s">
        <v>46</v>
      </c>
      <c r="AC341" s="7">
        <v>487320460</v>
      </c>
      <c r="AD341" s="10" t="s">
        <v>2792</v>
      </c>
      <c r="AE341" s="8" t="s">
        <v>44</v>
      </c>
      <c r="AF341" s="7">
        <v>487320460</v>
      </c>
      <c r="AG341" s="7">
        <v>11852011</v>
      </c>
      <c r="AH341" s="7">
        <v>11852011</v>
      </c>
      <c r="AI341" s="10" t="s">
        <v>2792</v>
      </c>
      <c r="AJ341" s="8" t="s">
        <v>44</v>
      </c>
      <c r="AK341">
        <v>320</v>
      </c>
    </row>
    <row r="342" spans="2:37" outlineLevel="2" x14ac:dyDescent="0.3">
      <c r="B342" s="6">
        <v>2</v>
      </c>
      <c r="C342" s="12" t="str">
        <f xml:space="preserve"> "Pos " &amp; AK342</f>
        <v>Pos 321</v>
      </c>
      <c r="D342" s="10" t="str">
        <f xml:space="preserve"> "ID " &amp; AK342</f>
        <v>ID 321</v>
      </c>
      <c r="E342" s="7">
        <v>26500000</v>
      </c>
      <c r="F342" s="7">
        <v>24842105.54794519</v>
      </c>
      <c r="G342" s="8" t="s">
        <v>5</v>
      </c>
      <c r="H342" s="7">
        <v>24845045.960000001</v>
      </c>
      <c r="I342" s="8" t="s">
        <v>256</v>
      </c>
      <c r="J342" s="7">
        <v>0.5122849066032189</v>
      </c>
      <c r="K342" s="7">
        <v>24842105.54794519</v>
      </c>
      <c r="L342" s="7">
        <v>24842105.54794519</v>
      </c>
      <c r="M342" s="7">
        <v>207960.56818561061</v>
      </c>
      <c r="N342" s="7">
        <v>24845045.960000001</v>
      </c>
      <c r="O342" s="8" t="s">
        <v>5</v>
      </c>
      <c r="P342" s="8" t="s">
        <v>44</v>
      </c>
      <c r="Q342" s="8" t="s">
        <v>5</v>
      </c>
      <c r="R342" s="8" t="s">
        <v>44</v>
      </c>
      <c r="S342" s="10" t="str">
        <f>"IDDNCA " &amp; AK342</f>
        <v>IDDNCA 321</v>
      </c>
      <c r="T342" s="10" t="str">
        <f>"ISIN " &amp; AK342</f>
        <v>ISIN 321</v>
      </c>
      <c r="U342" s="10" t="str">
        <f>"ISIN_DNCA" &amp; AK342</f>
        <v>ISIN_DNCA321</v>
      </c>
      <c r="V342" s="8" t="s">
        <v>44</v>
      </c>
      <c r="W342" s="8" t="s">
        <v>66</v>
      </c>
      <c r="X342" s="8" t="s">
        <v>257</v>
      </c>
      <c r="Y342" s="8" t="s">
        <v>258</v>
      </c>
      <c r="Z342" s="8" t="s">
        <v>44</v>
      </c>
      <c r="AA342" s="8" t="s">
        <v>45</v>
      </c>
      <c r="AB342" s="8" t="s">
        <v>46</v>
      </c>
      <c r="AC342" s="7">
        <v>487320460</v>
      </c>
      <c r="AD342" s="10" t="s">
        <v>2792</v>
      </c>
      <c r="AE342" s="8" t="s">
        <v>44</v>
      </c>
      <c r="AF342" s="7">
        <v>487320460</v>
      </c>
      <c r="AG342" s="7">
        <v>11852011</v>
      </c>
      <c r="AH342" s="7">
        <v>11852011</v>
      </c>
      <c r="AI342" s="10" t="s">
        <v>2792</v>
      </c>
      <c r="AJ342" s="8" t="s">
        <v>44</v>
      </c>
      <c r="AK342">
        <v>321</v>
      </c>
    </row>
    <row r="343" spans="2:37" outlineLevel="1" x14ac:dyDescent="0.3">
      <c r="B343" s="6">
        <v>1</v>
      </c>
      <c r="C343" s="11" t="str">
        <f>"Instrument " &amp; AK343</f>
        <v>Instrument 322</v>
      </c>
      <c r="D343" s="10" t="s">
        <v>79</v>
      </c>
      <c r="E343" s="7">
        <v>27000000</v>
      </c>
      <c r="F343" s="7">
        <v>20850994.109589029</v>
      </c>
      <c r="G343" s="8" t="s">
        <v>5</v>
      </c>
      <c r="H343" s="7">
        <v>20854211.920000002</v>
      </c>
      <c r="I343" s="8" t="s">
        <v>259</v>
      </c>
      <c r="J343" s="7">
        <v>0.42998165149083389</v>
      </c>
      <c r="K343" s="7">
        <v>20850994.109589029</v>
      </c>
      <c r="L343" s="7">
        <v>20850994.109589029</v>
      </c>
      <c r="M343" s="7">
        <v>341247.0331245843</v>
      </c>
      <c r="N343" s="7">
        <v>20854211.920000002</v>
      </c>
      <c r="O343" s="8" t="s">
        <v>5</v>
      </c>
      <c r="P343" s="8" t="s">
        <v>44</v>
      </c>
      <c r="Q343" s="8" t="s">
        <v>5</v>
      </c>
      <c r="R343" s="8" t="s">
        <v>44</v>
      </c>
      <c r="S343" s="10" t="str">
        <f>"IDDNCA " &amp; AK343</f>
        <v>IDDNCA 322</v>
      </c>
      <c r="T343" s="10" t="str">
        <f>"ISIN " &amp; AK343</f>
        <v>ISIN 322</v>
      </c>
      <c r="U343" s="10" t="str">
        <f>"ISIN DNCA " &amp; AK343</f>
        <v>ISIN DNCA 322</v>
      </c>
      <c r="V343" s="8" t="s">
        <v>44</v>
      </c>
      <c r="W343" s="8" t="s">
        <v>66</v>
      </c>
      <c r="X343" s="8" t="s">
        <v>257</v>
      </c>
      <c r="Y343" s="8" t="s">
        <v>258</v>
      </c>
      <c r="Z343" s="8" t="s">
        <v>44</v>
      </c>
      <c r="AA343" s="8" t="s">
        <v>45</v>
      </c>
      <c r="AB343" s="8" t="s">
        <v>46</v>
      </c>
      <c r="AC343" s="7">
        <v>514076459</v>
      </c>
      <c r="AD343" s="10" t="s">
        <v>2792</v>
      </c>
      <c r="AE343" s="8" t="s">
        <v>44</v>
      </c>
      <c r="AF343" s="7">
        <v>514076459</v>
      </c>
      <c r="AG343" s="7">
        <v>11852285</v>
      </c>
      <c r="AH343" s="7">
        <v>11852285</v>
      </c>
      <c r="AI343" s="10" t="s">
        <v>2792</v>
      </c>
      <c r="AJ343" s="8" t="s">
        <v>44</v>
      </c>
      <c r="AK343">
        <v>322</v>
      </c>
    </row>
    <row r="344" spans="2:37" outlineLevel="2" x14ac:dyDescent="0.3">
      <c r="B344" s="6">
        <v>2</v>
      </c>
      <c r="C344" s="12" t="str">
        <f xml:space="preserve"> "Pos " &amp; AK344</f>
        <v>Pos 323</v>
      </c>
      <c r="D344" s="10" t="str">
        <f xml:space="preserve"> "ID " &amp; AK344</f>
        <v>ID 323</v>
      </c>
      <c r="E344" s="7">
        <v>27000000</v>
      </c>
      <c r="F344" s="7">
        <v>20850994.109589029</v>
      </c>
      <c r="G344" s="8" t="s">
        <v>5</v>
      </c>
      <c r="H344" s="7">
        <v>20854211.920000002</v>
      </c>
      <c r="I344" s="8" t="s">
        <v>259</v>
      </c>
      <c r="J344" s="7">
        <v>0.42998165149083389</v>
      </c>
      <c r="K344" s="7">
        <v>20850994.109589029</v>
      </c>
      <c r="L344" s="7">
        <v>20850994.109589029</v>
      </c>
      <c r="M344" s="7">
        <v>341247.0331245843</v>
      </c>
      <c r="N344" s="7">
        <v>20854211.920000002</v>
      </c>
      <c r="O344" s="8" t="s">
        <v>5</v>
      </c>
      <c r="P344" s="8" t="s">
        <v>44</v>
      </c>
      <c r="Q344" s="8" t="s">
        <v>5</v>
      </c>
      <c r="R344" s="8" t="s">
        <v>44</v>
      </c>
      <c r="S344" s="10" t="str">
        <f>"IDDNCA " &amp; AK344</f>
        <v>IDDNCA 323</v>
      </c>
      <c r="T344" s="10" t="str">
        <f>"ISIN " &amp; AK344</f>
        <v>ISIN 323</v>
      </c>
      <c r="U344" s="10" t="str">
        <f>"ISIN_DNCA" &amp; AK344</f>
        <v>ISIN_DNCA323</v>
      </c>
      <c r="V344" s="8" t="s">
        <v>44</v>
      </c>
      <c r="W344" s="8" t="s">
        <v>66</v>
      </c>
      <c r="X344" s="8" t="s">
        <v>257</v>
      </c>
      <c r="Y344" s="8" t="s">
        <v>258</v>
      </c>
      <c r="Z344" s="8" t="s">
        <v>44</v>
      </c>
      <c r="AA344" s="8" t="s">
        <v>45</v>
      </c>
      <c r="AB344" s="8" t="s">
        <v>46</v>
      </c>
      <c r="AC344" s="7">
        <v>514076459</v>
      </c>
      <c r="AD344" s="10" t="s">
        <v>2792</v>
      </c>
      <c r="AE344" s="8" t="s">
        <v>44</v>
      </c>
      <c r="AF344" s="7">
        <v>514076459</v>
      </c>
      <c r="AG344" s="7">
        <v>11852285</v>
      </c>
      <c r="AH344" s="7">
        <v>11852285</v>
      </c>
      <c r="AI344" s="10" t="s">
        <v>2792</v>
      </c>
      <c r="AJ344" s="8" t="s">
        <v>44</v>
      </c>
      <c r="AK344">
        <v>323</v>
      </c>
    </row>
    <row r="345" spans="2:37" outlineLevel="1" x14ac:dyDescent="0.3">
      <c r="B345" s="6">
        <v>1</v>
      </c>
      <c r="C345" s="11" t="str">
        <f>"Instrument " &amp; AK345</f>
        <v>Instrument 324</v>
      </c>
      <c r="D345" s="10" t="s">
        <v>79</v>
      </c>
      <c r="E345" s="7">
        <v>4000000</v>
      </c>
      <c r="F345" s="7">
        <v>3217909.5890410938</v>
      </c>
      <c r="G345" s="8" t="s">
        <v>5</v>
      </c>
      <c r="H345" s="7">
        <v>3218649.32</v>
      </c>
      <c r="I345" s="8" t="s">
        <v>260</v>
      </c>
      <c r="J345" s="7">
        <v>6.6358566511117392E-2</v>
      </c>
      <c r="K345" s="7">
        <v>3217909.5890410938</v>
      </c>
      <c r="L345" s="7">
        <v>3217909.5890410938</v>
      </c>
      <c r="M345" s="7">
        <v>54946.659604864901</v>
      </c>
      <c r="N345" s="7">
        <v>3218649.32</v>
      </c>
      <c r="O345" s="8" t="s">
        <v>5</v>
      </c>
      <c r="P345" s="8" t="s">
        <v>44</v>
      </c>
      <c r="Q345" s="8" t="s">
        <v>5</v>
      </c>
      <c r="R345" s="8" t="s">
        <v>44</v>
      </c>
      <c r="S345" s="10" t="str">
        <f>"IDDNCA " &amp; AK345</f>
        <v>IDDNCA 324</v>
      </c>
      <c r="T345" s="10" t="str">
        <f>"ISIN " &amp; AK345</f>
        <v>ISIN 324</v>
      </c>
      <c r="U345" s="10" t="str">
        <f>"ISIN DNCA " &amp; AK345</f>
        <v>ISIN DNCA 324</v>
      </c>
      <c r="V345" s="8" t="s">
        <v>44</v>
      </c>
      <c r="W345" s="8" t="s">
        <v>66</v>
      </c>
      <c r="X345" s="8" t="s">
        <v>257</v>
      </c>
      <c r="Y345" s="8" t="s">
        <v>258</v>
      </c>
      <c r="Z345" s="8" t="s">
        <v>44</v>
      </c>
      <c r="AA345" s="8" t="s">
        <v>45</v>
      </c>
      <c r="AB345" s="8" t="s">
        <v>46</v>
      </c>
      <c r="AC345" s="7">
        <v>570292135</v>
      </c>
      <c r="AD345" s="10" t="s">
        <v>2792</v>
      </c>
      <c r="AE345" s="8" t="s">
        <v>44</v>
      </c>
      <c r="AF345" s="7">
        <v>570292135</v>
      </c>
      <c r="AG345" s="7">
        <v>11851963</v>
      </c>
      <c r="AH345" s="7">
        <v>11851963</v>
      </c>
      <c r="AI345" s="10" t="s">
        <v>2792</v>
      </c>
      <c r="AJ345" s="8" t="s">
        <v>44</v>
      </c>
      <c r="AK345">
        <v>324</v>
      </c>
    </row>
    <row r="346" spans="2:37" outlineLevel="2" x14ac:dyDescent="0.3">
      <c r="B346" s="6">
        <v>2</v>
      </c>
      <c r="C346" s="12" t="str">
        <f xml:space="preserve"> "Pos " &amp; AK346</f>
        <v>Pos 325</v>
      </c>
      <c r="D346" s="10" t="str">
        <f xml:space="preserve"> "ID " &amp; AK346</f>
        <v>ID 325</v>
      </c>
      <c r="E346" s="7">
        <v>4000000</v>
      </c>
      <c r="F346" s="7">
        <v>3217909.5890410938</v>
      </c>
      <c r="G346" s="8" t="s">
        <v>5</v>
      </c>
      <c r="H346" s="7">
        <v>3218649.32</v>
      </c>
      <c r="I346" s="8" t="s">
        <v>260</v>
      </c>
      <c r="J346" s="7">
        <v>6.6358566511117392E-2</v>
      </c>
      <c r="K346" s="7">
        <v>3217909.5890410938</v>
      </c>
      <c r="L346" s="7">
        <v>3217909.5890410938</v>
      </c>
      <c r="M346" s="7">
        <v>54946.659604864901</v>
      </c>
      <c r="N346" s="7">
        <v>3218649.32</v>
      </c>
      <c r="O346" s="8" t="s">
        <v>5</v>
      </c>
      <c r="P346" s="8" t="s">
        <v>44</v>
      </c>
      <c r="Q346" s="8" t="s">
        <v>5</v>
      </c>
      <c r="R346" s="8" t="s">
        <v>44</v>
      </c>
      <c r="S346" s="10" t="str">
        <f>"IDDNCA " &amp; AK346</f>
        <v>IDDNCA 325</v>
      </c>
      <c r="T346" s="10" t="str">
        <f>"ISIN " &amp; AK346</f>
        <v>ISIN 325</v>
      </c>
      <c r="U346" s="10" t="str">
        <f>"ISIN_DNCA" &amp; AK346</f>
        <v>ISIN_DNCA325</v>
      </c>
      <c r="V346" s="8" t="s">
        <v>44</v>
      </c>
      <c r="W346" s="8" t="s">
        <v>66</v>
      </c>
      <c r="X346" s="8" t="s">
        <v>257</v>
      </c>
      <c r="Y346" s="8" t="s">
        <v>258</v>
      </c>
      <c r="Z346" s="8" t="s">
        <v>44</v>
      </c>
      <c r="AA346" s="8" t="s">
        <v>45</v>
      </c>
      <c r="AB346" s="8" t="s">
        <v>46</v>
      </c>
      <c r="AC346" s="7">
        <v>570292135</v>
      </c>
      <c r="AD346" s="10" t="s">
        <v>2792</v>
      </c>
      <c r="AE346" s="8" t="s">
        <v>44</v>
      </c>
      <c r="AF346" s="7">
        <v>570292135</v>
      </c>
      <c r="AG346" s="7">
        <v>11851963</v>
      </c>
      <c r="AH346" s="7">
        <v>11851963</v>
      </c>
      <c r="AI346" s="10" t="s">
        <v>2792</v>
      </c>
      <c r="AJ346" s="8" t="s">
        <v>44</v>
      </c>
      <c r="AK346">
        <v>325</v>
      </c>
    </row>
    <row r="347" spans="2:37" outlineLevel="1" x14ac:dyDescent="0.3">
      <c r="B347" s="6">
        <v>1</v>
      </c>
      <c r="C347" s="11" t="str">
        <f>"Instrument " &amp; AK347</f>
        <v>Instrument 326</v>
      </c>
      <c r="D347" s="10" t="s">
        <v>79</v>
      </c>
      <c r="E347" s="7">
        <v>17500000</v>
      </c>
      <c r="F347" s="7">
        <v>16025279.79452057</v>
      </c>
      <c r="G347" s="8" t="s">
        <v>5</v>
      </c>
      <c r="H347" s="7">
        <v>16028695.890000001</v>
      </c>
      <c r="I347" s="8" t="s">
        <v>261</v>
      </c>
      <c r="J347" s="7">
        <v>0.3304675180202456</v>
      </c>
      <c r="K347" s="7">
        <v>16025279.79452057</v>
      </c>
      <c r="L347" s="7">
        <v>16025279.79452057</v>
      </c>
      <c r="M347" s="7">
        <v>200083.23385367691</v>
      </c>
      <c r="N347" s="7">
        <v>16028695.890000001</v>
      </c>
      <c r="O347" s="8" t="s">
        <v>5</v>
      </c>
      <c r="P347" s="8" t="s">
        <v>44</v>
      </c>
      <c r="Q347" s="8" t="s">
        <v>5</v>
      </c>
      <c r="R347" s="8" t="s">
        <v>44</v>
      </c>
      <c r="S347" s="10" t="str">
        <f>"IDDNCA " &amp; AK347</f>
        <v>IDDNCA 326</v>
      </c>
      <c r="T347" s="10" t="str">
        <f>"ISIN " &amp; AK347</f>
        <v>ISIN 326</v>
      </c>
      <c r="U347" s="10" t="str">
        <f>"ISIN DNCA " &amp; AK347</f>
        <v>ISIN DNCA 326</v>
      </c>
      <c r="V347" s="8" t="s">
        <v>44</v>
      </c>
      <c r="W347" s="8" t="s">
        <v>66</v>
      </c>
      <c r="X347" s="8" t="s">
        <v>257</v>
      </c>
      <c r="Y347" s="8" t="s">
        <v>258</v>
      </c>
      <c r="Z347" s="8" t="s">
        <v>44</v>
      </c>
      <c r="AA347" s="8" t="s">
        <v>45</v>
      </c>
      <c r="AB347" s="8" t="s">
        <v>46</v>
      </c>
      <c r="AC347" s="7">
        <v>632496868</v>
      </c>
      <c r="AD347" s="10" t="s">
        <v>2792</v>
      </c>
      <c r="AE347" s="8" t="s">
        <v>44</v>
      </c>
      <c r="AF347" s="7">
        <v>632496868</v>
      </c>
      <c r="AG347" s="7">
        <v>11852162</v>
      </c>
      <c r="AH347" s="7">
        <v>11852162</v>
      </c>
      <c r="AI347" s="10" t="s">
        <v>2792</v>
      </c>
      <c r="AJ347" s="8" t="s">
        <v>44</v>
      </c>
      <c r="AK347">
        <v>326</v>
      </c>
    </row>
    <row r="348" spans="2:37" outlineLevel="2" x14ac:dyDescent="0.3">
      <c r="B348" s="6">
        <v>2</v>
      </c>
      <c r="C348" s="12" t="str">
        <f xml:space="preserve"> "Pos " &amp; AK348</f>
        <v>Pos 327</v>
      </c>
      <c r="D348" s="10" t="str">
        <f xml:space="preserve"> "ID " &amp; AK348</f>
        <v>ID 327</v>
      </c>
      <c r="E348" s="7">
        <v>17500000</v>
      </c>
      <c r="F348" s="7">
        <v>16025279.79452057</v>
      </c>
      <c r="G348" s="8" t="s">
        <v>5</v>
      </c>
      <c r="H348" s="7">
        <v>16028695.890000001</v>
      </c>
      <c r="I348" s="8" t="s">
        <v>261</v>
      </c>
      <c r="J348" s="7">
        <v>0.3304675180202456</v>
      </c>
      <c r="K348" s="7">
        <v>16025279.79452057</v>
      </c>
      <c r="L348" s="7">
        <v>16025279.79452057</v>
      </c>
      <c r="M348" s="7">
        <v>200083.23385367691</v>
      </c>
      <c r="N348" s="7">
        <v>16028695.890000001</v>
      </c>
      <c r="O348" s="8" t="s">
        <v>5</v>
      </c>
      <c r="P348" s="8" t="s">
        <v>44</v>
      </c>
      <c r="Q348" s="8" t="s">
        <v>5</v>
      </c>
      <c r="R348" s="8" t="s">
        <v>44</v>
      </c>
      <c r="S348" s="10" t="str">
        <f>"IDDNCA " &amp; AK348</f>
        <v>IDDNCA 327</v>
      </c>
      <c r="T348" s="10" t="str">
        <f>"ISIN " &amp; AK348</f>
        <v>ISIN 327</v>
      </c>
      <c r="U348" s="10" t="str">
        <f>"ISIN_DNCA" &amp; AK348</f>
        <v>ISIN_DNCA327</v>
      </c>
      <c r="V348" s="8" t="s">
        <v>44</v>
      </c>
      <c r="W348" s="8" t="s">
        <v>66</v>
      </c>
      <c r="X348" s="8" t="s">
        <v>257</v>
      </c>
      <c r="Y348" s="8" t="s">
        <v>258</v>
      </c>
      <c r="Z348" s="8" t="s">
        <v>44</v>
      </c>
      <c r="AA348" s="8" t="s">
        <v>45</v>
      </c>
      <c r="AB348" s="8" t="s">
        <v>46</v>
      </c>
      <c r="AC348" s="7">
        <v>632496868</v>
      </c>
      <c r="AD348" s="10" t="s">
        <v>2792</v>
      </c>
      <c r="AE348" s="8" t="s">
        <v>44</v>
      </c>
      <c r="AF348" s="7">
        <v>632496868</v>
      </c>
      <c r="AG348" s="7">
        <v>11852162</v>
      </c>
      <c r="AH348" s="7">
        <v>11852162</v>
      </c>
      <c r="AI348" s="10" t="s">
        <v>2792</v>
      </c>
      <c r="AJ348" s="8" t="s">
        <v>44</v>
      </c>
      <c r="AK348">
        <v>327</v>
      </c>
    </row>
    <row r="349" spans="2:37" outlineLevel="1" x14ac:dyDescent="0.3">
      <c r="B349" s="6">
        <v>1</v>
      </c>
      <c r="C349" s="11" t="str">
        <f>"Instrument " &amp; AK349</f>
        <v>Instrument 328</v>
      </c>
      <c r="D349" s="10" t="s">
        <v>79</v>
      </c>
      <c r="E349" s="7">
        <v>28000000</v>
      </c>
      <c r="F349" s="7">
        <v>22606452.649151351</v>
      </c>
      <c r="G349" s="8" t="s">
        <v>5</v>
      </c>
      <c r="H349" s="7">
        <v>22613405.59</v>
      </c>
      <c r="I349" s="8" t="s">
        <v>262</v>
      </c>
      <c r="J349" s="7">
        <v>0.4661820819354221</v>
      </c>
      <c r="K349" s="7">
        <v>22606452.649151351</v>
      </c>
      <c r="L349" s="7">
        <v>22606452.649151351</v>
      </c>
      <c r="M349" s="7">
        <v>341188.43601157039</v>
      </c>
      <c r="N349" s="7">
        <v>23854881.565235998</v>
      </c>
      <c r="O349" s="8" t="s">
        <v>135</v>
      </c>
      <c r="P349" s="8" t="s">
        <v>44</v>
      </c>
      <c r="Q349" s="8" t="s">
        <v>135</v>
      </c>
      <c r="R349" s="8" t="s">
        <v>44</v>
      </c>
      <c r="S349" s="10" t="str">
        <f>"IDDNCA " &amp; AK349</f>
        <v>IDDNCA 328</v>
      </c>
      <c r="T349" s="10" t="str">
        <f>"ISIN " &amp; AK349</f>
        <v>ISIN 328</v>
      </c>
      <c r="U349" s="10" t="str">
        <f>"ISIN DNCA " &amp; AK349</f>
        <v>ISIN DNCA 328</v>
      </c>
      <c r="V349" s="8" t="s">
        <v>44</v>
      </c>
      <c r="W349" s="8" t="s">
        <v>66</v>
      </c>
      <c r="X349" s="8" t="s">
        <v>257</v>
      </c>
      <c r="Y349" s="8" t="s">
        <v>258</v>
      </c>
      <c r="Z349" s="8" t="s">
        <v>44</v>
      </c>
      <c r="AA349" s="8" t="s">
        <v>45</v>
      </c>
      <c r="AB349" s="8" t="s">
        <v>46</v>
      </c>
      <c r="AC349" s="7">
        <v>633586404</v>
      </c>
      <c r="AD349" s="10" t="s">
        <v>2792</v>
      </c>
      <c r="AE349" s="8" t="s">
        <v>44</v>
      </c>
      <c r="AF349" s="7">
        <v>633586404</v>
      </c>
      <c r="AG349" s="7">
        <v>11852236</v>
      </c>
      <c r="AH349" s="7">
        <v>11852236</v>
      </c>
      <c r="AI349" s="10" t="s">
        <v>2792</v>
      </c>
      <c r="AJ349" s="8" t="s">
        <v>44</v>
      </c>
      <c r="AK349">
        <v>328</v>
      </c>
    </row>
    <row r="350" spans="2:37" outlineLevel="2" x14ac:dyDescent="0.3">
      <c r="B350" s="6">
        <v>2</v>
      </c>
      <c r="C350" s="12" t="str">
        <f xml:space="preserve"> "Pos " &amp; AK350</f>
        <v>Pos 329</v>
      </c>
      <c r="D350" s="10" t="str">
        <f xml:space="preserve"> "ID " &amp; AK350</f>
        <v>ID 329</v>
      </c>
      <c r="E350" s="7">
        <v>28000000</v>
      </c>
      <c r="F350" s="7">
        <v>22606452.649151351</v>
      </c>
      <c r="G350" s="8" t="s">
        <v>5</v>
      </c>
      <c r="H350" s="7">
        <v>22613405.59</v>
      </c>
      <c r="I350" s="8" t="s">
        <v>262</v>
      </c>
      <c r="J350" s="7">
        <v>0.4661820819354221</v>
      </c>
      <c r="K350" s="7">
        <v>22606452.649151351</v>
      </c>
      <c r="L350" s="7">
        <v>22606452.649151351</v>
      </c>
      <c r="M350" s="7">
        <v>341188.43601157039</v>
      </c>
      <c r="N350" s="7">
        <v>23854881.565235998</v>
      </c>
      <c r="O350" s="8" t="s">
        <v>135</v>
      </c>
      <c r="P350" s="8" t="s">
        <v>44</v>
      </c>
      <c r="Q350" s="8" t="s">
        <v>135</v>
      </c>
      <c r="R350" s="8" t="s">
        <v>44</v>
      </c>
      <c r="S350" s="10" t="str">
        <f>"IDDNCA " &amp; AK350</f>
        <v>IDDNCA 329</v>
      </c>
      <c r="T350" s="10" t="str">
        <f>"ISIN " &amp; AK350</f>
        <v>ISIN 329</v>
      </c>
      <c r="U350" s="10" t="str">
        <f>"ISIN_DNCA" &amp; AK350</f>
        <v>ISIN_DNCA329</v>
      </c>
      <c r="V350" s="8" t="s">
        <v>44</v>
      </c>
      <c r="W350" s="8" t="s">
        <v>66</v>
      </c>
      <c r="X350" s="8" t="s">
        <v>257</v>
      </c>
      <c r="Y350" s="8" t="s">
        <v>258</v>
      </c>
      <c r="Z350" s="8" t="s">
        <v>44</v>
      </c>
      <c r="AA350" s="8" t="s">
        <v>45</v>
      </c>
      <c r="AB350" s="8" t="s">
        <v>46</v>
      </c>
      <c r="AC350" s="7">
        <v>633586404</v>
      </c>
      <c r="AD350" s="10" t="s">
        <v>2792</v>
      </c>
      <c r="AE350" s="8" t="s">
        <v>44</v>
      </c>
      <c r="AF350" s="7">
        <v>633586404</v>
      </c>
      <c r="AG350" s="7">
        <v>11852236</v>
      </c>
      <c r="AH350" s="7">
        <v>11852236</v>
      </c>
      <c r="AI350" s="10" t="s">
        <v>2792</v>
      </c>
      <c r="AJ350" s="8" t="s">
        <v>44</v>
      </c>
      <c r="AK350">
        <v>329</v>
      </c>
    </row>
    <row r="351" spans="2:37" outlineLevel="1" x14ac:dyDescent="0.3">
      <c r="B351" s="6">
        <v>1</v>
      </c>
      <c r="C351" s="11" t="str">
        <f>"Instrument " &amp; AK351</f>
        <v>Instrument 330</v>
      </c>
      <c r="D351" s="10" t="s">
        <v>79</v>
      </c>
      <c r="E351" s="7">
        <v>57766000</v>
      </c>
      <c r="F351" s="7">
        <v>46862553.80297114</v>
      </c>
      <c r="G351" s="8" t="s">
        <v>5</v>
      </c>
      <c r="H351" s="7">
        <v>46880746.560000002</v>
      </c>
      <c r="I351" s="8" t="s">
        <v>263</v>
      </c>
      <c r="J351" s="7">
        <v>0.96638261808404247</v>
      </c>
      <c r="K351" s="7">
        <v>46862553.80297114</v>
      </c>
      <c r="L351" s="7">
        <v>46862553.80297114</v>
      </c>
      <c r="M351" s="7">
        <v>764003.52797688474</v>
      </c>
      <c r="N351" s="7">
        <v>49454499.547416002</v>
      </c>
      <c r="O351" s="8" t="s">
        <v>135</v>
      </c>
      <c r="P351" s="8" t="s">
        <v>44</v>
      </c>
      <c r="Q351" s="8" t="s">
        <v>135</v>
      </c>
      <c r="R351" s="8" t="s">
        <v>44</v>
      </c>
      <c r="S351" s="10" t="str">
        <f>"IDDNCA " &amp; AK351</f>
        <v>IDDNCA 330</v>
      </c>
      <c r="T351" s="10" t="str">
        <f>"ISIN " &amp; AK351</f>
        <v>ISIN 330</v>
      </c>
      <c r="U351" s="10" t="str">
        <f>"ISIN DNCA " &amp; AK351</f>
        <v>ISIN DNCA 330</v>
      </c>
      <c r="V351" s="8" t="s">
        <v>44</v>
      </c>
      <c r="W351" s="8" t="s">
        <v>66</v>
      </c>
      <c r="X351" s="8" t="s">
        <v>257</v>
      </c>
      <c r="Y351" s="8" t="s">
        <v>258</v>
      </c>
      <c r="Z351" s="8" t="s">
        <v>44</v>
      </c>
      <c r="AA351" s="8" t="s">
        <v>45</v>
      </c>
      <c r="AB351" s="8" t="s">
        <v>46</v>
      </c>
      <c r="AC351" s="7">
        <v>613128235</v>
      </c>
      <c r="AD351" s="10" t="s">
        <v>2792</v>
      </c>
      <c r="AE351" s="8" t="s">
        <v>44</v>
      </c>
      <c r="AF351" s="7">
        <v>613128235</v>
      </c>
      <c r="AG351" s="7">
        <v>11852018</v>
      </c>
      <c r="AH351" s="7">
        <v>11852018</v>
      </c>
      <c r="AI351" s="10" t="s">
        <v>2792</v>
      </c>
      <c r="AJ351" s="8" t="s">
        <v>44</v>
      </c>
      <c r="AK351">
        <v>330</v>
      </c>
    </row>
    <row r="352" spans="2:37" outlineLevel="2" x14ac:dyDescent="0.3">
      <c r="B352" s="6">
        <v>2</v>
      </c>
      <c r="C352" s="12" t="str">
        <f xml:space="preserve"> "Pos " &amp; AK352</f>
        <v>Pos 331</v>
      </c>
      <c r="D352" s="10" t="str">
        <f xml:space="preserve"> "ID " &amp; AK352</f>
        <v>ID 331</v>
      </c>
      <c r="E352" s="7">
        <v>57766000</v>
      </c>
      <c r="F352" s="7">
        <v>46862553.80297114</v>
      </c>
      <c r="G352" s="8" t="s">
        <v>5</v>
      </c>
      <c r="H352" s="7">
        <v>46880746.560000002</v>
      </c>
      <c r="I352" s="8" t="s">
        <v>263</v>
      </c>
      <c r="J352" s="7">
        <v>0.96638261808404247</v>
      </c>
      <c r="K352" s="7">
        <v>46862553.80297114</v>
      </c>
      <c r="L352" s="7">
        <v>46862553.80297114</v>
      </c>
      <c r="M352" s="7">
        <v>764003.52797688474</v>
      </c>
      <c r="N352" s="7">
        <v>49454499.547416002</v>
      </c>
      <c r="O352" s="8" t="s">
        <v>135</v>
      </c>
      <c r="P352" s="8" t="s">
        <v>44</v>
      </c>
      <c r="Q352" s="8" t="s">
        <v>135</v>
      </c>
      <c r="R352" s="8" t="s">
        <v>44</v>
      </c>
      <c r="S352" s="10" t="str">
        <f>"IDDNCA " &amp; AK352</f>
        <v>IDDNCA 331</v>
      </c>
      <c r="T352" s="10" t="str">
        <f>"ISIN " &amp; AK352</f>
        <v>ISIN 331</v>
      </c>
      <c r="U352" s="10" t="str">
        <f>"ISIN_DNCA" &amp; AK352</f>
        <v>ISIN_DNCA331</v>
      </c>
      <c r="V352" s="8" t="s">
        <v>44</v>
      </c>
      <c r="W352" s="8" t="s">
        <v>66</v>
      </c>
      <c r="X352" s="8" t="s">
        <v>257</v>
      </c>
      <c r="Y352" s="8" t="s">
        <v>258</v>
      </c>
      <c r="Z352" s="8" t="s">
        <v>44</v>
      </c>
      <c r="AA352" s="8" t="s">
        <v>45</v>
      </c>
      <c r="AB352" s="8" t="s">
        <v>46</v>
      </c>
      <c r="AC352" s="7">
        <v>613128235</v>
      </c>
      <c r="AD352" s="10" t="s">
        <v>2792</v>
      </c>
      <c r="AE352" s="8" t="s">
        <v>44</v>
      </c>
      <c r="AF352" s="7">
        <v>613128235</v>
      </c>
      <c r="AG352" s="7">
        <v>11852018</v>
      </c>
      <c r="AH352" s="7">
        <v>11852018</v>
      </c>
      <c r="AI352" s="10" t="s">
        <v>2792</v>
      </c>
      <c r="AJ352" s="8" t="s">
        <v>44</v>
      </c>
      <c r="AK352">
        <v>331</v>
      </c>
    </row>
    <row r="353" spans="2:37" x14ac:dyDescent="0.3">
      <c r="B353" s="6">
        <v>0</v>
      </c>
      <c r="C353" s="10" t="s">
        <v>181</v>
      </c>
      <c r="D353" s="8" t="s">
        <v>44</v>
      </c>
      <c r="E353" s="7">
        <v>260600000</v>
      </c>
      <c r="F353" s="7">
        <v>209674454.3647975</v>
      </c>
      <c r="G353" s="8" t="s">
        <v>5</v>
      </c>
      <c r="H353" s="8" t="s">
        <v>44</v>
      </c>
      <c r="I353" s="8" t="s">
        <v>44</v>
      </c>
      <c r="J353" s="7">
        <v>4.3238306859313624</v>
      </c>
      <c r="K353" s="7">
        <v>160332176.8804208</v>
      </c>
      <c r="L353" s="7">
        <v>160332176.8804208</v>
      </c>
      <c r="M353" s="7">
        <v>4992077.1896614488</v>
      </c>
      <c r="N353" s="8" t="s">
        <v>44</v>
      </c>
      <c r="O353" s="8" t="s">
        <v>146</v>
      </c>
      <c r="P353" s="8" t="s">
        <v>44</v>
      </c>
      <c r="Q353" s="8" t="s">
        <v>146</v>
      </c>
      <c r="R353" s="8" t="s">
        <v>44</v>
      </c>
      <c r="S353" s="8" t="s">
        <v>44</v>
      </c>
      <c r="T353" s="8" t="s">
        <v>44</v>
      </c>
      <c r="U353" s="8" t="s">
        <v>44</v>
      </c>
      <c r="V353" s="8" t="s">
        <v>44</v>
      </c>
      <c r="W353" s="8" t="s">
        <v>66</v>
      </c>
      <c r="X353" s="8" t="s">
        <v>181</v>
      </c>
      <c r="Y353" s="8" t="s">
        <v>182</v>
      </c>
      <c r="Z353" s="8" t="s">
        <v>44</v>
      </c>
      <c r="AA353" s="8" t="s">
        <v>45</v>
      </c>
      <c r="AB353" s="8" t="s">
        <v>46</v>
      </c>
      <c r="AC353" s="8" t="s">
        <v>44</v>
      </c>
      <c r="AD353" s="10" t="s">
        <v>2792</v>
      </c>
      <c r="AE353" s="8" t="s">
        <v>44</v>
      </c>
      <c r="AF353" s="8" t="s">
        <v>44</v>
      </c>
      <c r="AG353" s="8" t="s">
        <v>44</v>
      </c>
      <c r="AH353" s="8" t="s">
        <v>44</v>
      </c>
      <c r="AI353" s="10" t="s">
        <v>2792</v>
      </c>
      <c r="AJ353" s="8" t="s">
        <v>44</v>
      </c>
      <c r="AK353">
        <v>332</v>
      </c>
    </row>
    <row r="354" spans="2:37" outlineLevel="1" x14ac:dyDescent="0.3">
      <c r="B354" s="6">
        <v>1</v>
      </c>
      <c r="C354" s="11" t="str">
        <f>"Instrument " &amp; AK354</f>
        <v>Instrument 333</v>
      </c>
      <c r="D354" s="10" t="s">
        <v>79</v>
      </c>
      <c r="E354" s="7">
        <v>40000000</v>
      </c>
      <c r="F354" s="7">
        <v>30693610.58607471</v>
      </c>
      <c r="G354" s="8" t="s">
        <v>5</v>
      </c>
      <c r="H354" s="7">
        <v>30206001.030000001</v>
      </c>
      <c r="I354" s="8" t="s">
        <v>180</v>
      </c>
      <c r="J354" s="7">
        <v>0.63295252498045396</v>
      </c>
      <c r="K354" s="7">
        <v>24609697.142044641</v>
      </c>
      <c r="L354" s="7">
        <v>24609697.142044641</v>
      </c>
      <c r="M354" s="7">
        <v>467162.36234017962</v>
      </c>
      <c r="N354" s="7">
        <v>49320358.478656001</v>
      </c>
      <c r="O354" s="8" t="s">
        <v>146</v>
      </c>
      <c r="P354" s="8" t="s">
        <v>44</v>
      </c>
      <c r="Q354" s="8" t="s">
        <v>146</v>
      </c>
      <c r="R354" s="8" t="s">
        <v>44</v>
      </c>
      <c r="S354" s="10" t="str">
        <f>"IDDNCA " &amp; AK354</f>
        <v>IDDNCA 333</v>
      </c>
      <c r="T354" s="10" t="str">
        <f>"ISIN " &amp; AK354</f>
        <v>ISIN 333</v>
      </c>
      <c r="U354" s="10" t="str">
        <f>"ISIN DNCA " &amp; AK354</f>
        <v>ISIN DNCA 333</v>
      </c>
      <c r="V354" s="8" t="s">
        <v>44</v>
      </c>
      <c r="W354" s="8" t="s">
        <v>66</v>
      </c>
      <c r="X354" s="8" t="s">
        <v>181</v>
      </c>
      <c r="Y354" s="8" t="s">
        <v>182</v>
      </c>
      <c r="Z354" s="8" t="s">
        <v>44</v>
      </c>
      <c r="AA354" s="8" t="s">
        <v>45</v>
      </c>
      <c r="AB354" s="8" t="s">
        <v>46</v>
      </c>
      <c r="AC354" s="7">
        <v>113086383</v>
      </c>
      <c r="AD354" s="10" t="s">
        <v>2792</v>
      </c>
      <c r="AE354" s="8" t="s">
        <v>44</v>
      </c>
      <c r="AF354" s="7">
        <v>113086383</v>
      </c>
      <c r="AG354" s="7">
        <v>11852108</v>
      </c>
      <c r="AH354" s="7">
        <v>11852108</v>
      </c>
      <c r="AI354" s="10" t="s">
        <v>2792</v>
      </c>
      <c r="AJ354" s="8" t="s">
        <v>44</v>
      </c>
      <c r="AK354">
        <v>333</v>
      </c>
    </row>
    <row r="355" spans="2:37" outlineLevel="2" x14ac:dyDescent="0.3">
      <c r="B355" s="6">
        <v>2</v>
      </c>
      <c r="C355" s="12" t="str">
        <f xml:space="preserve"> "Pos " &amp; AK355</f>
        <v>Pos 334</v>
      </c>
      <c r="D355" s="10" t="str">
        <f xml:space="preserve"> "ID " &amp; AK355</f>
        <v>ID 334</v>
      </c>
      <c r="E355" s="7">
        <v>40000000</v>
      </c>
      <c r="F355" s="7">
        <v>30693610.58607471</v>
      </c>
      <c r="G355" s="8" t="s">
        <v>5</v>
      </c>
      <c r="H355" s="7">
        <v>30206001.030000001</v>
      </c>
      <c r="I355" s="8" t="s">
        <v>180</v>
      </c>
      <c r="J355" s="7">
        <v>0.63295252498045396</v>
      </c>
      <c r="K355" s="7">
        <v>24609697.142044641</v>
      </c>
      <c r="L355" s="7">
        <v>24609697.142044641</v>
      </c>
      <c r="M355" s="7">
        <v>467162.36234017962</v>
      </c>
      <c r="N355" s="7">
        <v>49320358.478656001</v>
      </c>
      <c r="O355" s="8" t="s">
        <v>146</v>
      </c>
      <c r="P355" s="8" t="s">
        <v>44</v>
      </c>
      <c r="Q355" s="8" t="s">
        <v>146</v>
      </c>
      <c r="R355" s="8" t="s">
        <v>44</v>
      </c>
      <c r="S355" s="10" t="str">
        <f>"IDDNCA " &amp; AK355</f>
        <v>IDDNCA 334</v>
      </c>
      <c r="T355" s="10" t="str">
        <f>"ISIN " &amp; AK355</f>
        <v>ISIN 334</v>
      </c>
      <c r="U355" s="10" t="str">
        <f>"ISIN_DNCA" &amp; AK355</f>
        <v>ISIN_DNCA334</v>
      </c>
      <c r="V355" s="8" t="s">
        <v>44</v>
      </c>
      <c r="W355" s="8" t="s">
        <v>66</v>
      </c>
      <c r="X355" s="8" t="s">
        <v>181</v>
      </c>
      <c r="Y355" s="8" t="s">
        <v>182</v>
      </c>
      <c r="Z355" s="8" t="s">
        <v>44</v>
      </c>
      <c r="AA355" s="8" t="s">
        <v>45</v>
      </c>
      <c r="AB355" s="8" t="s">
        <v>46</v>
      </c>
      <c r="AC355" s="7">
        <v>113086383</v>
      </c>
      <c r="AD355" s="10" t="s">
        <v>2792</v>
      </c>
      <c r="AE355" s="8" t="s">
        <v>44</v>
      </c>
      <c r="AF355" s="7">
        <v>113086383</v>
      </c>
      <c r="AG355" s="7">
        <v>11852108</v>
      </c>
      <c r="AH355" s="7">
        <v>11852108</v>
      </c>
      <c r="AI355" s="10" t="s">
        <v>2792</v>
      </c>
      <c r="AJ355" s="8" t="s">
        <v>44</v>
      </c>
      <c r="AK355">
        <v>334</v>
      </c>
    </row>
    <row r="356" spans="2:37" outlineLevel="1" x14ac:dyDescent="0.3">
      <c r="B356" s="6">
        <v>1</v>
      </c>
      <c r="C356" s="11" t="str">
        <f>"Instrument " &amp; AK356</f>
        <v>Instrument 335</v>
      </c>
      <c r="D356" s="10" t="s">
        <v>79</v>
      </c>
      <c r="E356" s="7">
        <v>200600000</v>
      </c>
      <c r="F356" s="7">
        <v>162450010.6406267</v>
      </c>
      <c r="G356" s="8" t="s">
        <v>5</v>
      </c>
      <c r="H356" s="7">
        <v>160452856.40000001</v>
      </c>
      <c r="I356" s="8" t="s">
        <v>183</v>
      </c>
      <c r="J356" s="7">
        <v>3.3499853049134538</v>
      </c>
      <c r="K356" s="7">
        <v>123417631.1673539</v>
      </c>
      <c r="L356" s="7">
        <v>123417631.1673539</v>
      </c>
      <c r="M356" s="7">
        <v>4223063.8353737639</v>
      </c>
      <c r="N356" s="7">
        <v>261987423.93663201</v>
      </c>
      <c r="O356" s="8" t="s">
        <v>146</v>
      </c>
      <c r="P356" s="8" t="s">
        <v>44</v>
      </c>
      <c r="Q356" s="8" t="s">
        <v>146</v>
      </c>
      <c r="R356" s="8" t="s">
        <v>44</v>
      </c>
      <c r="S356" s="10" t="str">
        <f>"IDDNCA " &amp; AK356</f>
        <v>IDDNCA 335</v>
      </c>
      <c r="T356" s="10" t="str">
        <f>"ISIN " &amp; AK356</f>
        <v>ISIN 335</v>
      </c>
      <c r="U356" s="10" t="str">
        <f>"ISIN DNCA " &amp; AK356</f>
        <v>ISIN DNCA 335</v>
      </c>
      <c r="V356" s="8" t="s">
        <v>44</v>
      </c>
      <c r="W356" s="8" t="s">
        <v>66</v>
      </c>
      <c r="X356" s="8" t="s">
        <v>181</v>
      </c>
      <c r="Y356" s="8" t="s">
        <v>182</v>
      </c>
      <c r="Z356" s="8" t="s">
        <v>44</v>
      </c>
      <c r="AA356" s="8" t="s">
        <v>45</v>
      </c>
      <c r="AB356" s="8" t="s">
        <v>46</v>
      </c>
      <c r="AC356" s="7">
        <v>113086389</v>
      </c>
      <c r="AD356" s="10" t="s">
        <v>2792</v>
      </c>
      <c r="AE356" s="8" t="s">
        <v>44</v>
      </c>
      <c r="AF356" s="7">
        <v>113086389</v>
      </c>
      <c r="AG356" s="7">
        <v>11852234</v>
      </c>
      <c r="AH356" s="7">
        <v>11852234</v>
      </c>
      <c r="AI356" s="10" t="s">
        <v>2792</v>
      </c>
      <c r="AJ356" s="8" t="s">
        <v>44</v>
      </c>
      <c r="AK356">
        <v>335</v>
      </c>
    </row>
    <row r="357" spans="2:37" outlineLevel="2" x14ac:dyDescent="0.3">
      <c r="B357" s="6">
        <v>2</v>
      </c>
      <c r="C357" s="12" t="str">
        <f xml:space="preserve"> "Pos " &amp; AK357</f>
        <v>Pos 336</v>
      </c>
      <c r="D357" s="10" t="str">
        <f xml:space="preserve"> "ID " &amp; AK357</f>
        <v>ID 336</v>
      </c>
      <c r="E357" s="7">
        <v>200600000</v>
      </c>
      <c r="F357" s="7">
        <v>162450010.6406267</v>
      </c>
      <c r="G357" s="8" t="s">
        <v>5</v>
      </c>
      <c r="H357" s="7">
        <v>160452856.40000001</v>
      </c>
      <c r="I357" s="8" t="s">
        <v>183</v>
      </c>
      <c r="J357" s="7">
        <v>3.3499853049134538</v>
      </c>
      <c r="K357" s="7">
        <v>123417631.1673539</v>
      </c>
      <c r="L357" s="7">
        <v>123417631.1673539</v>
      </c>
      <c r="M357" s="7">
        <v>4223063.8353737639</v>
      </c>
      <c r="N357" s="7">
        <v>261987423.93663201</v>
      </c>
      <c r="O357" s="8" t="s">
        <v>146</v>
      </c>
      <c r="P357" s="8" t="s">
        <v>44</v>
      </c>
      <c r="Q357" s="8" t="s">
        <v>146</v>
      </c>
      <c r="R357" s="8" t="s">
        <v>44</v>
      </c>
      <c r="S357" s="10" t="str">
        <f>"IDDNCA " &amp; AK357</f>
        <v>IDDNCA 336</v>
      </c>
      <c r="T357" s="10" t="str">
        <f>"ISIN " &amp; AK357</f>
        <v>ISIN 336</v>
      </c>
      <c r="U357" s="10" t="str">
        <f>"ISIN_DNCA" &amp; AK357</f>
        <v>ISIN_DNCA336</v>
      </c>
      <c r="V357" s="8" t="s">
        <v>44</v>
      </c>
      <c r="W357" s="8" t="s">
        <v>66</v>
      </c>
      <c r="X357" s="8" t="s">
        <v>181</v>
      </c>
      <c r="Y357" s="8" t="s">
        <v>182</v>
      </c>
      <c r="Z357" s="8" t="s">
        <v>44</v>
      </c>
      <c r="AA357" s="8" t="s">
        <v>45</v>
      </c>
      <c r="AB357" s="8" t="s">
        <v>46</v>
      </c>
      <c r="AC357" s="7">
        <v>113086389</v>
      </c>
      <c r="AD357" s="10" t="s">
        <v>2792</v>
      </c>
      <c r="AE357" s="8" t="s">
        <v>44</v>
      </c>
      <c r="AF357" s="7">
        <v>113086389</v>
      </c>
      <c r="AG357" s="7">
        <v>11852234</v>
      </c>
      <c r="AH357" s="7">
        <v>11852234</v>
      </c>
      <c r="AI357" s="10" t="s">
        <v>2792</v>
      </c>
      <c r="AJ357" s="8" t="s">
        <v>44</v>
      </c>
      <c r="AK357">
        <v>336</v>
      </c>
    </row>
    <row r="358" spans="2:37" outlineLevel="1" x14ac:dyDescent="0.3">
      <c r="B358" s="6">
        <v>1</v>
      </c>
      <c r="C358" s="11" t="str">
        <f>"Instrument " &amp; AK358</f>
        <v>Instrument 337</v>
      </c>
      <c r="D358" s="10" t="s">
        <v>79</v>
      </c>
      <c r="E358" s="7">
        <v>20000000</v>
      </c>
      <c r="F358" s="7">
        <v>16530833.138096079</v>
      </c>
      <c r="G358" s="8" t="s">
        <v>5</v>
      </c>
      <c r="H358" s="7">
        <v>16290025.57</v>
      </c>
      <c r="I358" s="8" t="s">
        <v>184</v>
      </c>
      <c r="J358" s="7">
        <v>0.34089285603745512</v>
      </c>
      <c r="K358" s="7">
        <v>12304848.571022321</v>
      </c>
      <c r="L358" s="7">
        <v>12304848.571022321</v>
      </c>
      <c r="M358" s="7">
        <v>289109.64844083512</v>
      </c>
      <c r="N358" s="7">
        <v>26598353.743519999</v>
      </c>
      <c r="O358" s="8" t="s">
        <v>146</v>
      </c>
      <c r="P358" s="8" t="s">
        <v>44</v>
      </c>
      <c r="Q358" s="8" t="s">
        <v>146</v>
      </c>
      <c r="R358" s="8" t="s">
        <v>44</v>
      </c>
      <c r="S358" s="10" t="str">
        <f>"IDDNCA " &amp; AK358</f>
        <v>IDDNCA 337</v>
      </c>
      <c r="T358" s="10" t="str">
        <f>"ISIN " &amp; AK358</f>
        <v>ISIN 337</v>
      </c>
      <c r="U358" s="10" t="str">
        <f>"ISIN DNCA " &amp; AK358</f>
        <v>ISIN DNCA 337</v>
      </c>
      <c r="V358" s="8" t="s">
        <v>44</v>
      </c>
      <c r="W358" s="8" t="s">
        <v>66</v>
      </c>
      <c r="X358" s="8" t="s">
        <v>181</v>
      </c>
      <c r="Y358" s="8" t="s">
        <v>182</v>
      </c>
      <c r="Z358" s="8" t="s">
        <v>44</v>
      </c>
      <c r="AA358" s="8" t="s">
        <v>45</v>
      </c>
      <c r="AB358" s="8" t="s">
        <v>46</v>
      </c>
      <c r="AC358" s="7">
        <v>113086385</v>
      </c>
      <c r="AD358" s="10" t="s">
        <v>2792</v>
      </c>
      <c r="AE358" s="8" t="s">
        <v>44</v>
      </c>
      <c r="AF358" s="7">
        <v>113086385</v>
      </c>
      <c r="AG358" s="7">
        <v>11852160</v>
      </c>
      <c r="AH358" s="7">
        <v>11852160</v>
      </c>
      <c r="AI358" s="10" t="s">
        <v>2792</v>
      </c>
      <c r="AJ358" s="8" t="s">
        <v>44</v>
      </c>
      <c r="AK358">
        <v>337</v>
      </c>
    </row>
    <row r="359" spans="2:37" outlineLevel="2" x14ac:dyDescent="0.3">
      <c r="B359" s="6">
        <v>2</v>
      </c>
      <c r="C359" s="12" t="str">
        <f xml:space="preserve"> "Pos " &amp; AK359</f>
        <v>Pos 338</v>
      </c>
      <c r="D359" s="10" t="str">
        <f xml:space="preserve"> "ID " &amp; AK359</f>
        <v>ID 338</v>
      </c>
      <c r="E359" s="7">
        <v>20000000</v>
      </c>
      <c r="F359" s="7">
        <v>16530833.138096079</v>
      </c>
      <c r="G359" s="8" t="s">
        <v>5</v>
      </c>
      <c r="H359" s="7">
        <v>16290025.57</v>
      </c>
      <c r="I359" s="8" t="s">
        <v>184</v>
      </c>
      <c r="J359" s="7">
        <v>0.34089285603745512</v>
      </c>
      <c r="K359" s="7">
        <v>12304848.571022321</v>
      </c>
      <c r="L359" s="7">
        <v>12304848.571022321</v>
      </c>
      <c r="M359" s="7">
        <v>289109.64844083512</v>
      </c>
      <c r="N359" s="7">
        <v>26598353.743519999</v>
      </c>
      <c r="O359" s="8" t="s">
        <v>146</v>
      </c>
      <c r="P359" s="8" t="s">
        <v>44</v>
      </c>
      <c r="Q359" s="8" t="s">
        <v>146</v>
      </c>
      <c r="R359" s="8" t="s">
        <v>44</v>
      </c>
      <c r="S359" s="10" t="str">
        <f>"IDDNCA " &amp; AK359</f>
        <v>IDDNCA 338</v>
      </c>
      <c r="T359" s="10" t="str">
        <f>"ISIN " &amp; AK359</f>
        <v>ISIN 338</v>
      </c>
      <c r="U359" s="10" t="str">
        <f>"ISIN_DNCA" &amp; AK359</f>
        <v>ISIN_DNCA338</v>
      </c>
      <c r="V359" s="8" t="s">
        <v>44</v>
      </c>
      <c r="W359" s="8" t="s">
        <v>66</v>
      </c>
      <c r="X359" s="8" t="s">
        <v>181</v>
      </c>
      <c r="Y359" s="8" t="s">
        <v>182</v>
      </c>
      <c r="Z359" s="8" t="s">
        <v>44</v>
      </c>
      <c r="AA359" s="8" t="s">
        <v>45</v>
      </c>
      <c r="AB359" s="8" t="s">
        <v>46</v>
      </c>
      <c r="AC359" s="7">
        <v>113086385</v>
      </c>
      <c r="AD359" s="10" t="s">
        <v>2792</v>
      </c>
      <c r="AE359" s="8" t="s">
        <v>44</v>
      </c>
      <c r="AF359" s="7">
        <v>113086385</v>
      </c>
      <c r="AG359" s="7">
        <v>11852160</v>
      </c>
      <c r="AH359" s="7">
        <v>11852160</v>
      </c>
      <c r="AI359" s="10" t="s">
        <v>2792</v>
      </c>
      <c r="AJ359" s="8" t="s">
        <v>44</v>
      </c>
      <c r="AK359">
        <v>338</v>
      </c>
    </row>
    <row r="360" spans="2:37" x14ac:dyDescent="0.3">
      <c r="B360" s="6">
        <v>0</v>
      </c>
      <c r="C360" s="10" t="s">
        <v>195</v>
      </c>
      <c r="D360" s="8" t="s">
        <v>44</v>
      </c>
      <c r="E360" s="7">
        <v>229934000</v>
      </c>
      <c r="F360" s="7">
        <v>205979790.99522009</v>
      </c>
      <c r="G360" s="8" t="s">
        <v>5</v>
      </c>
      <c r="H360" s="8" t="s">
        <v>44</v>
      </c>
      <c r="I360" s="8" t="s">
        <v>44</v>
      </c>
      <c r="J360" s="7">
        <v>4.2476406755652389</v>
      </c>
      <c r="K360" s="7">
        <v>205979790.99522009</v>
      </c>
      <c r="L360" s="7">
        <v>205979790.99522009</v>
      </c>
      <c r="M360" s="7">
        <v>3727992.8754875981</v>
      </c>
      <c r="N360" s="8" t="s">
        <v>44</v>
      </c>
      <c r="O360" s="8" t="s">
        <v>5</v>
      </c>
      <c r="P360" s="8" t="s">
        <v>44</v>
      </c>
      <c r="Q360" s="8" t="s">
        <v>5</v>
      </c>
      <c r="R360" s="8" t="s">
        <v>44</v>
      </c>
      <c r="S360" s="8" t="s">
        <v>44</v>
      </c>
      <c r="T360" s="8" t="s">
        <v>44</v>
      </c>
      <c r="U360" s="8" t="s">
        <v>44</v>
      </c>
      <c r="V360" s="8" t="s">
        <v>44</v>
      </c>
      <c r="W360" s="8" t="s">
        <v>66</v>
      </c>
      <c r="X360" s="8" t="s">
        <v>195</v>
      </c>
      <c r="Y360" s="8" t="s">
        <v>196</v>
      </c>
      <c r="Z360" s="8" t="s">
        <v>44</v>
      </c>
      <c r="AA360" s="8" t="s">
        <v>45</v>
      </c>
      <c r="AB360" s="8" t="s">
        <v>46</v>
      </c>
      <c r="AC360" s="8" t="s">
        <v>44</v>
      </c>
      <c r="AD360" s="10" t="s">
        <v>2792</v>
      </c>
      <c r="AE360" s="8" t="s">
        <v>44</v>
      </c>
      <c r="AF360" s="8" t="s">
        <v>44</v>
      </c>
      <c r="AG360" s="8" t="s">
        <v>44</v>
      </c>
      <c r="AH360" s="8" t="s">
        <v>44</v>
      </c>
      <c r="AI360" s="10" t="s">
        <v>2792</v>
      </c>
      <c r="AJ360" s="8" t="s">
        <v>44</v>
      </c>
      <c r="AK360">
        <v>339</v>
      </c>
    </row>
    <row r="361" spans="2:37" outlineLevel="1" x14ac:dyDescent="0.3">
      <c r="B361" s="6">
        <v>1</v>
      </c>
      <c r="C361" s="11" t="str">
        <f>"Instrument " &amp; AK361</f>
        <v>Instrument 340</v>
      </c>
      <c r="D361" s="10" t="s">
        <v>79</v>
      </c>
      <c r="E361" s="7">
        <v>72534000</v>
      </c>
      <c r="F361" s="7">
        <v>58498243.744931519</v>
      </c>
      <c r="G361" s="8" t="s">
        <v>5</v>
      </c>
      <c r="H361" s="7">
        <v>58508676.719999999</v>
      </c>
      <c r="I361" s="8" t="s">
        <v>194</v>
      </c>
      <c r="J361" s="7">
        <v>1.206329603402049</v>
      </c>
      <c r="K361" s="7">
        <v>58498243.744931519</v>
      </c>
      <c r="L361" s="7">
        <v>58498243.744931519</v>
      </c>
      <c r="M361" s="7">
        <v>1161564.885343835</v>
      </c>
      <c r="N361" s="7">
        <v>58508676.719999999</v>
      </c>
      <c r="O361" s="8" t="s">
        <v>5</v>
      </c>
      <c r="P361" s="8" t="s">
        <v>44</v>
      </c>
      <c r="Q361" s="8" t="s">
        <v>5</v>
      </c>
      <c r="R361" s="8" t="s">
        <v>44</v>
      </c>
      <c r="S361" s="10" t="str">
        <f>"IDDNCA " &amp; AK361</f>
        <v>IDDNCA 340</v>
      </c>
      <c r="T361" s="10" t="str">
        <f>"ISIN " &amp; AK361</f>
        <v>ISIN 340</v>
      </c>
      <c r="U361" s="10" t="str">
        <f>"ISIN DNCA " &amp; AK361</f>
        <v>ISIN DNCA 340</v>
      </c>
      <c r="V361" s="8" t="s">
        <v>44</v>
      </c>
      <c r="W361" s="8" t="s">
        <v>66</v>
      </c>
      <c r="X361" s="8" t="s">
        <v>195</v>
      </c>
      <c r="Y361" s="8" t="s">
        <v>196</v>
      </c>
      <c r="Z361" s="8" t="s">
        <v>44</v>
      </c>
      <c r="AA361" s="8" t="s">
        <v>45</v>
      </c>
      <c r="AB361" s="8" t="s">
        <v>46</v>
      </c>
      <c r="AC361" s="7">
        <v>588924049</v>
      </c>
      <c r="AD361" s="10" t="s">
        <v>2792</v>
      </c>
      <c r="AE361" s="8" t="s">
        <v>44</v>
      </c>
      <c r="AF361" s="7">
        <v>588924049</v>
      </c>
      <c r="AG361" s="7">
        <v>11852061</v>
      </c>
      <c r="AH361" s="7">
        <v>11852061</v>
      </c>
      <c r="AI361" s="10" t="s">
        <v>2792</v>
      </c>
      <c r="AJ361" s="8" t="s">
        <v>44</v>
      </c>
      <c r="AK361">
        <v>340</v>
      </c>
    </row>
    <row r="362" spans="2:37" outlineLevel="2" x14ac:dyDescent="0.3">
      <c r="B362" s="6">
        <v>2</v>
      </c>
      <c r="C362" s="12" t="str">
        <f xml:space="preserve"> "Pos " &amp; AK362</f>
        <v>Pos 341</v>
      </c>
      <c r="D362" s="10" t="str">
        <f xml:space="preserve"> "ID " &amp; AK362</f>
        <v>ID 341</v>
      </c>
      <c r="E362" s="7">
        <v>72534000</v>
      </c>
      <c r="F362" s="7">
        <v>58498243.744931519</v>
      </c>
      <c r="G362" s="8" t="s">
        <v>5</v>
      </c>
      <c r="H362" s="7">
        <v>58508676.719999999</v>
      </c>
      <c r="I362" s="8" t="s">
        <v>194</v>
      </c>
      <c r="J362" s="7">
        <v>1.206329603402049</v>
      </c>
      <c r="K362" s="7">
        <v>58498243.744931519</v>
      </c>
      <c r="L362" s="7">
        <v>58498243.744931519</v>
      </c>
      <c r="M362" s="7">
        <v>1161564.885343835</v>
      </c>
      <c r="N362" s="7">
        <v>58508676.719999999</v>
      </c>
      <c r="O362" s="8" t="s">
        <v>5</v>
      </c>
      <c r="P362" s="8" t="s">
        <v>44</v>
      </c>
      <c r="Q362" s="8" t="s">
        <v>5</v>
      </c>
      <c r="R362" s="8" t="s">
        <v>44</v>
      </c>
      <c r="S362" s="10" t="str">
        <f>"IDDNCA " &amp; AK362</f>
        <v>IDDNCA 341</v>
      </c>
      <c r="T362" s="10" t="str">
        <f>"ISIN " &amp; AK362</f>
        <v>ISIN 341</v>
      </c>
      <c r="U362" s="10" t="str">
        <f>"ISIN_DNCA" &amp; AK362</f>
        <v>ISIN_DNCA341</v>
      </c>
      <c r="V362" s="8" t="s">
        <v>44</v>
      </c>
      <c r="W362" s="8" t="s">
        <v>66</v>
      </c>
      <c r="X362" s="8" t="s">
        <v>195</v>
      </c>
      <c r="Y362" s="8" t="s">
        <v>196</v>
      </c>
      <c r="Z362" s="8" t="s">
        <v>44</v>
      </c>
      <c r="AA362" s="8" t="s">
        <v>45</v>
      </c>
      <c r="AB362" s="8" t="s">
        <v>46</v>
      </c>
      <c r="AC362" s="7">
        <v>588924049</v>
      </c>
      <c r="AD362" s="10" t="s">
        <v>2792</v>
      </c>
      <c r="AE362" s="8" t="s">
        <v>44</v>
      </c>
      <c r="AF362" s="7">
        <v>588924049</v>
      </c>
      <c r="AG362" s="7">
        <v>11852061</v>
      </c>
      <c r="AH362" s="7">
        <v>11852061</v>
      </c>
      <c r="AI362" s="10" t="s">
        <v>2792</v>
      </c>
      <c r="AJ362" s="8" t="s">
        <v>44</v>
      </c>
      <c r="AK362">
        <v>341</v>
      </c>
    </row>
    <row r="363" spans="2:37" outlineLevel="1" x14ac:dyDescent="0.3">
      <c r="B363" s="6">
        <v>1</v>
      </c>
      <c r="C363" s="11" t="str">
        <f>"Instrument " &amp; AK363</f>
        <v>Instrument 342</v>
      </c>
      <c r="D363" s="10" t="s">
        <v>79</v>
      </c>
      <c r="E363" s="7">
        <v>10000000</v>
      </c>
      <c r="F363" s="7">
        <v>9490706.866726961</v>
      </c>
      <c r="G363" s="8" t="s">
        <v>5</v>
      </c>
      <c r="H363" s="7">
        <v>9492658.9000000004</v>
      </c>
      <c r="I363" s="8" t="s">
        <v>197</v>
      </c>
      <c r="J363" s="7">
        <v>0.19571392092494769</v>
      </c>
      <c r="K363" s="7">
        <v>9490706.866726961</v>
      </c>
      <c r="L363" s="7">
        <v>9490706.866726961</v>
      </c>
      <c r="M363" s="7">
        <v>89081.62310183933</v>
      </c>
      <c r="N363" s="7">
        <v>9492658.9000000004</v>
      </c>
      <c r="O363" s="8" t="s">
        <v>5</v>
      </c>
      <c r="P363" s="8" t="s">
        <v>44</v>
      </c>
      <c r="Q363" s="8" t="s">
        <v>5</v>
      </c>
      <c r="R363" s="8" t="s">
        <v>44</v>
      </c>
      <c r="S363" s="10" t="str">
        <f>"IDDNCA " &amp; AK363</f>
        <v>IDDNCA 342</v>
      </c>
      <c r="T363" s="10" t="str">
        <f>"ISIN " &amp; AK363</f>
        <v>ISIN 342</v>
      </c>
      <c r="U363" s="10" t="str">
        <f>"ISIN DNCA " &amp; AK363</f>
        <v>ISIN DNCA 342</v>
      </c>
      <c r="V363" s="8" t="s">
        <v>44</v>
      </c>
      <c r="W363" s="8" t="s">
        <v>66</v>
      </c>
      <c r="X363" s="8" t="s">
        <v>195</v>
      </c>
      <c r="Y363" s="8" t="s">
        <v>196</v>
      </c>
      <c r="Z363" s="8" t="s">
        <v>44</v>
      </c>
      <c r="AA363" s="8" t="s">
        <v>45</v>
      </c>
      <c r="AB363" s="8" t="s">
        <v>46</v>
      </c>
      <c r="AC363" s="7">
        <v>631493162</v>
      </c>
      <c r="AD363" s="10" t="s">
        <v>2792</v>
      </c>
      <c r="AE363" s="8" t="s">
        <v>44</v>
      </c>
      <c r="AF363" s="7">
        <v>631493162</v>
      </c>
      <c r="AG363" s="7">
        <v>11852110</v>
      </c>
      <c r="AH363" s="7">
        <v>11852110</v>
      </c>
      <c r="AI363" s="10" t="s">
        <v>2792</v>
      </c>
      <c r="AJ363" s="8" t="s">
        <v>44</v>
      </c>
      <c r="AK363">
        <v>342</v>
      </c>
    </row>
    <row r="364" spans="2:37" outlineLevel="2" x14ac:dyDescent="0.3">
      <c r="B364" s="6">
        <v>2</v>
      </c>
      <c r="C364" s="12" t="str">
        <f xml:space="preserve"> "Pos " &amp; AK364</f>
        <v>Pos 343</v>
      </c>
      <c r="D364" s="10" t="str">
        <f xml:space="preserve"> "ID " &amp; AK364</f>
        <v>ID 343</v>
      </c>
      <c r="E364" s="7">
        <v>10000000</v>
      </c>
      <c r="F364" s="7">
        <v>9490706.866726961</v>
      </c>
      <c r="G364" s="8" t="s">
        <v>5</v>
      </c>
      <c r="H364" s="7">
        <v>9492658.9000000004</v>
      </c>
      <c r="I364" s="8" t="s">
        <v>197</v>
      </c>
      <c r="J364" s="7">
        <v>0.19571392092494769</v>
      </c>
      <c r="K364" s="7">
        <v>9490706.866726961</v>
      </c>
      <c r="L364" s="7">
        <v>9490706.866726961</v>
      </c>
      <c r="M364" s="7">
        <v>89081.62310183933</v>
      </c>
      <c r="N364" s="7">
        <v>9492658.9000000004</v>
      </c>
      <c r="O364" s="8" t="s">
        <v>5</v>
      </c>
      <c r="P364" s="8" t="s">
        <v>44</v>
      </c>
      <c r="Q364" s="8" t="s">
        <v>5</v>
      </c>
      <c r="R364" s="8" t="s">
        <v>44</v>
      </c>
      <c r="S364" s="10" t="str">
        <f>"IDDNCA " &amp; AK364</f>
        <v>IDDNCA 343</v>
      </c>
      <c r="T364" s="10" t="str">
        <f>"ISIN " &amp; AK364</f>
        <v>ISIN 343</v>
      </c>
      <c r="U364" s="10" t="str">
        <f>"ISIN_DNCA" &amp; AK364</f>
        <v>ISIN_DNCA343</v>
      </c>
      <c r="V364" s="8" t="s">
        <v>44</v>
      </c>
      <c r="W364" s="8" t="s">
        <v>66</v>
      </c>
      <c r="X364" s="8" t="s">
        <v>195</v>
      </c>
      <c r="Y364" s="8" t="s">
        <v>196</v>
      </c>
      <c r="Z364" s="8" t="s">
        <v>44</v>
      </c>
      <c r="AA364" s="8" t="s">
        <v>45</v>
      </c>
      <c r="AB364" s="8" t="s">
        <v>46</v>
      </c>
      <c r="AC364" s="7">
        <v>631493162</v>
      </c>
      <c r="AD364" s="10" t="s">
        <v>2792</v>
      </c>
      <c r="AE364" s="8" t="s">
        <v>44</v>
      </c>
      <c r="AF364" s="7">
        <v>631493162</v>
      </c>
      <c r="AG364" s="7">
        <v>11852110</v>
      </c>
      <c r="AH364" s="7">
        <v>11852110</v>
      </c>
      <c r="AI364" s="10" t="s">
        <v>2792</v>
      </c>
      <c r="AJ364" s="8" t="s">
        <v>44</v>
      </c>
      <c r="AK364">
        <v>343</v>
      </c>
    </row>
    <row r="365" spans="2:37" outlineLevel="1" x14ac:dyDescent="0.3">
      <c r="B365" s="6">
        <v>1</v>
      </c>
      <c r="C365" s="11" t="str">
        <f>"Instrument " &amp; AK365</f>
        <v>Instrument 344</v>
      </c>
      <c r="D365" s="10" t="s">
        <v>79</v>
      </c>
      <c r="E365" s="7">
        <v>6400000</v>
      </c>
      <c r="F365" s="7">
        <v>4337048.5479452061</v>
      </c>
      <c r="G365" s="8" t="s">
        <v>5</v>
      </c>
      <c r="H365" s="7">
        <v>4338429.37</v>
      </c>
      <c r="I365" s="8" t="s">
        <v>198</v>
      </c>
      <c r="J365" s="7">
        <v>8.9437044940883115E-2</v>
      </c>
      <c r="K365" s="7">
        <v>4337048.5479452061</v>
      </c>
      <c r="L365" s="7">
        <v>4337048.5479452061</v>
      </c>
      <c r="M365" s="7">
        <v>112501.8613683641</v>
      </c>
      <c r="N365" s="7">
        <v>4338429.37</v>
      </c>
      <c r="O365" s="8" t="s">
        <v>5</v>
      </c>
      <c r="P365" s="8" t="s">
        <v>44</v>
      </c>
      <c r="Q365" s="8" t="s">
        <v>5</v>
      </c>
      <c r="R365" s="8" t="s">
        <v>44</v>
      </c>
      <c r="S365" s="10" t="str">
        <f>"IDDNCA " &amp; AK365</f>
        <v>IDDNCA 344</v>
      </c>
      <c r="T365" s="10" t="str">
        <f>"ISIN " &amp; AK365</f>
        <v>ISIN 344</v>
      </c>
      <c r="U365" s="10" t="str">
        <f>"ISIN DNCA " &amp; AK365</f>
        <v>ISIN DNCA 344</v>
      </c>
      <c r="V365" s="8" t="s">
        <v>44</v>
      </c>
      <c r="W365" s="8" t="s">
        <v>66</v>
      </c>
      <c r="X365" s="8" t="s">
        <v>195</v>
      </c>
      <c r="Y365" s="8" t="s">
        <v>196</v>
      </c>
      <c r="Z365" s="8" t="s">
        <v>44</v>
      </c>
      <c r="AA365" s="8" t="s">
        <v>45</v>
      </c>
      <c r="AB365" s="8" t="s">
        <v>46</v>
      </c>
      <c r="AC365" s="7">
        <v>501660561</v>
      </c>
      <c r="AD365" s="10" t="s">
        <v>2792</v>
      </c>
      <c r="AE365" s="8" t="s">
        <v>44</v>
      </c>
      <c r="AF365" s="7">
        <v>501660561</v>
      </c>
      <c r="AG365" s="7">
        <v>11851975</v>
      </c>
      <c r="AH365" s="7">
        <v>11851975</v>
      </c>
      <c r="AI365" s="10" t="s">
        <v>2792</v>
      </c>
      <c r="AJ365" s="8" t="s">
        <v>44</v>
      </c>
      <c r="AK365">
        <v>344</v>
      </c>
    </row>
    <row r="366" spans="2:37" outlineLevel="2" x14ac:dyDescent="0.3">
      <c r="B366" s="6">
        <v>2</v>
      </c>
      <c r="C366" s="12" t="str">
        <f xml:space="preserve"> "Pos " &amp; AK366</f>
        <v>Pos 345</v>
      </c>
      <c r="D366" s="10" t="str">
        <f xml:space="preserve"> "ID " &amp; AK366</f>
        <v>ID 345</v>
      </c>
      <c r="E366" s="7">
        <v>6400000</v>
      </c>
      <c r="F366" s="7">
        <v>4337048.5479452061</v>
      </c>
      <c r="G366" s="8" t="s">
        <v>5</v>
      </c>
      <c r="H366" s="7">
        <v>4338429.37</v>
      </c>
      <c r="I366" s="8" t="s">
        <v>198</v>
      </c>
      <c r="J366" s="7">
        <v>8.9437044940883115E-2</v>
      </c>
      <c r="K366" s="7">
        <v>4337048.5479452061</v>
      </c>
      <c r="L366" s="7">
        <v>4337048.5479452061</v>
      </c>
      <c r="M366" s="7">
        <v>112501.8613683641</v>
      </c>
      <c r="N366" s="7">
        <v>4338429.37</v>
      </c>
      <c r="O366" s="8" t="s">
        <v>5</v>
      </c>
      <c r="P366" s="8" t="s">
        <v>44</v>
      </c>
      <c r="Q366" s="8" t="s">
        <v>5</v>
      </c>
      <c r="R366" s="8" t="s">
        <v>44</v>
      </c>
      <c r="S366" s="10" t="str">
        <f>"IDDNCA " &amp; AK366</f>
        <v>IDDNCA 345</v>
      </c>
      <c r="T366" s="10" t="str">
        <f>"ISIN " &amp; AK366</f>
        <v>ISIN 345</v>
      </c>
      <c r="U366" s="10" t="str">
        <f>"ISIN_DNCA" &amp; AK366</f>
        <v>ISIN_DNCA345</v>
      </c>
      <c r="V366" s="8" t="s">
        <v>44</v>
      </c>
      <c r="W366" s="8" t="s">
        <v>66</v>
      </c>
      <c r="X366" s="8" t="s">
        <v>195</v>
      </c>
      <c r="Y366" s="8" t="s">
        <v>196</v>
      </c>
      <c r="Z366" s="8" t="s">
        <v>44</v>
      </c>
      <c r="AA366" s="8" t="s">
        <v>45</v>
      </c>
      <c r="AB366" s="8" t="s">
        <v>46</v>
      </c>
      <c r="AC366" s="7">
        <v>501660561</v>
      </c>
      <c r="AD366" s="10" t="s">
        <v>2792</v>
      </c>
      <c r="AE366" s="8" t="s">
        <v>44</v>
      </c>
      <c r="AF366" s="7">
        <v>501660561</v>
      </c>
      <c r="AG366" s="7">
        <v>11851975</v>
      </c>
      <c r="AH366" s="7">
        <v>11851975</v>
      </c>
      <c r="AI366" s="10" t="s">
        <v>2792</v>
      </c>
      <c r="AJ366" s="8" t="s">
        <v>44</v>
      </c>
      <c r="AK366">
        <v>345</v>
      </c>
    </row>
    <row r="367" spans="2:37" outlineLevel="1" x14ac:dyDescent="0.3">
      <c r="B367" s="6">
        <v>1</v>
      </c>
      <c r="C367" s="11" t="str">
        <f>"Instrument " &amp; AK367</f>
        <v>Instrument 346</v>
      </c>
      <c r="D367" s="10" t="s">
        <v>79</v>
      </c>
      <c r="E367" s="7">
        <v>141000000</v>
      </c>
      <c r="F367" s="7">
        <v>133653791.83561639</v>
      </c>
      <c r="G367" s="8" t="s">
        <v>5</v>
      </c>
      <c r="H367" s="7">
        <v>133695790.52</v>
      </c>
      <c r="I367" s="8" t="s">
        <v>199</v>
      </c>
      <c r="J367" s="7">
        <v>2.756160106297358</v>
      </c>
      <c r="K367" s="7">
        <v>133653791.83561639</v>
      </c>
      <c r="L367" s="7">
        <v>133653791.83561639</v>
      </c>
      <c r="M367" s="7">
        <v>2365685.6350313439</v>
      </c>
      <c r="N367" s="7">
        <v>133695790.52</v>
      </c>
      <c r="O367" s="8" t="s">
        <v>5</v>
      </c>
      <c r="P367" s="8" t="s">
        <v>44</v>
      </c>
      <c r="Q367" s="8" t="s">
        <v>5</v>
      </c>
      <c r="R367" s="8" t="s">
        <v>44</v>
      </c>
      <c r="S367" s="10" t="str">
        <f>"IDDNCA " &amp; AK367</f>
        <v>IDDNCA 346</v>
      </c>
      <c r="T367" s="10" t="str">
        <f>"ISIN " &amp; AK367</f>
        <v>ISIN 346</v>
      </c>
      <c r="U367" s="10" t="str">
        <f>"ISIN DNCA " &amp; AK367</f>
        <v>ISIN DNCA 346</v>
      </c>
      <c r="V367" s="8" t="s">
        <v>44</v>
      </c>
      <c r="W367" s="8" t="s">
        <v>66</v>
      </c>
      <c r="X367" s="8" t="s">
        <v>195</v>
      </c>
      <c r="Y367" s="8" t="s">
        <v>196</v>
      </c>
      <c r="Z367" s="8" t="s">
        <v>44</v>
      </c>
      <c r="AA367" s="8" t="s">
        <v>45</v>
      </c>
      <c r="AB367" s="8" t="s">
        <v>46</v>
      </c>
      <c r="AC367" s="7">
        <v>487869511</v>
      </c>
      <c r="AD367" s="10" t="s">
        <v>2792</v>
      </c>
      <c r="AE367" s="8" t="s">
        <v>44</v>
      </c>
      <c r="AF367" s="7">
        <v>487869511</v>
      </c>
      <c r="AG367" s="7">
        <v>11852017</v>
      </c>
      <c r="AH367" s="7">
        <v>11852017</v>
      </c>
      <c r="AI367" s="10" t="s">
        <v>2792</v>
      </c>
      <c r="AJ367" s="8" t="s">
        <v>44</v>
      </c>
      <c r="AK367">
        <v>346</v>
      </c>
    </row>
    <row r="368" spans="2:37" outlineLevel="2" x14ac:dyDescent="0.3">
      <c r="B368" s="6">
        <v>2</v>
      </c>
      <c r="C368" s="12" t="str">
        <f xml:space="preserve"> "Pos " &amp; AK368</f>
        <v>Pos 347</v>
      </c>
      <c r="D368" s="10" t="str">
        <f xml:space="preserve"> "ID " &amp; AK368</f>
        <v>ID 347</v>
      </c>
      <c r="E368" s="7">
        <v>141000000</v>
      </c>
      <c r="F368" s="7">
        <v>133653791.83561639</v>
      </c>
      <c r="G368" s="8" t="s">
        <v>5</v>
      </c>
      <c r="H368" s="7">
        <v>133695790.52</v>
      </c>
      <c r="I368" s="8" t="s">
        <v>199</v>
      </c>
      <c r="J368" s="7">
        <v>2.756160106297358</v>
      </c>
      <c r="K368" s="7">
        <v>133653791.83561639</v>
      </c>
      <c r="L368" s="7">
        <v>133653791.83561639</v>
      </c>
      <c r="M368" s="7">
        <v>2365685.6350313439</v>
      </c>
      <c r="N368" s="7">
        <v>133695790.52</v>
      </c>
      <c r="O368" s="8" t="s">
        <v>5</v>
      </c>
      <c r="P368" s="8" t="s">
        <v>44</v>
      </c>
      <c r="Q368" s="8" t="s">
        <v>5</v>
      </c>
      <c r="R368" s="8" t="s">
        <v>44</v>
      </c>
      <c r="S368" s="10" t="str">
        <f>"IDDNCA " &amp; AK368</f>
        <v>IDDNCA 347</v>
      </c>
      <c r="T368" s="10" t="str">
        <f>"ISIN " &amp; AK368</f>
        <v>ISIN 347</v>
      </c>
      <c r="U368" s="10" t="str">
        <f>"ISIN_DNCA" &amp; AK368</f>
        <v>ISIN_DNCA347</v>
      </c>
      <c r="V368" s="8" t="s">
        <v>44</v>
      </c>
      <c r="W368" s="8" t="s">
        <v>66</v>
      </c>
      <c r="X368" s="8" t="s">
        <v>195</v>
      </c>
      <c r="Y368" s="8" t="s">
        <v>196</v>
      </c>
      <c r="Z368" s="8" t="s">
        <v>44</v>
      </c>
      <c r="AA368" s="8" t="s">
        <v>45</v>
      </c>
      <c r="AB368" s="8" t="s">
        <v>46</v>
      </c>
      <c r="AC368" s="7">
        <v>487869511</v>
      </c>
      <c r="AD368" s="10" t="s">
        <v>2792</v>
      </c>
      <c r="AE368" s="8" t="s">
        <v>44</v>
      </c>
      <c r="AF368" s="7">
        <v>487869511</v>
      </c>
      <c r="AG368" s="7">
        <v>11852017</v>
      </c>
      <c r="AH368" s="7">
        <v>11852017</v>
      </c>
      <c r="AI368" s="10" t="s">
        <v>2792</v>
      </c>
      <c r="AJ368" s="8" t="s">
        <v>44</v>
      </c>
      <c r="AK368">
        <v>347</v>
      </c>
    </row>
    <row r="369" spans="2:37" x14ac:dyDescent="0.3">
      <c r="B369" s="6">
        <v>0</v>
      </c>
      <c r="C369" s="10" t="s">
        <v>155</v>
      </c>
      <c r="D369" s="8" t="s">
        <v>44</v>
      </c>
      <c r="E369" s="7">
        <v>781988850</v>
      </c>
      <c r="F369" s="7">
        <v>788409759.13187611</v>
      </c>
      <c r="G369" s="8" t="s">
        <v>5</v>
      </c>
      <c r="H369" s="8" t="s">
        <v>44</v>
      </c>
      <c r="I369" s="8" t="s">
        <v>44</v>
      </c>
      <c r="J369" s="7">
        <v>16.258300611533599</v>
      </c>
      <c r="K369" s="7">
        <v>1876640239.038564</v>
      </c>
      <c r="L369" s="7">
        <v>-108604012.40255719</v>
      </c>
      <c r="M369" s="7">
        <v>14718351.791765081</v>
      </c>
      <c r="N369" s="8" t="s">
        <v>44</v>
      </c>
      <c r="O369" s="8" t="s">
        <v>44</v>
      </c>
      <c r="P369" s="8" t="s">
        <v>44</v>
      </c>
      <c r="Q369" s="8" t="s">
        <v>44</v>
      </c>
      <c r="R369" s="8" t="s">
        <v>44</v>
      </c>
      <c r="S369" s="8" t="s">
        <v>44</v>
      </c>
      <c r="T369" s="8" t="s">
        <v>44</v>
      </c>
      <c r="U369" s="8" t="s">
        <v>44</v>
      </c>
      <c r="V369" s="8" t="s">
        <v>44</v>
      </c>
      <c r="W369" s="8" t="s">
        <v>44</v>
      </c>
      <c r="X369" s="8" t="s">
        <v>155</v>
      </c>
      <c r="Y369" s="8" t="s">
        <v>44</v>
      </c>
      <c r="Z369" s="8" t="s">
        <v>44</v>
      </c>
      <c r="AA369" s="8" t="s">
        <v>45</v>
      </c>
      <c r="AB369" s="8" t="s">
        <v>46</v>
      </c>
      <c r="AC369" s="8" t="s">
        <v>44</v>
      </c>
      <c r="AD369" s="10" t="s">
        <v>2792</v>
      </c>
      <c r="AE369" s="8" t="s">
        <v>44</v>
      </c>
      <c r="AF369" s="8" t="s">
        <v>44</v>
      </c>
      <c r="AG369" s="8" t="s">
        <v>44</v>
      </c>
      <c r="AH369" s="8" t="s">
        <v>44</v>
      </c>
      <c r="AI369" s="10" t="s">
        <v>2792</v>
      </c>
      <c r="AJ369" s="8" t="s">
        <v>44</v>
      </c>
      <c r="AK369">
        <v>348</v>
      </c>
    </row>
    <row r="370" spans="2:37" outlineLevel="1" x14ac:dyDescent="0.3">
      <c r="B370" s="6">
        <v>1</v>
      </c>
      <c r="C370" s="11" t="str">
        <f>"Instrument " &amp; AK370</f>
        <v>Instrument 349</v>
      </c>
      <c r="D370" s="10" t="s">
        <v>79</v>
      </c>
      <c r="E370" s="7">
        <v>-600</v>
      </c>
      <c r="F370" s="7">
        <v>1.5785909634937529E-8</v>
      </c>
      <c r="G370" s="8" t="s">
        <v>5</v>
      </c>
      <c r="H370" s="7">
        <v>0</v>
      </c>
      <c r="I370" s="7">
        <v>0</v>
      </c>
      <c r="J370" s="7">
        <v>3.2553131325254071E-16</v>
      </c>
      <c r="K370" s="7">
        <v>75000000</v>
      </c>
      <c r="L370" s="7">
        <v>-75000000</v>
      </c>
      <c r="M370" s="7">
        <v>889667.29916851479</v>
      </c>
      <c r="N370" s="7">
        <v>0</v>
      </c>
      <c r="O370" s="8" t="s">
        <v>135</v>
      </c>
      <c r="P370" s="8" t="s">
        <v>44</v>
      </c>
      <c r="Q370" s="8" t="s">
        <v>135</v>
      </c>
      <c r="R370" s="8" t="s">
        <v>44</v>
      </c>
      <c r="S370" s="10" t="str">
        <f>"IDDNCA " &amp; AK370</f>
        <v>IDDNCA 349</v>
      </c>
      <c r="T370" s="10" t="str">
        <f>"ISIN " &amp; AK370</f>
        <v>ISIN 349</v>
      </c>
      <c r="U370" s="10" t="str">
        <f>"ISIN DNCA " &amp; AK370</f>
        <v>ISIN DNCA 349</v>
      </c>
      <c r="V370" s="8" t="s">
        <v>44</v>
      </c>
      <c r="W370" s="8" t="s">
        <v>154</v>
      </c>
      <c r="X370" s="8" t="s">
        <v>155</v>
      </c>
      <c r="Y370" s="8" t="s">
        <v>156</v>
      </c>
      <c r="Z370" s="8" t="s">
        <v>44</v>
      </c>
      <c r="AA370" s="8" t="s">
        <v>45</v>
      </c>
      <c r="AB370" s="8" t="s">
        <v>46</v>
      </c>
      <c r="AC370" s="7">
        <v>601127149</v>
      </c>
      <c r="AD370" s="10" t="s">
        <v>2792</v>
      </c>
      <c r="AE370" s="8" t="s">
        <v>44</v>
      </c>
      <c r="AF370" s="7">
        <v>601127149</v>
      </c>
      <c r="AG370" s="7">
        <v>11854235</v>
      </c>
      <c r="AH370" s="7">
        <v>11854235</v>
      </c>
      <c r="AI370" s="10" t="s">
        <v>2792</v>
      </c>
      <c r="AJ370" s="8" t="s">
        <v>44</v>
      </c>
      <c r="AK370">
        <v>349</v>
      </c>
    </row>
    <row r="371" spans="2:37" outlineLevel="2" x14ac:dyDescent="0.3">
      <c r="B371" s="6">
        <v>2</v>
      </c>
      <c r="C371" s="12" t="str">
        <f xml:space="preserve"> "Pos " &amp; AK371</f>
        <v>Pos 350</v>
      </c>
      <c r="D371" s="10" t="str">
        <f xml:space="preserve"> "ID " &amp; AK371</f>
        <v>ID 350</v>
      </c>
      <c r="E371" s="7">
        <v>-600</v>
      </c>
      <c r="F371" s="7">
        <v>1.5785909634937529E-8</v>
      </c>
      <c r="G371" s="8" t="s">
        <v>5</v>
      </c>
      <c r="H371" s="7">
        <v>0</v>
      </c>
      <c r="I371" s="7">
        <v>0</v>
      </c>
      <c r="J371" s="7">
        <v>3.2553131325254071E-16</v>
      </c>
      <c r="K371" s="7">
        <v>75000000</v>
      </c>
      <c r="L371" s="7">
        <v>-75000000</v>
      </c>
      <c r="M371" s="7">
        <v>889667.29916851479</v>
      </c>
      <c r="N371" s="7">
        <v>0</v>
      </c>
      <c r="O371" s="8" t="s">
        <v>135</v>
      </c>
      <c r="P371" s="8" t="s">
        <v>44</v>
      </c>
      <c r="Q371" s="8" t="s">
        <v>135</v>
      </c>
      <c r="R371" s="8" t="s">
        <v>44</v>
      </c>
      <c r="S371" s="10" t="str">
        <f>"IDDNCA " &amp; AK371</f>
        <v>IDDNCA 350</v>
      </c>
      <c r="T371" s="10" t="str">
        <f>"ISIN " &amp; AK371</f>
        <v>ISIN 350</v>
      </c>
      <c r="U371" s="10" t="str">
        <f>"ISIN_DNCA" &amp; AK371</f>
        <v>ISIN_DNCA350</v>
      </c>
      <c r="V371" s="8" t="s">
        <v>44</v>
      </c>
      <c r="W371" s="8" t="s">
        <v>154</v>
      </c>
      <c r="X371" s="8" t="s">
        <v>155</v>
      </c>
      <c r="Y371" s="8" t="s">
        <v>156</v>
      </c>
      <c r="Z371" s="8" t="s">
        <v>44</v>
      </c>
      <c r="AA371" s="8" t="s">
        <v>45</v>
      </c>
      <c r="AB371" s="8" t="s">
        <v>46</v>
      </c>
      <c r="AC371" s="7">
        <v>601127149</v>
      </c>
      <c r="AD371" s="10" t="s">
        <v>2792</v>
      </c>
      <c r="AE371" s="8" t="s">
        <v>44</v>
      </c>
      <c r="AF371" s="7">
        <v>601127149</v>
      </c>
      <c r="AG371" s="7">
        <v>11854235</v>
      </c>
      <c r="AH371" s="7">
        <v>11854235</v>
      </c>
      <c r="AI371" s="10" t="s">
        <v>2792</v>
      </c>
      <c r="AJ371" s="8" t="s">
        <v>44</v>
      </c>
      <c r="AK371">
        <v>350</v>
      </c>
    </row>
    <row r="372" spans="2:37" outlineLevel="1" x14ac:dyDescent="0.3">
      <c r="B372" s="6">
        <v>1</v>
      </c>
      <c r="C372" s="11" t="str">
        <f>"Instrument " &amp; AK372</f>
        <v>Instrument 351</v>
      </c>
      <c r="D372" s="10" t="s">
        <v>79</v>
      </c>
      <c r="E372" s="7">
        <v>-600</v>
      </c>
      <c r="F372" s="7">
        <v>1.559583539172287E-8</v>
      </c>
      <c r="G372" s="8" t="s">
        <v>5</v>
      </c>
      <c r="H372" s="7">
        <v>0</v>
      </c>
      <c r="I372" s="7">
        <v>0</v>
      </c>
      <c r="J372" s="7">
        <v>3.2161167102475251E-16</v>
      </c>
      <c r="K372" s="7">
        <v>75000000</v>
      </c>
      <c r="L372" s="7">
        <v>-75000000</v>
      </c>
      <c r="M372" s="7">
        <v>1244724.227654129</v>
      </c>
      <c r="N372" s="7">
        <v>0</v>
      </c>
      <c r="O372" s="8" t="s">
        <v>133</v>
      </c>
      <c r="P372" s="8" t="s">
        <v>44</v>
      </c>
      <c r="Q372" s="8" t="s">
        <v>133</v>
      </c>
      <c r="R372" s="8" t="s">
        <v>44</v>
      </c>
      <c r="S372" s="10" t="str">
        <f>"IDDNCA " &amp; AK372</f>
        <v>IDDNCA 351</v>
      </c>
      <c r="T372" s="10" t="str">
        <f>"ISIN " &amp; AK372</f>
        <v>ISIN 351</v>
      </c>
      <c r="U372" s="10" t="str">
        <f>"ISIN DNCA " &amp; AK372</f>
        <v>ISIN DNCA 351</v>
      </c>
      <c r="V372" s="8" t="s">
        <v>44</v>
      </c>
      <c r="W372" s="8" t="s">
        <v>154</v>
      </c>
      <c r="X372" s="8" t="s">
        <v>155</v>
      </c>
      <c r="Y372" s="8" t="s">
        <v>156</v>
      </c>
      <c r="Z372" s="8" t="s">
        <v>44</v>
      </c>
      <c r="AA372" s="8" t="s">
        <v>45</v>
      </c>
      <c r="AB372" s="8" t="s">
        <v>46</v>
      </c>
      <c r="AC372" s="7">
        <v>601127163</v>
      </c>
      <c r="AD372" s="10" t="s">
        <v>2792</v>
      </c>
      <c r="AE372" s="8" t="s">
        <v>44</v>
      </c>
      <c r="AF372" s="7">
        <v>601127163</v>
      </c>
      <c r="AG372" s="7">
        <v>11854303</v>
      </c>
      <c r="AH372" s="7">
        <v>11854303</v>
      </c>
      <c r="AI372" s="10" t="s">
        <v>2792</v>
      </c>
      <c r="AJ372" s="8" t="s">
        <v>44</v>
      </c>
      <c r="AK372">
        <v>351</v>
      </c>
    </row>
    <row r="373" spans="2:37" outlineLevel="2" x14ac:dyDescent="0.3">
      <c r="B373" s="6">
        <v>2</v>
      </c>
      <c r="C373" s="12" t="str">
        <f xml:space="preserve"> "Pos " &amp; AK373</f>
        <v>Pos 352</v>
      </c>
      <c r="D373" s="10" t="str">
        <f xml:space="preserve"> "ID " &amp; AK373</f>
        <v>ID 352</v>
      </c>
      <c r="E373" s="7">
        <v>-600</v>
      </c>
      <c r="F373" s="7">
        <v>1.559583539172287E-8</v>
      </c>
      <c r="G373" s="8" t="s">
        <v>5</v>
      </c>
      <c r="H373" s="7">
        <v>0</v>
      </c>
      <c r="I373" s="7">
        <v>0</v>
      </c>
      <c r="J373" s="7">
        <v>3.2161167102475251E-16</v>
      </c>
      <c r="K373" s="7">
        <v>75000000</v>
      </c>
      <c r="L373" s="7">
        <v>-75000000</v>
      </c>
      <c r="M373" s="7">
        <v>1244724.227654129</v>
      </c>
      <c r="N373" s="7">
        <v>0</v>
      </c>
      <c r="O373" s="8" t="s">
        <v>133</v>
      </c>
      <c r="P373" s="8" t="s">
        <v>44</v>
      </c>
      <c r="Q373" s="8" t="s">
        <v>133</v>
      </c>
      <c r="R373" s="8" t="s">
        <v>44</v>
      </c>
      <c r="S373" s="10" t="str">
        <f>"IDDNCA " &amp; AK373</f>
        <v>IDDNCA 352</v>
      </c>
      <c r="T373" s="10" t="str">
        <f>"ISIN " &amp; AK373</f>
        <v>ISIN 352</v>
      </c>
      <c r="U373" s="10" t="str">
        <f>"ISIN_DNCA" &amp; AK373</f>
        <v>ISIN_DNCA352</v>
      </c>
      <c r="V373" s="8" t="s">
        <v>44</v>
      </c>
      <c r="W373" s="8" t="s">
        <v>154</v>
      </c>
      <c r="X373" s="8" t="s">
        <v>155</v>
      </c>
      <c r="Y373" s="8" t="s">
        <v>156</v>
      </c>
      <c r="Z373" s="8" t="s">
        <v>44</v>
      </c>
      <c r="AA373" s="8" t="s">
        <v>45</v>
      </c>
      <c r="AB373" s="8" t="s">
        <v>46</v>
      </c>
      <c r="AC373" s="7">
        <v>601127163</v>
      </c>
      <c r="AD373" s="10" t="s">
        <v>2792</v>
      </c>
      <c r="AE373" s="8" t="s">
        <v>44</v>
      </c>
      <c r="AF373" s="7">
        <v>601127163</v>
      </c>
      <c r="AG373" s="7">
        <v>11854303</v>
      </c>
      <c r="AH373" s="7">
        <v>11854303</v>
      </c>
      <c r="AI373" s="10" t="s">
        <v>2792</v>
      </c>
      <c r="AJ373" s="8" t="s">
        <v>44</v>
      </c>
      <c r="AK373">
        <v>352</v>
      </c>
    </row>
    <row r="374" spans="2:37" outlineLevel="1" x14ac:dyDescent="0.3">
      <c r="B374" s="6">
        <v>1</v>
      </c>
      <c r="C374" s="11" t="str">
        <f>"Instrument " &amp; AK374</f>
        <v>Instrument 353</v>
      </c>
      <c r="D374" s="10" t="s">
        <v>79</v>
      </c>
      <c r="E374" s="7">
        <v>120000000</v>
      </c>
      <c r="F374" s="7">
        <v>125628346.9545503</v>
      </c>
      <c r="G374" s="8" t="s">
        <v>5</v>
      </c>
      <c r="H374" s="7">
        <v>125765658.41</v>
      </c>
      <c r="I374" s="8" t="s">
        <v>251</v>
      </c>
      <c r="J374" s="7">
        <v>2.5906622875471972</v>
      </c>
      <c r="K374" s="7">
        <v>125628346.9545503</v>
      </c>
      <c r="L374" s="7">
        <v>125628346.9545503</v>
      </c>
      <c r="M374" s="7">
        <v>2208182.46778769</v>
      </c>
      <c r="N374" s="7">
        <v>132670193.063547</v>
      </c>
      <c r="O374" s="8" t="s">
        <v>135</v>
      </c>
      <c r="P374" s="8" t="s">
        <v>44</v>
      </c>
      <c r="Q374" s="8" t="s">
        <v>135</v>
      </c>
      <c r="R374" s="8" t="s">
        <v>44</v>
      </c>
      <c r="S374" s="10" t="str">
        <f>"IDDNCA " &amp; AK374</f>
        <v>IDDNCA 353</v>
      </c>
      <c r="T374" s="10" t="str">
        <f>"ISIN " &amp; AK374</f>
        <v>ISIN 353</v>
      </c>
      <c r="U374" s="10" t="str">
        <f>"ISIN DNCA " &amp; AK374</f>
        <v>ISIN DNCA 353</v>
      </c>
      <c r="V374" s="8" t="s">
        <v>44</v>
      </c>
      <c r="W374" s="8" t="s">
        <v>66</v>
      </c>
      <c r="X374" s="8" t="s">
        <v>155</v>
      </c>
      <c r="Y374" s="8" t="s">
        <v>252</v>
      </c>
      <c r="Z374" s="8" t="s">
        <v>44</v>
      </c>
      <c r="AA374" s="8" t="s">
        <v>45</v>
      </c>
      <c r="AB374" s="8" t="s">
        <v>46</v>
      </c>
      <c r="AC374" s="7">
        <v>525953659</v>
      </c>
      <c r="AD374" s="10" t="s">
        <v>2792</v>
      </c>
      <c r="AE374" s="8" t="s">
        <v>44</v>
      </c>
      <c r="AF374" s="7">
        <v>525953659</v>
      </c>
      <c r="AG374" s="7">
        <v>11851969</v>
      </c>
      <c r="AH374" s="7">
        <v>11851969</v>
      </c>
      <c r="AI374" s="10" t="s">
        <v>2792</v>
      </c>
      <c r="AJ374" s="8" t="s">
        <v>44</v>
      </c>
      <c r="AK374">
        <v>353</v>
      </c>
    </row>
    <row r="375" spans="2:37" outlineLevel="2" x14ac:dyDescent="0.3">
      <c r="B375" s="6">
        <v>2</v>
      </c>
      <c r="C375" s="12" t="str">
        <f xml:space="preserve"> "Pos " &amp; AK375</f>
        <v>Pos 354</v>
      </c>
      <c r="D375" s="10" t="str">
        <f xml:space="preserve"> "ID " &amp; AK375</f>
        <v>ID 354</v>
      </c>
      <c r="E375" s="7">
        <v>120000000</v>
      </c>
      <c r="F375" s="7">
        <v>125628346.9545503</v>
      </c>
      <c r="G375" s="8" t="s">
        <v>5</v>
      </c>
      <c r="H375" s="7">
        <v>125765658.41</v>
      </c>
      <c r="I375" s="8" t="s">
        <v>251</v>
      </c>
      <c r="J375" s="7">
        <v>2.5906622875471972</v>
      </c>
      <c r="K375" s="7">
        <v>125628346.9545503</v>
      </c>
      <c r="L375" s="7">
        <v>125628346.9545503</v>
      </c>
      <c r="M375" s="7">
        <v>2208182.46778769</v>
      </c>
      <c r="N375" s="7">
        <v>132670193.063547</v>
      </c>
      <c r="O375" s="8" t="s">
        <v>135</v>
      </c>
      <c r="P375" s="8" t="s">
        <v>44</v>
      </c>
      <c r="Q375" s="8" t="s">
        <v>135</v>
      </c>
      <c r="R375" s="8" t="s">
        <v>44</v>
      </c>
      <c r="S375" s="10" t="str">
        <f>"IDDNCA " &amp; AK375</f>
        <v>IDDNCA 354</v>
      </c>
      <c r="T375" s="10" t="str">
        <f>"ISIN " &amp; AK375</f>
        <v>ISIN 354</v>
      </c>
      <c r="U375" s="10" t="str">
        <f>"ISIN_DNCA" &amp; AK375</f>
        <v>ISIN_DNCA354</v>
      </c>
      <c r="V375" s="8" t="s">
        <v>44</v>
      </c>
      <c r="W375" s="8" t="s">
        <v>66</v>
      </c>
      <c r="X375" s="8" t="s">
        <v>155</v>
      </c>
      <c r="Y375" s="8" t="s">
        <v>252</v>
      </c>
      <c r="Z375" s="8" t="s">
        <v>44</v>
      </c>
      <c r="AA375" s="8" t="s">
        <v>45</v>
      </c>
      <c r="AB375" s="8" t="s">
        <v>46</v>
      </c>
      <c r="AC375" s="7">
        <v>525953659</v>
      </c>
      <c r="AD375" s="10" t="s">
        <v>2792</v>
      </c>
      <c r="AE375" s="8" t="s">
        <v>44</v>
      </c>
      <c r="AF375" s="7">
        <v>525953659</v>
      </c>
      <c r="AG375" s="7">
        <v>11851969</v>
      </c>
      <c r="AH375" s="7">
        <v>11851969</v>
      </c>
      <c r="AI375" s="10" t="s">
        <v>2792</v>
      </c>
      <c r="AJ375" s="8" t="s">
        <v>44</v>
      </c>
      <c r="AK375">
        <v>354</v>
      </c>
    </row>
    <row r="376" spans="2:37" outlineLevel="1" x14ac:dyDescent="0.3">
      <c r="B376" s="6">
        <v>1</v>
      </c>
      <c r="C376" s="11" t="str">
        <f>"Instrument " &amp; AK376</f>
        <v>Instrument 355</v>
      </c>
      <c r="D376" s="10" t="s">
        <v>79</v>
      </c>
      <c r="E376" s="7">
        <v>475000000</v>
      </c>
      <c r="F376" s="7">
        <v>466661972.18915802</v>
      </c>
      <c r="G376" s="8" t="s">
        <v>5</v>
      </c>
      <c r="H376" s="7">
        <v>467173037.49000001</v>
      </c>
      <c r="I376" s="8" t="s">
        <v>253</v>
      </c>
      <c r="J376" s="7">
        <v>9.6233342369793942</v>
      </c>
      <c r="K376" s="7">
        <v>466661972.18915802</v>
      </c>
      <c r="L376" s="7">
        <v>466661972.18915802</v>
      </c>
      <c r="M376" s="7">
        <v>8536149.6503922008</v>
      </c>
      <c r="N376" s="7">
        <v>492820837.24429899</v>
      </c>
      <c r="O376" s="8" t="s">
        <v>135</v>
      </c>
      <c r="P376" s="8" t="s">
        <v>44</v>
      </c>
      <c r="Q376" s="8" t="s">
        <v>135</v>
      </c>
      <c r="R376" s="8" t="s">
        <v>44</v>
      </c>
      <c r="S376" s="10" t="str">
        <f>"IDDNCA " &amp; AK376</f>
        <v>IDDNCA 355</v>
      </c>
      <c r="T376" s="10" t="str">
        <f>"ISIN " &amp; AK376</f>
        <v>ISIN 355</v>
      </c>
      <c r="U376" s="10" t="str">
        <f>"ISIN DNCA " &amp; AK376</f>
        <v>ISIN DNCA 355</v>
      </c>
      <c r="V376" s="8" t="s">
        <v>44</v>
      </c>
      <c r="W376" s="8" t="s">
        <v>66</v>
      </c>
      <c r="X376" s="8" t="s">
        <v>155</v>
      </c>
      <c r="Y376" s="8" t="s">
        <v>252</v>
      </c>
      <c r="Z376" s="8" t="s">
        <v>44</v>
      </c>
      <c r="AA376" s="8" t="s">
        <v>45</v>
      </c>
      <c r="AB376" s="8" t="s">
        <v>46</v>
      </c>
      <c r="AC376" s="7">
        <v>618207338</v>
      </c>
      <c r="AD376" s="10" t="s">
        <v>2792</v>
      </c>
      <c r="AE376" s="8" t="s">
        <v>44</v>
      </c>
      <c r="AF376" s="7">
        <v>618207338</v>
      </c>
      <c r="AG376" s="7">
        <v>11851946</v>
      </c>
      <c r="AH376" s="7">
        <v>11851946</v>
      </c>
      <c r="AI376" s="10" t="s">
        <v>2792</v>
      </c>
      <c r="AJ376" s="8" t="s">
        <v>44</v>
      </c>
      <c r="AK376">
        <v>355</v>
      </c>
    </row>
    <row r="377" spans="2:37" outlineLevel="2" x14ac:dyDescent="0.3">
      <c r="B377" s="6">
        <v>2</v>
      </c>
      <c r="C377" s="12" t="str">
        <f xml:space="preserve"> "Pos " &amp; AK377</f>
        <v>Pos 356</v>
      </c>
      <c r="D377" s="10" t="str">
        <f xml:space="preserve"> "ID " &amp; AK377</f>
        <v>ID 356</v>
      </c>
      <c r="E377" s="7">
        <v>475000000</v>
      </c>
      <c r="F377" s="7">
        <v>466661972.18915802</v>
      </c>
      <c r="G377" s="8" t="s">
        <v>5</v>
      </c>
      <c r="H377" s="7">
        <v>467173037.49000001</v>
      </c>
      <c r="I377" s="8" t="s">
        <v>253</v>
      </c>
      <c r="J377" s="7">
        <v>9.6233342369793942</v>
      </c>
      <c r="K377" s="7">
        <v>466661972.18915802</v>
      </c>
      <c r="L377" s="7">
        <v>466661972.18915802</v>
      </c>
      <c r="M377" s="7">
        <v>8536149.6503922008</v>
      </c>
      <c r="N377" s="7">
        <v>492820837.24429899</v>
      </c>
      <c r="O377" s="8" t="s">
        <v>135</v>
      </c>
      <c r="P377" s="8" t="s">
        <v>44</v>
      </c>
      <c r="Q377" s="8" t="s">
        <v>135</v>
      </c>
      <c r="R377" s="8" t="s">
        <v>44</v>
      </c>
      <c r="S377" s="10" t="str">
        <f>"IDDNCA " &amp; AK377</f>
        <v>IDDNCA 356</v>
      </c>
      <c r="T377" s="10" t="str">
        <f>"ISIN " &amp; AK377</f>
        <v>ISIN 356</v>
      </c>
      <c r="U377" s="10" t="str">
        <f>"ISIN_DNCA" &amp; AK377</f>
        <v>ISIN_DNCA356</v>
      </c>
      <c r="V377" s="8" t="s">
        <v>44</v>
      </c>
      <c r="W377" s="8" t="s">
        <v>66</v>
      </c>
      <c r="X377" s="8" t="s">
        <v>155</v>
      </c>
      <c r="Y377" s="8" t="s">
        <v>252</v>
      </c>
      <c r="Z377" s="8" t="s">
        <v>44</v>
      </c>
      <c r="AA377" s="8" t="s">
        <v>45</v>
      </c>
      <c r="AB377" s="8" t="s">
        <v>46</v>
      </c>
      <c r="AC377" s="7">
        <v>618207338</v>
      </c>
      <c r="AD377" s="10" t="s">
        <v>2792</v>
      </c>
      <c r="AE377" s="8" t="s">
        <v>44</v>
      </c>
      <c r="AF377" s="7">
        <v>618207338</v>
      </c>
      <c r="AG377" s="7">
        <v>11851946</v>
      </c>
      <c r="AH377" s="7">
        <v>11851946</v>
      </c>
      <c r="AI377" s="10" t="s">
        <v>2792</v>
      </c>
      <c r="AJ377" s="8" t="s">
        <v>44</v>
      </c>
      <c r="AK377">
        <v>356</v>
      </c>
    </row>
    <row r="378" spans="2:37" outlineLevel="1" x14ac:dyDescent="0.3">
      <c r="B378" s="6">
        <v>1</v>
      </c>
      <c r="C378" s="11" t="str">
        <f>"Instrument " &amp; AK378</f>
        <v>Instrument 357</v>
      </c>
      <c r="D378" s="10" t="s">
        <v>79</v>
      </c>
      <c r="E378" s="7">
        <v>140000000</v>
      </c>
      <c r="F378" s="7">
        <v>142561506.19999951</v>
      </c>
      <c r="G378" s="8" t="s">
        <v>5</v>
      </c>
      <c r="H378" s="7">
        <v>142717892.88</v>
      </c>
      <c r="I378" s="8" t="s">
        <v>254</v>
      </c>
      <c r="J378" s="7">
        <v>2.9398517669095798</v>
      </c>
      <c r="K378" s="7">
        <v>142561506.19999951</v>
      </c>
      <c r="L378" s="7">
        <v>142561506.19999951</v>
      </c>
      <c r="M378" s="7">
        <v>2582868.3234429401</v>
      </c>
      <c r="N378" s="7">
        <v>150553105.191717</v>
      </c>
      <c r="O378" s="8" t="s">
        <v>135</v>
      </c>
      <c r="P378" s="8" t="s">
        <v>44</v>
      </c>
      <c r="Q378" s="8" t="s">
        <v>135</v>
      </c>
      <c r="R378" s="8" t="s">
        <v>44</v>
      </c>
      <c r="S378" s="10" t="str">
        <f>"IDDNCA " &amp; AK378</f>
        <v>IDDNCA 357</v>
      </c>
      <c r="T378" s="10" t="str">
        <f>"ISIN " &amp; AK378</f>
        <v>ISIN 357</v>
      </c>
      <c r="U378" s="10" t="str">
        <f>"ISIN DNCA " &amp; AK378</f>
        <v>ISIN DNCA 357</v>
      </c>
      <c r="V378" s="8" t="s">
        <v>44</v>
      </c>
      <c r="W378" s="8" t="s">
        <v>66</v>
      </c>
      <c r="X378" s="8" t="s">
        <v>155</v>
      </c>
      <c r="Y378" s="8" t="s">
        <v>252</v>
      </c>
      <c r="Z378" s="8" t="s">
        <v>44</v>
      </c>
      <c r="AA378" s="8" t="s">
        <v>45</v>
      </c>
      <c r="AB378" s="8" t="s">
        <v>46</v>
      </c>
      <c r="AC378" s="7">
        <v>569534816</v>
      </c>
      <c r="AD378" s="10" t="s">
        <v>2792</v>
      </c>
      <c r="AE378" s="8" t="s">
        <v>44</v>
      </c>
      <c r="AF378" s="7">
        <v>569534816</v>
      </c>
      <c r="AG378" s="7">
        <v>11851939</v>
      </c>
      <c r="AH378" s="7">
        <v>11851939</v>
      </c>
      <c r="AI378" s="10" t="s">
        <v>2792</v>
      </c>
      <c r="AJ378" s="8" t="s">
        <v>44</v>
      </c>
      <c r="AK378">
        <v>357</v>
      </c>
    </row>
    <row r="379" spans="2:37" outlineLevel="2" x14ac:dyDescent="0.3">
      <c r="B379" s="6">
        <v>2</v>
      </c>
      <c r="C379" s="12" t="str">
        <f xml:space="preserve"> "Pos " &amp; AK379</f>
        <v>Pos 358</v>
      </c>
      <c r="D379" s="10" t="str">
        <f xml:space="preserve"> "ID " &amp; AK379</f>
        <v>ID 358</v>
      </c>
      <c r="E379" s="7">
        <v>140000000</v>
      </c>
      <c r="F379" s="7">
        <v>142561506.19999951</v>
      </c>
      <c r="G379" s="8" t="s">
        <v>5</v>
      </c>
      <c r="H379" s="7">
        <v>142717892.88</v>
      </c>
      <c r="I379" s="8" t="s">
        <v>254</v>
      </c>
      <c r="J379" s="7">
        <v>2.9398517669095798</v>
      </c>
      <c r="K379" s="7">
        <v>142561506.19999951</v>
      </c>
      <c r="L379" s="7">
        <v>142561506.19999951</v>
      </c>
      <c r="M379" s="7">
        <v>2582868.3234429401</v>
      </c>
      <c r="N379" s="7">
        <v>150553105.191717</v>
      </c>
      <c r="O379" s="8" t="s">
        <v>135</v>
      </c>
      <c r="P379" s="8" t="s">
        <v>44</v>
      </c>
      <c r="Q379" s="8" t="s">
        <v>135</v>
      </c>
      <c r="R379" s="8" t="s">
        <v>44</v>
      </c>
      <c r="S379" s="10" t="str">
        <f>"IDDNCA " &amp; AK379</f>
        <v>IDDNCA 358</v>
      </c>
      <c r="T379" s="10" t="str">
        <f>"ISIN " &amp; AK379</f>
        <v>ISIN 358</v>
      </c>
      <c r="U379" s="10" t="str">
        <f>"ISIN_DNCA" &amp; AK379</f>
        <v>ISIN_DNCA358</v>
      </c>
      <c r="V379" s="8" t="s">
        <v>44</v>
      </c>
      <c r="W379" s="8" t="s">
        <v>66</v>
      </c>
      <c r="X379" s="8" t="s">
        <v>155</v>
      </c>
      <c r="Y379" s="8" t="s">
        <v>252</v>
      </c>
      <c r="Z379" s="8" t="s">
        <v>44</v>
      </c>
      <c r="AA379" s="8" t="s">
        <v>45</v>
      </c>
      <c r="AB379" s="8" t="s">
        <v>46</v>
      </c>
      <c r="AC379" s="7">
        <v>569534816</v>
      </c>
      <c r="AD379" s="10" t="s">
        <v>2792</v>
      </c>
      <c r="AE379" s="8" t="s">
        <v>44</v>
      </c>
      <c r="AF379" s="7">
        <v>569534816</v>
      </c>
      <c r="AG379" s="7">
        <v>11851939</v>
      </c>
      <c r="AH379" s="7">
        <v>11851939</v>
      </c>
      <c r="AI379" s="10" t="s">
        <v>2792</v>
      </c>
      <c r="AJ379" s="8" t="s">
        <v>44</v>
      </c>
      <c r="AK379">
        <v>358</v>
      </c>
    </row>
    <row r="380" spans="2:37" outlineLevel="1" x14ac:dyDescent="0.3">
      <c r="B380" s="6">
        <v>1</v>
      </c>
      <c r="C380" s="11" t="str">
        <f>"Instrument " &amp; AK380</f>
        <v>Instrument 359</v>
      </c>
      <c r="D380" s="10" t="s">
        <v>79</v>
      </c>
      <c r="E380" s="7">
        <v>47000000</v>
      </c>
      <c r="F380" s="7">
        <v>56228380.273642942</v>
      </c>
      <c r="G380" s="8" t="s">
        <v>5</v>
      </c>
      <c r="H380" s="7">
        <v>56292456.039999999</v>
      </c>
      <c r="I380" s="8" t="s">
        <v>255</v>
      </c>
      <c r="J380" s="7">
        <v>1.159521300694097</v>
      </c>
      <c r="K380" s="7">
        <v>56228380.273642942</v>
      </c>
      <c r="L380" s="7">
        <v>56228380.273642942</v>
      </c>
      <c r="M380" s="7">
        <v>1519217.2425922679</v>
      </c>
      <c r="N380" s="7">
        <v>59382911.881615996</v>
      </c>
      <c r="O380" s="8" t="s">
        <v>135</v>
      </c>
      <c r="P380" s="8" t="s">
        <v>44</v>
      </c>
      <c r="Q380" s="8" t="s">
        <v>135</v>
      </c>
      <c r="R380" s="8" t="s">
        <v>44</v>
      </c>
      <c r="S380" s="10" t="str">
        <f>"IDDNCA " &amp; AK380</f>
        <v>IDDNCA 359</v>
      </c>
      <c r="T380" s="10" t="str">
        <f>"ISIN " &amp; AK380</f>
        <v>ISIN 359</v>
      </c>
      <c r="U380" s="10" t="str">
        <f>"ISIN DNCA " &amp; AK380</f>
        <v>ISIN DNCA 359</v>
      </c>
      <c r="V380" s="8" t="s">
        <v>44</v>
      </c>
      <c r="W380" s="8" t="s">
        <v>66</v>
      </c>
      <c r="X380" s="8" t="s">
        <v>155</v>
      </c>
      <c r="Y380" s="8" t="s">
        <v>252</v>
      </c>
      <c r="Z380" s="8" t="s">
        <v>44</v>
      </c>
      <c r="AA380" s="8" t="s">
        <v>45</v>
      </c>
      <c r="AB380" s="8" t="s">
        <v>46</v>
      </c>
      <c r="AC380" s="7">
        <v>113086245</v>
      </c>
      <c r="AD380" s="10" t="s">
        <v>2792</v>
      </c>
      <c r="AE380" s="8" t="s">
        <v>44</v>
      </c>
      <c r="AF380" s="7">
        <v>113086245</v>
      </c>
      <c r="AG380" s="7">
        <v>11852059</v>
      </c>
      <c r="AH380" s="7">
        <v>11852059</v>
      </c>
      <c r="AI380" s="10" t="s">
        <v>2792</v>
      </c>
      <c r="AJ380" s="8" t="s">
        <v>44</v>
      </c>
      <c r="AK380">
        <v>359</v>
      </c>
    </row>
    <row r="381" spans="2:37" outlineLevel="2" x14ac:dyDescent="0.3">
      <c r="B381" s="6">
        <v>2</v>
      </c>
      <c r="C381" s="12" t="str">
        <f xml:space="preserve"> "Pos " &amp; AK381</f>
        <v>Pos 360</v>
      </c>
      <c r="D381" s="10" t="str">
        <f xml:space="preserve"> "ID " &amp; AK381</f>
        <v>ID 360</v>
      </c>
      <c r="E381" s="7">
        <v>47000000</v>
      </c>
      <c r="F381" s="7">
        <v>56228380.273642942</v>
      </c>
      <c r="G381" s="8" t="s">
        <v>5</v>
      </c>
      <c r="H381" s="7">
        <v>56292456.039999999</v>
      </c>
      <c r="I381" s="8" t="s">
        <v>255</v>
      </c>
      <c r="J381" s="7">
        <v>1.159521300694097</v>
      </c>
      <c r="K381" s="7">
        <v>56228380.273642942</v>
      </c>
      <c r="L381" s="7">
        <v>56228380.273642942</v>
      </c>
      <c r="M381" s="7">
        <v>1519217.2425922679</v>
      </c>
      <c r="N381" s="7">
        <v>59382911.881615996</v>
      </c>
      <c r="O381" s="8" t="s">
        <v>135</v>
      </c>
      <c r="P381" s="8" t="s">
        <v>44</v>
      </c>
      <c r="Q381" s="8" t="s">
        <v>135</v>
      </c>
      <c r="R381" s="8" t="s">
        <v>44</v>
      </c>
      <c r="S381" s="10" t="str">
        <f>"IDDNCA " &amp; AK381</f>
        <v>IDDNCA 360</v>
      </c>
      <c r="T381" s="10" t="str">
        <f>"ISIN " &amp; AK381</f>
        <v>ISIN 360</v>
      </c>
      <c r="U381" s="10" t="str">
        <f>"ISIN_DNCA" &amp; AK381</f>
        <v>ISIN_DNCA360</v>
      </c>
      <c r="V381" s="8" t="s">
        <v>44</v>
      </c>
      <c r="W381" s="8" t="s">
        <v>66</v>
      </c>
      <c r="X381" s="8" t="s">
        <v>155</v>
      </c>
      <c r="Y381" s="8" t="s">
        <v>252</v>
      </c>
      <c r="Z381" s="8" t="s">
        <v>44</v>
      </c>
      <c r="AA381" s="8" t="s">
        <v>45</v>
      </c>
      <c r="AB381" s="8" t="s">
        <v>46</v>
      </c>
      <c r="AC381" s="7">
        <v>113086245</v>
      </c>
      <c r="AD381" s="10" t="s">
        <v>2792</v>
      </c>
      <c r="AE381" s="8" t="s">
        <v>44</v>
      </c>
      <c r="AF381" s="7">
        <v>113086245</v>
      </c>
      <c r="AG381" s="7">
        <v>11852059</v>
      </c>
      <c r="AH381" s="7">
        <v>11852059</v>
      </c>
      <c r="AI381" s="10" t="s">
        <v>2792</v>
      </c>
      <c r="AJ381" s="8" t="s">
        <v>44</v>
      </c>
      <c r="AK381">
        <v>360</v>
      </c>
    </row>
    <row r="382" spans="2:37" outlineLevel="1" x14ac:dyDescent="0.3">
      <c r="B382" s="6">
        <v>1</v>
      </c>
      <c r="C382" s="11" t="str">
        <f>"Instrument " &amp; AK382</f>
        <v>Instrument 361</v>
      </c>
      <c r="D382" s="10" t="s">
        <v>79</v>
      </c>
      <c r="E382" s="7">
        <v>-1200</v>
      </c>
      <c r="F382" s="7">
        <v>-924214.43268991658</v>
      </c>
      <c r="G382" s="8" t="s">
        <v>5</v>
      </c>
      <c r="H382" s="7">
        <v>0</v>
      </c>
      <c r="I382" s="7">
        <v>0</v>
      </c>
      <c r="J382" s="7">
        <v>-1.9058815421990789E-2</v>
      </c>
      <c r="K382" s="7">
        <v>62404935.332475021</v>
      </c>
      <c r="L382" s="7">
        <v>-62404935.332475021</v>
      </c>
      <c r="M382" s="7">
        <v>849819.68022675498</v>
      </c>
      <c r="N382" s="7">
        <v>0</v>
      </c>
      <c r="O382" s="8" t="s">
        <v>135</v>
      </c>
      <c r="P382" s="8" t="s">
        <v>44</v>
      </c>
      <c r="Q382" s="8" t="s">
        <v>135</v>
      </c>
      <c r="R382" s="8" t="s">
        <v>44</v>
      </c>
      <c r="S382" s="10" t="str">
        <f>"IDDNCA " &amp; AK382</f>
        <v>IDDNCA 361</v>
      </c>
      <c r="T382" s="10" t="str">
        <f>"ISIN " &amp; AK382</f>
        <v>ISIN 361</v>
      </c>
      <c r="U382" s="10" t="str">
        <f>"ISIN DNCA " &amp; AK382</f>
        <v>ISIN DNCA 361</v>
      </c>
      <c r="V382" s="8" t="s">
        <v>44</v>
      </c>
      <c r="W382" s="8" t="s">
        <v>159</v>
      </c>
      <c r="X382" s="8" t="s">
        <v>155</v>
      </c>
      <c r="Y382" s="8" t="s">
        <v>252</v>
      </c>
      <c r="Z382" s="8" t="s">
        <v>44</v>
      </c>
      <c r="AA382" s="8" t="s">
        <v>45</v>
      </c>
      <c r="AB382" s="8" t="s">
        <v>46</v>
      </c>
      <c r="AC382" s="7">
        <v>644057787</v>
      </c>
      <c r="AD382" s="10" t="s">
        <v>2792</v>
      </c>
      <c r="AE382" s="8" t="s">
        <v>44</v>
      </c>
      <c r="AF382" s="7">
        <v>644057787</v>
      </c>
      <c r="AG382" s="7">
        <v>11854361</v>
      </c>
      <c r="AH382" s="7">
        <v>11854361</v>
      </c>
      <c r="AI382" s="10" t="s">
        <v>2792</v>
      </c>
      <c r="AJ382" s="8" t="s">
        <v>44</v>
      </c>
      <c r="AK382">
        <v>361</v>
      </c>
    </row>
    <row r="383" spans="2:37" outlineLevel="2" x14ac:dyDescent="0.3">
      <c r="B383" s="6">
        <v>2</v>
      </c>
      <c r="C383" s="12" t="str">
        <f xml:space="preserve"> "Pos " &amp; AK383</f>
        <v>Pos 362</v>
      </c>
      <c r="D383" s="10" t="str">
        <f xml:space="preserve"> "ID " &amp; AK383</f>
        <v>ID 362</v>
      </c>
      <c r="E383" s="7">
        <v>-1200</v>
      </c>
      <c r="F383" s="7">
        <v>-924214.43268991658</v>
      </c>
      <c r="G383" s="8" t="s">
        <v>5</v>
      </c>
      <c r="H383" s="7">
        <v>0</v>
      </c>
      <c r="I383" s="7">
        <v>0</v>
      </c>
      <c r="J383" s="7">
        <v>-1.9058815421990789E-2</v>
      </c>
      <c r="K383" s="7">
        <v>62404935.332475021</v>
      </c>
      <c r="L383" s="7">
        <v>-62404935.332475021</v>
      </c>
      <c r="M383" s="7">
        <v>849819.68022675498</v>
      </c>
      <c r="N383" s="7">
        <v>0</v>
      </c>
      <c r="O383" s="8" t="s">
        <v>135</v>
      </c>
      <c r="P383" s="8" t="s">
        <v>44</v>
      </c>
      <c r="Q383" s="8" t="s">
        <v>135</v>
      </c>
      <c r="R383" s="8" t="s">
        <v>44</v>
      </c>
      <c r="S383" s="10" t="str">
        <f>"IDDNCA " &amp; AK383</f>
        <v>IDDNCA 362</v>
      </c>
      <c r="T383" s="10" t="str">
        <f>"ISIN " &amp; AK383</f>
        <v>ISIN 362</v>
      </c>
      <c r="U383" s="10" t="str">
        <f>"ISIN_DNCA" &amp; AK383</f>
        <v>ISIN_DNCA362</v>
      </c>
      <c r="V383" s="8" t="s">
        <v>44</v>
      </c>
      <c r="W383" s="8" t="s">
        <v>159</v>
      </c>
      <c r="X383" s="8" t="s">
        <v>155</v>
      </c>
      <c r="Y383" s="8" t="s">
        <v>252</v>
      </c>
      <c r="Z383" s="8" t="s">
        <v>44</v>
      </c>
      <c r="AA383" s="8" t="s">
        <v>45</v>
      </c>
      <c r="AB383" s="8" t="s">
        <v>46</v>
      </c>
      <c r="AC383" s="7">
        <v>644057787</v>
      </c>
      <c r="AD383" s="10" t="s">
        <v>2792</v>
      </c>
      <c r="AE383" s="8" t="s">
        <v>44</v>
      </c>
      <c r="AF383" s="7">
        <v>644057787</v>
      </c>
      <c r="AG383" s="7">
        <v>11854361</v>
      </c>
      <c r="AH383" s="7">
        <v>11854361</v>
      </c>
      <c r="AI383" s="10" t="s">
        <v>2792</v>
      </c>
      <c r="AJ383" s="8" t="s">
        <v>44</v>
      </c>
      <c r="AK383">
        <v>362</v>
      </c>
    </row>
    <row r="384" spans="2:37" outlineLevel="1" x14ac:dyDescent="0.3">
      <c r="B384" s="6">
        <v>1</v>
      </c>
      <c r="C384" s="11" t="str">
        <f>"Instrument " &amp; AK384</f>
        <v>Instrument 363</v>
      </c>
      <c r="D384" s="10" t="s">
        <v>79</v>
      </c>
      <c r="E384" s="7">
        <v>-1200</v>
      </c>
      <c r="F384" s="7">
        <v>-782027.58811820555</v>
      </c>
      <c r="G384" s="8" t="s">
        <v>5</v>
      </c>
      <c r="H384" s="7">
        <v>0</v>
      </c>
      <c r="I384" s="7">
        <v>0</v>
      </c>
      <c r="J384" s="7">
        <v>-1.6126689791534709E-2</v>
      </c>
      <c r="K384" s="7">
        <v>51691154.814293221</v>
      </c>
      <c r="L384" s="7">
        <v>51691154.814293221</v>
      </c>
      <c r="M384" s="7">
        <v>724533.54894063738</v>
      </c>
      <c r="N384" s="7">
        <v>0</v>
      </c>
      <c r="O384" s="8" t="s">
        <v>135</v>
      </c>
      <c r="P384" s="8" t="s">
        <v>44</v>
      </c>
      <c r="Q384" s="8" t="s">
        <v>135</v>
      </c>
      <c r="R384" s="8" t="s">
        <v>44</v>
      </c>
      <c r="S384" s="10" t="str">
        <f>"IDDNCA " &amp; AK384</f>
        <v>IDDNCA 363</v>
      </c>
      <c r="T384" s="10" t="str">
        <f>"ISIN " &amp; AK384</f>
        <v>ISIN 363</v>
      </c>
      <c r="U384" s="10" t="str">
        <f>"ISIN DNCA " &amp; AK384</f>
        <v>ISIN DNCA 363</v>
      </c>
      <c r="V384" s="8" t="s">
        <v>44</v>
      </c>
      <c r="W384" s="8" t="s">
        <v>159</v>
      </c>
      <c r="X384" s="8" t="s">
        <v>155</v>
      </c>
      <c r="Y384" s="8" t="s">
        <v>252</v>
      </c>
      <c r="Z384" s="8" t="s">
        <v>44</v>
      </c>
      <c r="AA384" s="8" t="s">
        <v>45</v>
      </c>
      <c r="AB384" s="8" t="s">
        <v>46</v>
      </c>
      <c r="AC384" s="7">
        <v>644057790</v>
      </c>
      <c r="AD384" s="10" t="s">
        <v>2792</v>
      </c>
      <c r="AE384" s="8" t="s">
        <v>44</v>
      </c>
      <c r="AF384" s="7">
        <v>644057790</v>
      </c>
      <c r="AG384" s="7">
        <v>11854328</v>
      </c>
      <c r="AH384" s="7">
        <v>11854328</v>
      </c>
      <c r="AI384" s="10" t="s">
        <v>2792</v>
      </c>
      <c r="AJ384" s="8" t="s">
        <v>44</v>
      </c>
      <c r="AK384">
        <v>363</v>
      </c>
    </row>
    <row r="385" spans="2:37" outlineLevel="2" x14ac:dyDescent="0.3">
      <c r="B385" s="6">
        <v>2</v>
      </c>
      <c r="C385" s="12" t="str">
        <f xml:space="preserve"> "Pos " &amp; AK385</f>
        <v>Pos 364</v>
      </c>
      <c r="D385" s="10" t="str">
        <f xml:space="preserve"> "ID " &amp; AK385</f>
        <v>ID 364</v>
      </c>
      <c r="E385" s="7">
        <v>-1200</v>
      </c>
      <c r="F385" s="7">
        <v>-782027.58811820555</v>
      </c>
      <c r="G385" s="8" t="s">
        <v>5</v>
      </c>
      <c r="H385" s="7">
        <v>0</v>
      </c>
      <c r="I385" s="7">
        <v>0</v>
      </c>
      <c r="J385" s="7">
        <v>-1.6126689791534709E-2</v>
      </c>
      <c r="K385" s="7">
        <v>51691154.814293221</v>
      </c>
      <c r="L385" s="7">
        <v>51691154.814293221</v>
      </c>
      <c r="M385" s="7">
        <v>724533.54894063738</v>
      </c>
      <c r="N385" s="7">
        <v>0</v>
      </c>
      <c r="O385" s="8" t="s">
        <v>135</v>
      </c>
      <c r="P385" s="8" t="s">
        <v>44</v>
      </c>
      <c r="Q385" s="8" t="s">
        <v>135</v>
      </c>
      <c r="R385" s="8" t="s">
        <v>44</v>
      </c>
      <c r="S385" s="10" t="str">
        <f>"IDDNCA " &amp; AK385</f>
        <v>IDDNCA 364</v>
      </c>
      <c r="T385" s="10" t="str">
        <f>"ISIN " &amp; AK385</f>
        <v>ISIN 364</v>
      </c>
      <c r="U385" s="10" t="str">
        <f>"ISIN_DNCA" &amp; AK385</f>
        <v>ISIN_DNCA364</v>
      </c>
      <c r="V385" s="8" t="s">
        <v>44</v>
      </c>
      <c r="W385" s="8" t="s">
        <v>159</v>
      </c>
      <c r="X385" s="8" t="s">
        <v>155</v>
      </c>
      <c r="Y385" s="8" t="s">
        <v>252</v>
      </c>
      <c r="Z385" s="8" t="s">
        <v>44</v>
      </c>
      <c r="AA385" s="8" t="s">
        <v>45</v>
      </c>
      <c r="AB385" s="8" t="s">
        <v>46</v>
      </c>
      <c r="AC385" s="7">
        <v>644057790</v>
      </c>
      <c r="AD385" s="10" t="s">
        <v>2792</v>
      </c>
      <c r="AE385" s="8" t="s">
        <v>44</v>
      </c>
      <c r="AF385" s="7">
        <v>644057790</v>
      </c>
      <c r="AG385" s="7">
        <v>11854328</v>
      </c>
      <c r="AH385" s="7">
        <v>11854328</v>
      </c>
      <c r="AI385" s="10" t="s">
        <v>2792</v>
      </c>
      <c r="AJ385" s="8" t="s">
        <v>44</v>
      </c>
      <c r="AK385">
        <v>364</v>
      </c>
    </row>
    <row r="386" spans="2:37" outlineLevel="1" x14ac:dyDescent="0.3">
      <c r="B386" s="6">
        <v>1</v>
      </c>
      <c r="C386" s="11" t="str">
        <f>"Instrument " &amp; AK386</f>
        <v>Instrument 365</v>
      </c>
      <c r="D386" s="10" t="s">
        <v>79</v>
      </c>
      <c r="E386" s="7">
        <v>-4244</v>
      </c>
      <c r="F386" s="7">
        <v>0</v>
      </c>
      <c r="G386" s="8" t="s">
        <v>5</v>
      </c>
      <c r="H386" s="7">
        <v>0</v>
      </c>
      <c r="I386" s="7">
        <v>0</v>
      </c>
      <c r="J386" s="7">
        <v>0</v>
      </c>
      <c r="K386" s="7">
        <v>479358381.91373718</v>
      </c>
      <c r="L386" s="7">
        <v>-479358381.91373718</v>
      </c>
      <c r="M386" s="7">
        <v>4714429.214488022</v>
      </c>
      <c r="N386" s="7">
        <v>0</v>
      </c>
      <c r="O386" s="8" t="s">
        <v>135</v>
      </c>
      <c r="P386" s="8" t="s">
        <v>44</v>
      </c>
      <c r="Q386" s="8" t="s">
        <v>135</v>
      </c>
      <c r="R386" s="8" t="s">
        <v>44</v>
      </c>
      <c r="S386" s="10" t="str">
        <f>"IDDNCA " &amp; AK386</f>
        <v>IDDNCA 365</v>
      </c>
      <c r="T386" s="10" t="str">
        <f>"ISIN " &amp; AK386</f>
        <v>ISIN 365</v>
      </c>
      <c r="U386" s="10" t="str">
        <f>"ISIN DNCA " &amp; AK386</f>
        <v>ISIN DNCA 365</v>
      </c>
      <c r="V386" s="8" t="s">
        <v>44</v>
      </c>
      <c r="W386" s="8" t="s">
        <v>154</v>
      </c>
      <c r="X386" s="8" t="s">
        <v>155</v>
      </c>
      <c r="Y386" s="8" t="s">
        <v>252</v>
      </c>
      <c r="Z386" s="8" t="s">
        <v>44</v>
      </c>
      <c r="AA386" s="8" t="s">
        <v>45</v>
      </c>
      <c r="AB386" s="8" t="s">
        <v>46</v>
      </c>
      <c r="AC386" s="7">
        <v>601127054</v>
      </c>
      <c r="AD386" s="10" t="s">
        <v>2792</v>
      </c>
      <c r="AE386" s="8" t="s">
        <v>44</v>
      </c>
      <c r="AF386" s="7">
        <v>601127054</v>
      </c>
      <c r="AG386" s="7">
        <v>11854230</v>
      </c>
      <c r="AH386" s="7">
        <v>11854230</v>
      </c>
      <c r="AI386" s="10" t="s">
        <v>2792</v>
      </c>
      <c r="AJ386" s="8" t="s">
        <v>44</v>
      </c>
      <c r="AK386">
        <v>365</v>
      </c>
    </row>
    <row r="387" spans="2:37" outlineLevel="2" x14ac:dyDescent="0.3">
      <c r="B387" s="6">
        <v>2</v>
      </c>
      <c r="C387" s="12" t="str">
        <f xml:space="preserve"> "Pos " &amp; AK387</f>
        <v>Pos 366</v>
      </c>
      <c r="D387" s="10" t="str">
        <f xml:space="preserve"> "ID " &amp; AK387</f>
        <v>ID 366</v>
      </c>
      <c r="E387" s="7">
        <v>-4244</v>
      </c>
      <c r="F387" s="7">
        <v>0</v>
      </c>
      <c r="G387" s="8" t="s">
        <v>5</v>
      </c>
      <c r="H387" s="7">
        <v>0</v>
      </c>
      <c r="I387" s="7">
        <v>0</v>
      </c>
      <c r="J387" s="7">
        <v>0</v>
      </c>
      <c r="K387" s="7">
        <v>479358381.91373718</v>
      </c>
      <c r="L387" s="7">
        <v>-479358381.91373718</v>
      </c>
      <c r="M387" s="7">
        <v>4714429.214488022</v>
      </c>
      <c r="N387" s="7">
        <v>0</v>
      </c>
      <c r="O387" s="8" t="s">
        <v>135</v>
      </c>
      <c r="P387" s="8" t="s">
        <v>44</v>
      </c>
      <c r="Q387" s="8" t="s">
        <v>135</v>
      </c>
      <c r="R387" s="8" t="s">
        <v>44</v>
      </c>
      <c r="S387" s="10" t="str">
        <f>"IDDNCA " &amp; AK387</f>
        <v>IDDNCA 366</v>
      </c>
      <c r="T387" s="10" t="str">
        <f>"ISIN " &amp; AK387</f>
        <v>ISIN 366</v>
      </c>
      <c r="U387" s="10" t="str">
        <f>"ISIN_DNCA" &amp; AK387</f>
        <v>ISIN_DNCA366</v>
      </c>
      <c r="V387" s="8" t="s">
        <v>44</v>
      </c>
      <c r="W387" s="8" t="s">
        <v>154</v>
      </c>
      <c r="X387" s="8" t="s">
        <v>155</v>
      </c>
      <c r="Y387" s="8" t="s">
        <v>252</v>
      </c>
      <c r="Z387" s="8" t="s">
        <v>44</v>
      </c>
      <c r="AA387" s="8" t="s">
        <v>45</v>
      </c>
      <c r="AB387" s="8" t="s">
        <v>46</v>
      </c>
      <c r="AC387" s="7">
        <v>601127054</v>
      </c>
      <c r="AD387" s="10" t="s">
        <v>2792</v>
      </c>
      <c r="AE387" s="8" t="s">
        <v>44</v>
      </c>
      <c r="AF387" s="7">
        <v>601127054</v>
      </c>
      <c r="AG387" s="7">
        <v>11854230</v>
      </c>
      <c r="AH387" s="7">
        <v>11854230</v>
      </c>
      <c r="AI387" s="10" t="s">
        <v>2792</v>
      </c>
      <c r="AJ387" s="8" t="s">
        <v>44</v>
      </c>
      <c r="AK387">
        <v>366</v>
      </c>
    </row>
    <row r="388" spans="2:37" outlineLevel="1" x14ac:dyDescent="0.3">
      <c r="B388" s="6">
        <v>1</v>
      </c>
      <c r="C388" s="11" t="str">
        <f>"Instrument " &amp; AK388</f>
        <v>Instrument 367</v>
      </c>
      <c r="D388" s="10" t="s">
        <v>79</v>
      </c>
      <c r="E388" s="7">
        <v>-1050</v>
      </c>
      <c r="F388" s="7">
        <v>-964204.46466656483</v>
      </c>
      <c r="G388" s="8" t="s">
        <v>5</v>
      </c>
      <c r="H388" s="7">
        <v>0</v>
      </c>
      <c r="I388" s="7">
        <v>0</v>
      </c>
      <c r="J388" s="7">
        <v>-1.98834753831474E-2</v>
      </c>
      <c r="K388" s="7">
        <v>41246752.886359729</v>
      </c>
      <c r="L388" s="7">
        <v>41246752.886359729</v>
      </c>
      <c r="M388" s="7">
        <v>916085.54834441817</v>
      </c>
      <c r="N388" s="7">
        <v>0</v>
      </c>
      <c r="O388" s="8" t="s">
        <v>135</v>
      </c>
      <c r="P388" s="8" t="s">
        <v>44</v>
      </c>
      <c r="Q388" s="8" t="s">
        <v>135</v>
      </c>
      <c r="R388" s="8" t="s">
        <v>44</v>
      </c>
      <c r="S388" s="10" t="str">
        <f>"IDDNCA " &amp; AK388</f>
        <v>IDDNCA 367</v>
      </c>
      <c r="T388" s="10" t="str">
        <f>"ISIN " &amp; AK388</f>
        <v>ISIN 367</v>
      </c>
      <c r="U388" s="10" t="str">
        <f>"ISIN DNCA " &amp; AK388</f>
        <v>ISIN DNCA 367</v>
      </c>
      <c r="V388" s="8" t="s">
        <v>44</v>
      </c>
      <c r="W388" s="8" t="s">
        <v>159</v>
      </c>
      <c r="X388" s="8" t="s">
        <v>155</v>
      </c>
      <c r="Y388" s="8" t="s">
        <v>252</v>
      </c>
      <c r="Z388" s="8" t="s">
        <v>44</v>
      </c>
      <c r="AA388" s="8" t="s">
        <v>45</v>
      </c>
      <c r="AB388" s="8" t="s">
        <v>46</v>
      </c>
      <c r="AC388" s="7">
        <v>643497536</v>
      </c>
      <c r="AD388" s="10" t="s">
        <v>2792</v>
      </c>
      <c r="AE388" s="8" t="s">
        <v>44</v>
      </c>
      <c r="AF388" s="7">
        <v>643497536</v>
      </c>
      <c r="AG388" s="7">
        <v>11854308</v>
      </c>
      <c r="AH388" s="7">
        <v>11854308</v>
      </c>
      <c r="AI388" s="10" t="s">
        <v>2792</v>
      </c>
      <c r="AJ388" s="8" t="s">
        <v>44</v>
      </c>
      <c r="AK388">
        <v>367</v>
      </c>
    </row>
    <row r="389" spans="2:37" outlineLevel="2" x14ac:dyDescent="0.3">
      <c r="B389" s="6">
        <v>2</v>
      </c>
      <c r="C389" s="12" t="str">
        <f xml:space="preserve"> "Pos " &amp; AK389</f>
        <v>Pos 368</v>
      </c>
      <c r="D389" s="10" t="str">
        <f xml:space="preserve"> "ID " &amp; AK389</f>
        <v>ID 368</v>
      </c>
      <c r="E389" s="7">
        <v>-1050</v>
      </c>
      <c r="F389" s="7">
        <v>-964204.46466656483</v>
      </c>
      <c r="G389" s="8" t="s">
        <v>5</v>
      </c>
      <c r="H389" s="7">
        <v>0</v>
      </c>
      <c r="I389" s="7">
        <v>0</v>
      </c>
      <c r="J389" s="7">
        <v>-1.98834753831474E-2</v>
      </c>
      <c r="K389" s="7">
        <v>41246752.886359729</v>
      </c>
      <c r="L389" s="7">
        <v>41246752.886359729</v>
      </c>
      <c r="M389" s="7">
        <v>916085.54834441817</v>
      </c>
      <c r="N389" s="7">
        <v>0</v>
      </c>
      <c r="O389" s="8" t="s">
        <v>135</v>
      </c>
      <c r="P389" s="8" t="s">
        <v>44</v>
      </c>
      <c r="Q389" s="8" t="s">
        <v>135</v>
      </c>
      <c r="R389" s="8" t="s">
        <v>44</v>
      </c>
      <c r="S389" s="10" t="str">
        <f>"IDDNCA " &amp; AK389</f>
        <v>IDDNCA 368</v>
      </c>
      <c r="T389" s="10" t="str">
        <f>"ISIN " &amp; AK389</f>
        <v>ISIN 368</v>
      </c>
      <c r="U389" s="10" t="str">
        <f>"ISIN_DNCA" &amp; AK389</f>
        <v>ISIN_DNCA368</v>
      </c>
      <c r="V389" s="8" t="s">
        <v>44</v>
      </c>
      <c r="W389" s="8" t="s">
        <v>159</v>
      </c>
      <c r="X389" s="8" t="s">
        <v>155</v>
      </c>
      <c r="Y389" s="8" t="s">
        <v>252</v>
      </c>
      <c r="Z389" s="8" t="s">
        <v>44</v>
      </c>
      <c r="AA389" s="8" t="s">
        <v>45</v>
      </c>
      <c r="AB389" s="8" t="s">
        <v>46</v>
      </c>
      <c r="AC389" s="7">
        <v>643497536</v>
      </c>
      <c r="AD389" s="10" t="s">
        <v>2792</v>
      </c>
      <c r="AE389" s="8" t="s">
        <v>44</v>
      </c>
      <c r="AF389" s="7">
        <v>643497536</v>
      </c>
      <c r="AG389" s="7">
        <v>11854308</v>
      </c>
      <c r="AH389" s="7">
        <v>11854308</v>
      </c>
      <c r="AI389" s="10" t="s">
        <v>2792</v>
      </c>
      <c r="AJ389" s="8" t="s">
        <v>44</v>
      </c>
      <c r="AK389">
        <v>368</v>
      </c>
    </row>
    <row r="390" spans="2:37" outlineLevel="1" x14ac:dyDescent="0.3">
      <c r="B390" s="6">
        <v>1</v>
      </c>
      <c r="C390" s="11" t="str">
        <f>"Instrument " &amp; AK390</f>
        <v>Instrument 369</v>
      </c>
      <c r="D390" s="10" t="s">
        <v>79</v>
      </c>
      <c r="E390" s="7">
        <v>-2256</v>
      </c>
      <c r="F390" s="7">
        <v>0</v>
      </c>
      <c r="G390" s="8" t="s">
        <v>5</v>
      </c>
      <c r="H390" s="7">
        <v>0</v>
      </c>
      <c r="I390" s="7">
        <v>0</v>
      </c>
      <c r="J390" s="7">
        <v>0</v>
      </c>
      <c r="K390" s="7">
        <v>300858808.47434849</v>
      </c>
      <c r="L390" s="7">
        <v>-300858808.47434849</v>
      </c>
      <c r="M390" s="7">
        <v>4719187.3435080387</v>
      </c>
      <c r="N390" s="7">
        <v>0</v>
      </c>
      <c r="O390" s="8" t="s">
        <v>135</v>
      </c>
      <c r="P390" s="8" t="s">
        <v>44</v>
      </c>
      <c r="Q390" s="8" t="s">
        <v>135</v>
      </c>
      <c r="R390" s="8" t="s">
        <v>44</v>
      </c>
      <c r="S390" s="10" t="str">
        <f>"IDDNCA " &amp; AK390</f>
        <v>IDDNCA 369</v>
      </c>
      <c r="T390" s="10" t="str">
        <f>"ISIN " &amp; AK390</f>
        <v>ISIN 369</v>
      </c>
      <c r="U390" s="10" t="str">
        <f>"ISIN DNCA " &amp; AK390</f>
        <v>ISIN DNCA 369</v>
      </c>
      <c r="V390" s="8" t="s">
        <v>44</v>
      </c>
      <c r="W390" s="8" t="s">
        <v>154</v>
      </c>
      <c r="X390" s="8" t="s">
        <v>155</v>
      </c>
      <c r="Y390" s="8" t="s">
        <v>252</v>
      </c>
      <c r="Z390" s="8" t="s">
        <v>44</v>
      </c>
      <c r="AA390" s="8" t="s">
        <v>45</v>
      </c>
      <c r="AB390" s="8" t="s">
        <v>46</v>
      </c>
      <c r="AC390" s="7">
        <v>601127049</v>
      </c>
      <c r="AD390" s="10" t="s">
        <v>2792</v>
      </c>
      <c r="AE390" s="8" t="s">
        <v>44</v>
      </c>
      <c r="AF390" s="7">
        <v>601127049</v>
      </c>
      <c r="AG390" s="7">
        <v>11854268</v>
      </c>
      <c r="AH390" s="7">
        <v>11854268</v>
      </c>
      <c r="AI390" s="10" t="s">
        <v>2792</v>
      </c>
      <c r="AJ390" s="8" t="s">
        <v>44</v>
      </c>
      <c r="AK390">
        <v>369</v>
      </c>
    </row>
    <row r="391" spans="2:37" outlineLevel="2" x14ac:dyDescent="0.3">
      <c r="B391" s="6">
        <v>2</v>
      </c>
      <c r="C391" s="12" t="str">
        <f xml:space="preserve"> "Pos " &amp; AK391</f>
        <v>Pos 370</v>
      </c>
      <c r="D391" s="10" t="str">
        <f xml:space="preserve"> "ID " &amp; AK391</f>
        <v>ID 370</v>
      </c>
      <c r="E391" s="7">
        <v>-2256</v>
      </c>
      <c r="F391" s="7">
        <v>0</v>
      </c>
      <c r="G391" s="8" t="s">
        <v>5</v>
      </c>
      <c r="H391" s="7">
        <v>0</v>
      </c>
      <c r="I391" s="7">
        <v>0</v>
      </c>
      <c r="J391" s="7">
        <v>0</v>
      </c>
      <c r="K391" s="7">
        <v>300858808.47434849</v>
      </c>
      <c r="L391" s="7">
        <v>-300858808.47434849</v>
      </c>
      <c r="M391" s="7">
        <v>4719187.3435080387</v>
      </c>
      <c r="N391" s="7">
        <v>0</v>
      </c>
      <c r="O391" s="8" t="s">
        <v>135</v>
      </c>
      <c r="P391" s="8" t="s">
        <v>44</v>
      </c>
      <c r="Q391" s="8" t="s">
        <v>135</v>
      </c>
      <c r="R391" s="8" t="s">
        <v>44</v>
      </c>
      <c r="S391" s="10" t="str">
        <f>"IDDNCA " &amp; AK391</f>
        <v>IDDNCA 370</v>
      </c>
      <c r="T391" s="10" t="str">
        <f>"ISIN " &amp; AK391</f>
        <v>ISIN 370</v>
      </c>
      <c r="U391" s="10" t="str">
        <f>"ISIN_DNCA" &amp; AK391</f>
        <v>ISIN_DNCA370</v>
      </c>
      <c r="V391" s="8" t="s">
        <v>44</v>
      </c>
      <c r="W391" s="8" t="s">
        <v>154</v>
      </c>
      <c r="X391" s="8" t="s">
        <v>155</v>
      </c>
      <c r="Y391" s="8" t="s">
        <v>252</v>
      </c>
      <c r="Z391" s="8" t="s">
        <v>44</v>
      </c>
      <c r="AA391" s="8" t="s">
        <v>45</v>
      </c>
      <c r="AB391" s="8" t="s">
        <v>46</v>
      </c>
      <c r="AC391" s="7">
        <v>601127049</v>
      </c>
      <c r="AD391" s="10" t="s">
        <v>2792</v>
      </c>
      <c r="AE391" s="8" t="s">
        <v>44</v>
      </c>
      <c r="AF391" s="7">
        <v>601127049</v>
      </c>
      <c r="AG391" s="7">
        <v>11854268</v>
      </c>
      <c r="AH391" s="7">
        <v>11854268</v>
      </c>
      <c r="AI391" s="10" t="s">
        <v>2792</v>
      </c>
      <c r="AJ391" s="8" t="s">
        <v>44</v>
      </c>
      <c r="AK391">
        <v>370</v>
      </c>
    </row>
    <row r="392" spans="2:37" x14ac:dyDescent="0.3">
      <c r="B392" s="6">
        <v>0</v>
      </c>
      <c r="C392" s="10" t="s">
        <v>189</v>
      </c>
      <c r="D392" s="8" t="s">
        <v>44</v>
      </c>
      <c r="E392" s="7">
        <v>3086060667</v>
      </c>
      <c r="F392" s="7">
        <v>224048737.4731442</v>
      </c>
      <c r="G392" s="8" t="s">
        <v>5</v>
      </c>
      <c r="H392" s="8" t="s">
        <v>44</v>
      </c>
      <c r="I392" s="8" t="s">
        <v>44</v>
      </c>
      <c r="J392" s="7">
        <v>4.6202519480275104</v>
      </c>
      <c r="K392" s="7">
        <v>224048737.4731442</v>
      </c>
      <c r="L392" s="7">
        <v>224048737.4731442</v>
      </c>
      <c r="M392" s="7">
        <v>4214260.0611136658</v>
      </c>
      <c r="N392" s="8" t="s">
        <v>44</v>
      </c>
      <c r="O392" s="8" t="s">
        <v>44</v>
      </c>
      <c r="P392" s="8" t="s">
        <v>44</v>
      </c>
      <c r="Q392" s="8" t="s">
        <v>44</v>
      </c>
      <c r="R392" s="8" t="s">
        <v>44</v>
      </c>
      <c r="S392" s="8" t="s">
        <v>44</v>
      </c>
      <c r="T392" s="8" t="s">
        <v>44</v>
      </c>
      <c r="U392" s="8" t="s">
        <v>44</v>
      </c>
      <c r="V392" s="8" t="s">
        <v>44</v>
      </c>
      <c r="W392" s="8" t="s">
        <v>66</v>
      </c>
      <c r="X392" s="8" t="s">
        <v>189</v>
      </c>
      <c r="Y392" s="8" t="s">
        <v>190</v>
      </c>
      <c r="Z392" s="8" t="s">
        <v>44</v>
      </c>
      <c r="AA392" s="8" t="s">
        <v>45</v>
      </c>
      <c r="AB392" s="8" t="s">
        <v>46</v>
      </c>
      <c r="AC392" s="8" t="s">
        <v>44</v>
      </c>
      <c r="AD392" s="10" t="s">
        <v>2792</v>
      </c>
      <c r="AE392" s="8" t="s">
        <v>44</v>
      </c>
      <c r="AF392" s="8" t="s">
        <v>44</v>
      </c>
      <c r="AG392" s="8" t="s">
        <v>44</v>
      </c>
      <c r="AH392" s="8" t="s">
        <v>44</v>
      </c>
      <c r="AI392" s="10" t="s">
        <v>2792</v>
      </c>
      <c r="AJ392" s="8" t="s">
        <v>44</v>
      </c>
      <c r="AK392">
        <v>371</v>
      </c>
    </row>
    <row r="393" spans="2:37" outlineLevel="1" x14ac:dyDescent="0.3">
      <c r="B393" s="6">
        <v>1</v>
      </c>
      <c r="C393" s="11" t="str">
        <f>"Instrument " &amp; AK393</f>
        <v>Instrument 372</v>
      </c>
      <c r="D393" s="10" t="s">
        <v>79</v>
      </c>
      <c r="E393" s="7">
        <v>89394000</v>
      </c>
      <c r="F393" s="7">
        <v>78446482.469984487</v>
      </c>
      <c r="G393" s="8" t="s">
        <v>5</v>
      </c>
      <c r="H393" s="7">
        <v>78484450.049999997</v>
      </c>
      <c r="I393" s="8" t="s">
        <v>188</v>
      </c>
      <c r="J393" s="7">
        <v>1.61769496019274</v>
      </c>
      <c r="K393" s="7">
        <v>78446482.469984487</v>
      </c>
      <c r="L393" s="7">
        <v>78446482.469984487</v>
      </c>
      <c r="M393" s="7">
        <v>1294049.8473102839</v>
      </c>
      <c r="N393" s="7">
        <v>82793246.366824999</v>
      </c>
      <c r="O393" s="8" t="s">
        <v>135</v>
      </c>
      <c r="P393" s="8" t="s">
        <v>44</v>
      </c>
      <c r="Q393" s="8" t="s">
        <v>135</v>
      </c>
      <c r="R393" s="8" t="s">
        <v>44</v>
      </c>
      <c r="S393" s="10" t="str">
        <f>"IDDNCA " &amp; AK393</f>
        <v>IDDNCA 372</v>
      </c>
      <c r="T393" s="10" t="str">
        <f>"ISIN " &amp; AK393</f>
        <v>ISIN 372</v>
      </c>
      <c r="U393" s="10" t="str">
        <f>"ISIN DNCA " &amp; AK393</f>
        <v>ISIN DNCA 372</v>
      </c>
      <c r="V393" s="8" t="s">
        <v>44</v>
      </c>
      <c r="W393" s="8" t="s">
        <v>66</v>
      </c>
      <c r="X393" s="8" t="s">
        <v>189</v>
      </c>
      <c r="Y393" s="8" t="s">
        <v>190</v>
      </c>
      <c r="Z393" s="8" t="s">
        <v>44</v>
      </c>
      <c r="AA393" s="8" t="s">
        <v>45</v>
      </c>
      <c r="AB393" s="8" t="s">
        <v>46</v>
      </c>
      <c r="AC393" s="7">
        <v>592881955</v>
      </c>
      <c r="AD393" s="10" t="s">
        <v>2792</v>
      </c>
      <c r="AE393" s="8" t="s">
        <v>44</v>
      </c>
      <c r="AF393" s="7">
        <v>592881955</v>
      </c>
      <c r="AG393" s="7">
        <v>11852012</v>
      </c>
      <c r="AH393" s="7">
        <v>11852012</v>
      </c>
      <c r="AI393" s="10" t="s">
        <v>2792</v>
      </c>
      <c r="AJ393" s="8" t="s">
        <v>44</v>
      </c>
      <c r="AK393">
        <v>372</v>
      </c>
    </row>
    <row r="394" spans="2:37" outlineLevel="2" x14ac:dyDescent="0.3">
      <c r="B394" s="6">
        <v>2</v>
      </c>
      <c r="C394" s="12" t="str">
        <f xml:space="preserve"> "Pos " &amp; AK394</f>
        <v>Pos 373</v>
      </c>
      <c r="D394" s="10" t="str">
        <f xml:space="preserve"> "ID " &amp; AK394</f>
        <v>ID 373</v>
      </c>
      <c r="E394" s="7">
        <v>89394000</v>
      </c>
      <c r="F394" s="7">
        <v>78446482.469984487</v>
      </c>
      <c r="G394" s="8" t="s">
        <v>5</v>
      </c>
      <c r="H394" s="7">
        <v>78484450.049999997</v>
      </c>
      <c r="I394" s="8" t="s">
        <v>188</v>
      </c>
      <c r="J394" s="7">
        <v>1.61769496019274</v>
      </c>
      <c r="K394" s="7">
        <v>78446482.469984487</v>
      </c>
      <c r="L394" s="7">
        <v>78446482.469984487</v>
      </c>
      <c r="M394" s="7">
        <v>1294049.8473102839</v>
      </c>
      <c r="N394" s="7">
        <v>82793246.366824999</v>
      </c>
      <c r="O394" s="8" t="s">
        <v>135</v>
      </c>
      <c r="P394" s="8" t="s">
        <v>44</v>
      </c>
      <c r="Q394" s="8" t="s">
        <v>135</v>
      </c>
      <c r="R394" s="8" t="s">
        <v>44</v>
      </c>
      <c r="S394" s="10" t="str">
        <f>"IDDNCA " &amp; AK394</f>
        <v>IDDNCA 373</v>
      </c>
      <c r="T394" s="10" t="str">
        <f>"ISIN " &amp; AK394</f>
        <v>ISIN 373</v>
      </c>
      <c r="U394" s="10" t="str">
        <f>"ISIN_DNCA" &amp; AK394</f>
        <v>ISIN_DNCA373</v>
      </c>
      <c r="V394" s="8" t="s">
        <v>44</v>
      </c>
      <c r="W394" s="8" t="s">
        <v>66</v>
      </c>
      <c r="X394" s="8" t="s">
        <v>189</v>
      </c>
      <c r="Y394" s="8" t="s">
        <v>190</v>
      </c>
      <c r="Z394" s="8" t="s">
        <v>44</v>
      </c>
      <c r="AA394" s="8" t="s">
        <v>45</v>
      </c>
      <c r="AB394" s="8" t="s">
        <v>46</v>
      </c>
      <c r="AC394" s="7">
        <v>592881955</v>
      </c>
      <c r="AD394" s="10" t="s">
        <v>2792</v>
      </c>
      <c r="AE394" s="8" t="s">
        <v>44</v>
      </c>
      <c r="AF394" s="7">
        <v>592881955</v>
      </c>
      <c r="AG394" s="7">
        <v>11852012</v>
      </c>
      <c r="AH394" s="7">
        <v>11852012</v>
      </c>
      <c r="AI394" s="10" t="s">
        <v>2792</v>
      </c>
      <c r="AJ394" s="8" t="s">
        <v>44</v>
      </c>
      <c r="AK394">
        <v>373</v>
      </c>
    </row>
    <row r="395" spans="2:37" outlineLevel="1" x14ac:dyDescent="0.3">
      <c r="B395" s="6">
        <v>1</v>
      </c>
      <c r="C395" s="11" t="str">
        <f>"Instrument " &amp; AK395</f>
        <v>Instrument 374</v>
      </c>
      <c r="D395" s="10" t="s">
        <v>79</v>
      </c>
      <c r="E395" s="7">
        <v>850000000</v>
      </c>
      <c r="F395" s="7">
        <v>33449348.872686639</v>
      </c>
      <c r="G395" s="8" t="s">
        <v>5</v>
      </c>
      <c r="H395" s="7">
        <v>33591022.640000001</v>
      </c>
      <c r="I395" s="8" t="s">
        <v>191</v>
      </c>
      <c r="J395" s="7">
        <v>0.68978036222054973</v>
      </c>
      <c r="K395" s="7">
        <v>33449348.872686639</v>
      </c>
      <c r="L395" s="7">
        <v>33449348.872686639</v>
      </c>
      <c r="M395" s="7">
        <v>1117490.230617824</v>
      </c>
      <c r="N395" s="7">
        <v>558568319.93298995</v>
      </c>
      <c r="O395" s="8" t="s">
        <v>153</v>
      </c>
      <c r="P395" s="8" t="s">
        <v>44</v>
      </c>
      <c r="Q395" s="8" t="s">
        <v>153</v>
      </c>
      <c r="R395" s="8" t="s">
        <v>44</v>
      </c>
      <c r="S395" s="10" t="str">
        <f>"IDDNCA " &amp; AK395</f>
        <v>IDDNCA 374</v>
      </c>
      <c r="T395" s="10" t="str">
        <f>"ISIN " &amp; AK395</f>
        <v>ISIN 374</v>
      </c>
      <c r="U395" s="10" t="str">
        <f>"ISIN DNCA " &amp; AK395</f>
        <v>ISIN DNCA 374</v>
      </c>
      <c r="V395" s="8" t="s">
        <v>44</v>
      </c>
      <c r="W395" s="8" t="s">
        <v>66</v>
      </c>
      <c r="X395" s="8" t="s">
        <v>189</v>
      </c>
      <c r="Y395" s="8" t="s">
        <v>190</v>
      </c>
      <c r="Z395" s="8" t="s">
        <v>44</v>
      </c>
      <c r="AA395" s="8" t="s">
        <v>45</v>
      </c>
      <c r="AB395" s="8" t="s">
        <v>46</v>
      </c>
      <c r="AC395" s="7">
        <v>474706096</v>
      </c>
      <c r="AD395" s="10" t="s">
        <v>2792</v>
      </c>
      <c r="AE395" s="8" t="s">
        <v>44</v>
      </c>
      <c r="AF395" s="7">
        <v>474706096</v>
      </c>
      <c r="AG395" s="7">
        <v>11852060</v>
      </c>
      <c r="AH395" s="7">
        <v>11852060</v>
      </c>
      <c r="AI395" s="10" t="s">
        <v>2792</v>
      </c>
      <c r="AJ395" s="8" t="s">
        <v>44</v>
      </c>
      <c r="AK395">
        <v>374</v>
      </c>
    </row>
    <row r="396" spans="2:37" outlineLevel="2" x14ac:dyDescent="0.3">
      <c r="B396" s="6">
        <v>2</v>
      </c>
      <c r="C396" s="12" t="str">
        <f xml:space="preserve"> "Pos " &amp; AK396</f>
        <v>Pos 375</v>
      </c>
      <c r="D396" s="10" t="str">
        <f xml:space="preserve"> "ID " &amp; AK396</f>
        <v>ID 375</v>
      </c>
      <c r="E396" s="7">
        <v>850000000</v>
      </c>
      <c r="F396" s="7">
        <v>33449348.872686639</v>
      </c>
      <c r="G396" s="8" t="s">
        <v>5</v>
      </c>
      <c r="H396" s="7">
        <v>33591022.640000001</v>
      </c>
      <c r="I396" s="8" t="s">
        <v>191</v>
      </c>
      <c r="J396" s="7">
        <v>0.68978036222054973</v>
      </c>
      <c r="K396" s="7">
        <v>33449348.872686639</v>
      </c>
      <c r="L396" s="7">
        <v>33449348.872686639</v>
      </c>
      <c r="M396" s="7">
        <v>1117490.230617824</v>
      </c>
      <c r="N396" s="7">
        <v>558568319.93298995</v>
      </c>
      <c r="O396" s="8" t="s">
        <v>153</v>
      </c>
      <c r="P396" s="8" t="s">
        <v>44</v>
      </c>
      <c r="Q396" s="8" t="s">
        <v>153</v>
      </c>
      <c r="R396" s="8" t="s">
        <v>44</v>
      </c>
      <c r="S396" s="10" t="str">
        <f>"IDDNCA " &amp; AK396</f>
        <v>IDDNCA 375</v>
      </c>
      <c r="T396" s="10" t="str">
        <f>"ISIN " &amp; AK396</f>
        <v>ISIN 375</v>
      </c>
      <c r="U396" s="10" t="str">
        <f>"ISIN_DNCA" &amp; AK396</f>
        <v>ISIN_DNCA375</v>
      </c>
      <c r="V396" s="8" t="s">
        <v>44</v>
      </c>
      <c r="W396" s="8" t="s">
        <v>66</v>
      </c>
      <c r="X396" s="8" t="s">
        <v>189</v>
      </c>
      <c r="Y396" s="8" t="s">
        <v>190</v>
      </c>
      <c r="Z396" s="8" t="s">
        <v>44</v>
      </c>
      <c r="AA396" s="8" t="s">
        <v>45</v>
      </c>
      <c r="AB396" s="8" t="s">
        <v>46</v>
      </c>
      <c r="AC396" s="7">
        <v>474706096</v>
      </c>
      <c r="AD396" s="10" t="s">
        <v>2792</v>
      </c>
      <c r="AE396" s="8" t="s">
        <v>44</v>
      </c>
      <c r="AF396" s="7">
        <v>474706096</v>
      </c>
      <c r="AG396" s="7">
        <v>11852060</v>
      </c>
      <c r="AH396" s="7">
        <v>11852060</v>
      </c>
      <c r="AI396" s="10" t="s">
        <v>2792</v>
      </c>
      <c r="AJ396" s="8" t="s">
        <v>44</v>
      </c>
      <c r="AK396">
        <v>375</v>
      </c>
    </row>
    <row r="397" spans="2:37" outlineLevel="1" x14ac:dyDescent="0.3">
      <c r="B397" s="6">
        <v>1</v>
      </c>
      <c r="C397" s="11" t="str">
        <f>"Instrument " &amp; AK397</f>
        <v>Instrument 376</v>
      </c>
      <c r="D397" s="10" t="s">
        <v>79</v>
      </c>
      <c r="E397" s="7">
        <v>1070000000</v>
      </c>
      <c r="F397" s="7">
        <v>53077344.667353049</v>
      </c>
      <c r="G397" s="8" t="s">
        <v>5</v>
      </c>
      <c r="H397" s="7">
        <v>53295838.710000001</v>
      </c>
      <c r="I397" s="8" t="s">
        <v>192</v>
      </c>
      <c r="J397" s="7">
        <v>1.0945417852437589</v>
      </c>
      <c r="K397" s="7">
        <v>53077344.667353049</v>
      </c>
      <c r="L397" s="7">
        <v>53077344.667353049</v>
      </c>
      <c r="M397" s="7">
        <v>1384105.849564597</v>
      </c>
      <c r="N397" s="7">
        <v>886229853.95506501</v>
      </c>
      <c r="O397" s="8" t="s">
        <v>153</v>
      </c>
      <c r="P397" s="8" t="s">
        <v>44</v>
      </c>
      <c r="Q397" s="8" t="s">
        <v>153</v>
      </c>
      <c r="R397" s="8" t="s">
        <v>44</v>
      </c>
      <c r="S397" s="10" t="str">
        <f>"IDDNCA " &amp; AK397</f>
        <v>IDDNCA 376</v>
      </c>
      <c r="T397" s="10" t="str">
        <f>"ISIN " &amp; AK397</f>
        <v>ISIN 376</v>
      </c>
      <c r="U397" s="10" t="str">
        <f>"ISIN DNCA " &amp; AK397</f>
        <v>ISIN DNCA 376</v>
      </c>
      <c r="V397" s="8" t="s">
        <v>44</v>
      </c>
      <c r="W397" s="8" t="s">
        <v>66</v>
      </c>
      <c r="X397" s="8" t="s">
        <v>189</v>
      </c>
      <c r="Y397" s="8" t="s">
        <v>190</v>
      </c>
      <c r="Z397" s="8" t="s">
        <v>44</v>
      </c>
      <c r="AA397" s="8" t="s">
        <v>45</v>
      </c>
      <c r="AB397" s="8" t="s">
        <v>46</v>
      </c>
      <c r="AC397" s="7">
        <v>489827807</v>
      </c>
      <c r="AD397" s="10" t="s">
        <v>2792</v>
      </c>
      <c r="AE397" s="8" t="s">
        <v>44</v>
      </c>
      <c r="AF397" s="7">
        <v>489827807</v>
      </c>
      <c r="AG397" s="7">
        <v>11851951</v>
      </c>
      <c r="AH397" s="7">
        <v>11851951</v>
      </c>
      <c r="AI397" s="10" t="s">
        <v>2792</v>
      </c>
      <c r="AJ397" s="8" t="s">
        <v>44</v>
      </c>
      <c r="AK397">
        <v>376</v>
      </c>
    </row>
    <row r="398" spans="2:37" outlineLevel="2" x14ac:dyDescent="0.3">
      <c r="B398" s="6">
        <v>2</v>
      </c>
      <c r="C398" s="12" t="str">
        <f xml:space="preserve"> "Pos " &amp; AK398</f>
        <v>Pos 377</v>
      </c>
      <c r="D398" s="10" t="str">
        <f xml:space="preserve"> "ID " &amp; AK398</f>
        <v>ID 377</v>
      </c>
      <c r="E398" s="7">
        <v>1070000000</v>
      </c>
      <c r="F398" s="7">
        <v>53077344.667353049</v>
      </c>
      <c r="G398" s="8" t="s">
        <v>5</v>
      </c>
      <c r="H398" s="7">
        <v>53295838.710000001</v>
      </c>
      <c r="I398" s="8" t="s">
        <v>192</v>
      </c>
      <c r="J398" s="7">
        <v>1.0945417852437589</v>
      </c>
      <c r="K398" s="7">
        <v>53077344.667353049</v>
      </c>
      <c r="L398" s="7">
        <v>53077344.667353049</v>
      </c>
      <c r="M398" s="7">
        <v>1384105.849564597</v>
      </c>
      <c r="N398" s="7">
        <v>886229853.95506501</v>
      </c>
      <c r="O398" s="8" t="s">
        <v>153</v>
      </c>
      <c r="P398" s="8" t="s">
        <v>44</v>
      </c>
      <c r="Q398" s="8" t="s">
        <v>153</v>
      </c>
      <c r="R398" s="8" t="s">
        <v>44</v>
      </c>
      <c r="S398" s="10" t="str">
        <f>"IDDNCA " &amp; AK398</f>
        <v>IDDNCA 377</v>
      </c>
      <c r="T398" s="10" t="str">
        <f>"ISIN " &amp; AK398</f>
        <v>ISIN 377</v>
      </c>
      <c r="U398" s="10" t="str">
        <f>"ISIN_DNCA" &amp; AK398</f>
        <v>ISIN_DNCA377</v>
      </c>
      <c r="V398" s="8" t="s">
        <v>44</v>
      </c>
      <c r="W398" s="8" t="s">
        <v>66</v>
      </c>
      <c r="X398" s="8" t="s">
        <v>189</v>
      </c>
      <c r="Y398" s="8" t="s">
        <v>190</v>
      </c>
      <c r="Z398" s="8" t="s">
        <v>44</v>
      </c>
      <c r="AA398" s="8" t="s">
        <v>45</v>
      </c>
      <c r="AB398" s="8" t="s">
        <v>46</v>
      </c>
      <c r="AC398" s="7">
        <v>489827807</v>
      </c>
      <c r="AD398" s="10" t="s">
        <v>2792</v>
      </c>
      <c r="AE398" s="8" t="s">
        <v>44</v>
      </c>
      <c r="AF398" s="7">
        <v>489827807</v>
      </c>
      <c r="AG398" s="7">
        <v>11851951</v>
      </c>
      <c r="AH398" s="7">
        <v>11851951</v>
      </c>
      <c r="AI398" s="10" t="s">
        <v>2792</v>
      </c>
      <c r="AJ398" s="8" t="s">
        <v>44</v>
      </c>
      <c r="AK398">
        <v>377</v>
      </c>
    </row>
    <row r="399" spans="2:37" outlineLevel="1" x14ac:dyDescent="0.3">
      <c r="B399" s="6">
        <v>1</v>
      </c>
      <c r="C399" s="11" t="str">
        <f>"Instrument " &amp; AK399</f>
        <v>Instrument 378</v>
      </c>
      <c r="D399" s="10" t="s">
        <v>79</v>
      </c>
      <c r="E399" s="7">
        <v>1076666667</v>
      </c>
      <c r="F399" s="7">
        <v>59075561.463120073</v>
      </c>
      <c r="G399" s="8" t="s">
        <v>5</v>
      </c>
      <c r="H399" s="7">
        <v>59320115.009999998</v>
      </c>
      <c r="I399" s="8" t="s">
        <v>193</v>
      </c>
      <c r="J399" s="7">
        <v>1.2182348403704619</v>
      </c>
      <c r="K399" s="7">
        <v>59075561.463120073</v>
      </c>
      <c r="L399" s="7">
        <v>59075561.463120073</v>
      </c>
      <c r="M399" s="7">
        <v>1401243.1935509159</v>
      </c>
      <c r="N399" s="7">
        <v>986404532.37959003</v>
      </c>
      <c r="O399" s="8" t="s">
        <v>153</v>
      </c>
      <c r="P399" s="8" t="s">
        <v>44</v>
      </c>
      <c r="Q399" s="8" t="s">
        <v>153</v>
      </c>
      <c r="R399" s="8" t="s">
        <v>44</v>
      </c>
      <c r="S399" s="10" t="str">
        <f>"IDDNCA " &amp; AK399</f>
        <v>IDDNCA 378</v>
      </c>
      <c r="T399" s="10" t="str">
        <f>"ISIN " &amp; AK399</f>
        <v>ISIN 378</v>
      </c>
      <c r="U399" s="10" t="str">
        <f>"ISIN DNCA " &amp; AK399</f>
        <v>ISIN DNCA 378</v>
      </c>
      <c r="V399" s="8" t="s">
        <v>44</v>
      </c>
      <c r="W399" s="8" t="s">
        <v>66</v>
      </c>
      <c r="X399" s="8" t="s">
        <v>189</v>
      </c>
      <c r="Y399" s="8" t="s">
        <v>190</v>
      </c>
      <c r="Z399" s="8" t="s">
        <v>44</v>
      </c>
      <c r="AA399" s="8" t="s">
        <v>45</v>
      </c>
      <c r="AB399" s="8" t="s">
        <v>46</v>
      </c>
      <c r="AC399" s="7">
        <v>498439618</v>
      </c>
      <c r="AD399" s="10" t="s">
        <v>2792</v>
      </c>
      <c r="AE399" s="8" t="s">
        <v>44</v>
      </c>
      <c r="AF399" s="7">
        <v>498439618</v>
      </c>
      <c r="AG399" s="7">
        <v>11851945</v>
      </c>
      <c r="AH399" s="7">
        <v>11851945</v>
      </c>
      <c r="AI399" s="10" t="s">
        <v>2792</v>
      </c>
      <c r="AJ399" s="8" t="s">
        <v>44</v>
      </c>
      <c r="AK399">
        <v>378</v>
      </c>
    </row>
    <row r="400" spans="2:37" outlineLevel="2" x14ac:dyDescent="0.3">
      <c r="B400" s="6">
        <v>2</v>
      </c>
      <c r="C400" s="12" t="str">
        <f xml:space="preserve"> "Pos " &amp; AK400</f>
        <v>Pos 379</v>
      </c>
      <c r="D400" s="10" t="str">
        <f xml:space="preserve"> "ID " &amp; AK400</f>
        <v>ID 379</v>
      </c>
      <c r="E400" s="7">
        <v>1076666667</v>
      </c>
      <c r="F400" s="7">
        <v>59075561.463120073</v>
      </c>
      <c r="G400" s="8" t="s">
        <v>5</v>
      </c>
      <c r="H400" s="7">
        <v>59320115.009999998</v>
      </c>
      <c r="I400" s="8" t="s">
        <v>193</v>
      </c>
      <c r="J400" s="7">
        <v>1.2182348403704619</v>
      </c>
      <c r="K400" s="7">
        <v>59075561.463120073</v>
      </c>
      <c r="L400" s="7">
        <v>59075561.463120073</v>
      </c>
      <c r="M400" s="7">
        <v>1401243.1935509159</v>
      </c>
      <c r="N400" s="7">
        <v>986404532.37959003</v>
      </c>
      <c r="O400" s="8" t="s">
        <v>153</v>
      </c>
      <c r="P400" s="8" t="s">
        <v>44</v>
      </c>
      <c r="Q400" s="8" t="s">
        <v>153</v>
      </c>
      <c r="R400" s="8" t="s">
        <v>44</v>
      </c>
      <c r="S400" s="10" t="str">
        <f>"IDDNCA " &amp; AK400</f>
        <v>IDDNCA 379</v>
      </c>
      <c r="T400" s="10" t="str">
        <f>"ISIN " &amp; AK400</f>
        <v>ISIN 379</v>
      </c>
      <c r="U400" s="10" t="str">
        <f>"ISIN_DNCA" &amp; AK400</f>
        <v>ISIN_DNCA379</v>
      </c>
      <c r="V400" s="8" t="s">
        <v>44</v>
      </c>
      <c r="W400" s="8" t="s">
        <v>66</v>
      </c>
      <c r="X400" s="8" t="s">
        <v>189</v>
      </c>
      <c r="Y400" s="8" t="s">
        <v>190</v>
      </c>
      <c r="Z400" s="8" t="s">
        <v>44</v>
      </c>
      <c r="AA400" s="8" t="s">
        <v>45</v>
      </c>
      <c r="AB400" s="8" t="s">
        <v>46</v>
      </c>
      <c r="AC400" s="7">
        <v>498439618</v>
      </c>
      <c r="AD400" s="10" t="s">
        <v>2792</v>
      </c>
      <c r="AE400" s="8" t="s">
        <v>44</v>
      </c>
      <c r="AF400" s="7">
        <v>498439618</v>
      </c>
      <c r="AG400" s="7">
        <v>11851945</v>
      </c>
      <c r="AH400" s="7">
        <v>11851945</v>
      </c>
      <c r="AI400" s="10" t="s">
        <v>2792</v>
      </c>
      <c r="AJ400" s="8" t="s">
        <v>44</v>
      </c>
      <c r="AK400">
        <v>379</v>
      </c>
    </row>
  </sheetData>
  <autoFilter ref="B20:AJ400" xr:uid="{00000000-0001-0000-0D00-000000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0">
    <outlinePr summaryBelow="0"/>
  </sheetPr>
  <dimension ref="B7:O45"/>
  <sheetViews>
    <sheetView showGridLines="0" zoomScale="80" workbookViewId="0">
      <pane xSplit="3" ySplit="12" topLeftCell="D13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3" max="15" width="20" customWidth="1"/>
  </cols>
  <sheetData>
    <row r="7" spans="2:15" x14ac:dyDescent="0.3">
      <c r="B7" s="3" t="s">
        <v>0</v>
      </c>
      <c r="C7" s="4" t="s">
        <v>1</v>
      </c>
    </row>
    <row r="8" spans="2:15" x14ac:dyDescent="0.3">
      <c r="B8" s="3" t="s">
        <v>2</v>
      </c>
      <c r="C8" s="4" t="s">
        <v>1026</v>
      </c>
    </row>
    <row r="12" spans="2:15" x14ac:dyDescent="0.3">
      <c r="B12" s="5" t="s">
        <v>8</v>
      </c>
      <c r="C12" s="1" t="s">
        <v>1027</v>
      </c>
      <c r="D12" s="1" t="s">
        <v>1028</v>
      </c>
      <c r="E12" s="1" t="s">
        <v>1029</v>
      </c>
      <c r="F12" s="1" t="s">
        <v>1030</v>
      </c>
      <c r="G12" s="1" t="s">
        <v>1031</v>
      </c>
      <c r="H12" s="1" t="s">
        <v>1032</v>
      </c>
      <c r="I12" s="1" t="s">
        <v>1033</v>
      </c>
      <c r="J12" s="1" t="s">
        <v>1034</v>
      </c>
      <c r="K12" s="1" t="s">
        <v>1035</v>
      </c>
      <c r="L12" s="1" t="s">
        <v>1036</v>
      </c>
      <c r="M12" s="1" t="s">
        <v>1037</v>
      </c>
      <c r="N12" s="1" t="s">
        <v>1038</v>
      </c>
      <c r="O12" s="2" t="s">
        <v>1039</v>
      </c>
    </row>
    <row r="13" spans="2:15" x14ac:dyDescent="0.3">
      <c r="B13" s="6">
        <v>-1</v>
      </c>
      <c r="C13" s="9" t="s">
        <v>10</v>
      </c>
      <c r="D13" s="8" t="s">
        <v>1040</v>
      </c>
      <c r="E13" s="8" t="s">
        <v>1041</v>
      </c>
      <c r="F13" s="8" t="s">
        <v>44</v>
      </c>
      <c r="G13" s="8" t="s">
        <v>44</v>
      </c>
      <c r="H13" s="8" t="s">
        <v>1042</v>
      </c>
      <c r="I13" s="8" t="s">
        <v>44</v>
      </c>
      <c r="J13" s="8" t="s">
        <v>44</v>
      </c>
      <c r="K13" s="8" t="s">
        <v>44</v>
      </c>
      <c r="L13" s="8" t="s">
        <v>1043</v>
      </c>
      <c r="M13" s="8" t="s">
        <v>44</v>
      </c>
      <c r="N13" s="8" t="s">
        <v>44</v>
      </c>
      <c r="O13" s="8" t="s">
        <v>44</v>
      </c>
    </row>
    <row r="14" spans="2:15" x14ac:dyDescent="0.3">
      <c r="B14" s="6">
        <v>-1</v>
      </c>
      <c r="C14" s="9" t="s">
        <v>11</v>
      </c>
      <c r="D14" s="8" t="s">
        <v>1040</v>
      </c>
      <c r="E14" s="8" t="s">
        <v>1041</v>
      </c>
      <c r="F14" s="8" t="s">
        <v>44</v>
      </c>
      <c r="G14" s="8" t="s">
        <v>44</v>
      </c>
      <c r="H14" s="8" t="s">
        <v>1044</v>
      </c>
      <c r="I14" s="8" t="s">
        <v>44</v>
      </c>
      <c r="J14" s="8" t="s">
        <v>44</v>
      </c>
      <c r="K14" s="8" t="s">
        <v>44</v>
      </c>
      <c r="L14" s="8" t="s">
        <v>1043</v>
      </c>
      <c r="M14" s="8" t="s">
        <v>44</v>
      </c>
      <c r="N14" s="8" t="s">
        <v>44</v>
      </c>
      <c r="O14" s="8" t="s">
        <v>44</v>
      </c>
    </row>
    <row r="15" spans="2:15" x14ac:dyDescent="0.3">
      <c r="B15" s="6">
        <v>-1</v>
      </c>
      <c r="C15" s="9" t="s">
        <v>12</v>
      </c>
      <c r="D15" s="8" t="s">
        <v>1045</v>
      </c>
      <c r="E15" s="8" t="s">
        <v>1041</v>
      </c>
      <c r="F15" s="8" t="s">
        <v>44</v>
      </c>
      <c r="G15" s="8" t="s">
        <v>44</v>
      </c>
      <c r="H15" s="8" t="s">
        <v>44</v>
      </c>
      <c r="I15" s="8" t="s">
        <v>1046</v>
      </c>
      <c r="J15" s="8" t="s">
        <v>44</v>
      </c>
      <c r="K15" s="8" t="s">
        <v>44</v>
      </c>
      <c r="L15" s="8" t="s">
        <v>1043</v>
      </c>
      <c r="M15" s="8" t="s">
        <v>44</v>
      </c>
      <c r="N15" s="8" t="s">
        <v>44</v>
      </c>
      <c r="O15" s="8" t="s">
        <v>44</v>
      </c>
    </row>
    <row r="16" spans="2:15" x14ac:dyDescent="0.3">
      <c r="B16" s="6">
        <v>-1</v>
      </c>
      <c r="C16" s="9" t="s">
        <v>13</v>
      </c>
      <c r="D16" s="8" t="s">
        <v>1040</v>
      </c>
      <c r="E16" s="8" t="s">
        <v>1041</v>
      </c>
      <c r="F16" s="8" t="s">
        <v>44</v>
      </c>
      <c r="G16" s="8" t="s">
        <v>44</v>
      </c>
      <c r="H16" s="8" t="s">
        <v>1047</v>
      </c>
      <c r="I16" s="8" t="s">
        <v>44</v>
      </c>
      <c r="J16" s="8" t="s">
        <v>44</v>
      </c>
      <c r="K16" s="8" t="s">
        <v>44</v>
      </c>
      <c r="L16" s="8" t="s">
        <v>1043</v>
      </c>
      <c r="M16" s="8" t="s">
        <v>44</v>
      </c>
      <c r="N16" s="8" t="s">
        <v>44</v>
      </c>
      <c r="O16" s="8" t="s">
        <v>44</v>
      </c>
    </row>
    <row r="17" spans="2:15" x14ac:dyDescent="0.3">
      <c r="B17" s="6">
        <v>-1</v>
      </c>
      <c r="C17" s="9" t="s">
        <v>14</v>
      </c>
      <c r="D17" s="8" t="s">
        <v>1040</v>
      </c>
      <c r="E17" s="8" t="s">
        <v>1041</v>
      </c>
      <c r="F17" s="8" t="s">
        <v>44</v>
      </c>
      <c r="G17" s="8" t="s">
        <v>44</v>
      </c>
      <c r="H17" s="8" t="s">
        <v>1048</v>
      </c>
      <c r="I17" s="8" t="s">
        <v>44</v>
      </c>
      <c r="J17" s="8" t="s">
        <v>44</v>
      </c>
      <c r="K17" s="8" t="s">
        <v>44</v>
      </c>
      <c r="L17" s="8" t="s">
        <v>1043</v>
      </c>
      <c r="M17" s="8" t="s">
        <v>44</v>
      </c>
      <c r="N17" s="8" t="s">
        <v>44</v>
      </c>
      <c r="O17" s="8" t="s">
        <v>44</v>
      </c>
    </row>
    <row r="18" spans="2:15" x14ac:dyDescent="0.3">
      <c r="B18" s="6">
        <v>-1</v>
      </c>
      <c r="C18" s="9" t="s">
        <v>15</v>
      </c>
      <c r="D18" s="8" t="s">
        <v>1040</v>
      </c>
      <c r="E18" s="8" t="s">
        <v>1041</v>
      </c>
      <c r="F18" s="8" t="s">
        <v>44</v>
      </c>
      <c r="G18" s="8" t="s">
        <v>44</v>
      </c>
      <c r="H18" s="8" t="s">
        <v>1049</v>
      </c>
      <c r="I18" s="8" t="s">
        <v>44</v>
      </c>
      <c r="J18" s="8" t="s">
        <v>44</v>
      </c>
      <c r="K18" s="8" t="s">
        <v>44</v>
      </c>
      <c r="L18" s="8" t="s">
        <v>1043</v>
      </c>
      <c r="M18" s="8" t="s">
        <v>44</v>
      </c>
      <c r="N18" s="8" t="s">
        <v>44</v>
      </c>
      <c r="O18" s="8" t="s">
        <v>44</v>
      </c>
    </row>
    <row r="19" spans="2:15" x14ac:dyDescent="0.3">
      <c r="B19" s="6">
        <v>-1</v>
      </c>
      <c r="C19" s="9" t="s">
        <v>16</v>
      </c>
      <c r="D19" s="8" t="s">
        <v>1045</v>
      </c>
      <c r="E19" s="8" t="s">
        <v>1041</v>
      </c>
      <c r="F19" s="8" t="s">
        <v>44</v>
      </c>
      <c r="G19" s="8" t="s">
        <v>44</v>
      </c>
      <c r="H19" s="8" t="s">
        <v>44</v>
      </c>
      <c r="I19" s="8" t="s">
        <v>1050</v>
      </c>
      <c r="J19" s="8" t="s">
        <v>44</v>
      </c>
      <c r="K19" s="8" t="s">
        <v>44</v>
      </c>
      <c r="L19" s="8" t="s">
        <v>1043</v>
      </c>
      <c r="M19" s="8" t="s">
        <v>44</v>
      </c>
      <c r="N19" s="8" t="s">
        <v>44</v>
      </c>
      <c r="O19" s="8" t="s">
        <v>44</v>
      </c>
    </row>
    <row r="20" spans="2:15" x14ac:dyDescent="0.3">
      <c r="B20" s="6">
        <v>-1</v>
      </c>
      <c r="C20" s="9" t="s">
        <v>17</v>
      </c>
      <c r="D20" s="8" t="s">
        <v>1051</v>
      </c>
      <c r="E20" s="8" t="s">
        <v>1041</v>
      </c>
      <c r="F20" s="8" t="s">
        <v>44</v>
      </c>
      <c r="G20" s="8" t="s">
        <v>1052</v>
      </c>
      <c r="H20" s="8" t="s">
        <v>44</v>
      </c>
      <c r="I20" s="8" t="s">
        <v>1046</v>
      </c>
      <c r="J20" s="8" t="s">
        <v>1053</v>
      </c>
      <c r="K20" s="8" t="s">
        <v>1054</v>
      </c>
      <c r="L20" s="8" t="s">
        <v>1043</v>
      </c>
      <c r="M20" s="8" t="s">
        <v>44</v>
      </c>
      <c r="N20" s="8" t="s">
        <v>1055</v>
      </c>
      <c r="O20" s="8" t="s">
        <v>44</v>
      </c>
    </row>
    <row r="21" spans="2:15" x14ac:dyDescent="0.3">
      <c r="B21" s="6">
        <v>-1</v>
      </c>
      <c r="C21" s="9" t="s">
        <v>18</v>
      </c>
      <c r="D21" s="8" t="s">
        <v>1051</v>
      </c>
      <c r="E21" s="8" t="s">
        <v>1041</v>
      </c>
      <c r="F21" s="8" t="s">
        <v>44</v>
      </c>
      <c r="G21" s="8" t="s">
        <v>1052</v>
      </c>
      <c r="H21" s="8" t="s">
        <v>44</v>
      </c>
      <c r="I21" s="8" t="s">
        <v>1046</v>
      </c>
      <c r="J21" s="8" t="s">
        <v>1053</v>
      </c>
      <c r="K21" s="8" t="s">
        <v>1054</v>
      </c>
      <c r="L21" s="8" t="s">
        <v>1043</v>
      </c>
      <c r="M21" s="8" t="s">
        <v>44</v>
      </c>
      <c r="N21" s="8" t="s">
        <v>1055</v>
      </c>
      <c r="O21" s="8" t="s">
        <v>44</v>
      </c>
    </row>
    <row r="22" spans="2:15" x14ac:dyDescent="0.3">
      <c r="B22" s="6">
        <v>-1</v>
      </c>
      <c r="C22" s="9" t="s">
        <v>19</v>
      </c>
      <c r="D22" s="8" t="s">
        <v>1056</v>
      </c>
      <c r="E22" s="8" t="s">
        <v>1041</v>
      </c>
      <c r="F22" s="8" t="s">
        <v>1057</v>
      </c>
      <c r="G22" s="8" t="s">
        <v>44</v>
      </c>
      <c r="H22" s="8" t="s">
        <v>44</v>
      </c>
      <c r="I22" s="8" t="s">
        <v>1046</v>
      </c>
      <c r="J22" s="8" t="s">
        <v>44</v>
      </c>
      <c r="K22" s="8" t="s">
        <v>44</v>
      </c>
      <c r="L22" s="8" t="s">
        <v>1043</v>
      </c>
      <c r="M22" s="8" t="s">
        <v>1058</v>
      </c>
      <c r="N22" s="8" t="s">
        <v>44</v>
      </c>
      <c r="O22" s="8" t="s">
        <v>44</v>
      </c>
    </row>
    <row r="23" spans="2:15" x14ac:dyDescent="0.3">
      <c r="B23" s="6">
        <v>-1</v>
      </c>
      <c r="C23" s="9" t="s">
        <v>20</v>
      </c>
      <c r="D23" s="8" t="s">
        <v>1040</v>
      </c>
      <c r="E23" s="8" t="s">
        <v>1041</v>
      </c>
      <c r="F23" s="8" t="s">
        <v>44</v>
      </c>
      <c r="G23" s="8" t="s">
        <v>44</v>
      </c>
      <c r="H23" s="8" t="s">
        <v>1059</v>
      </c>
      <c r="I23" s="8" t="s">
        <v>44</v>
      </c>
      <c r="J23" s="8" t="s">
        <v>44</v>
      </c>
      <c r="K23" s="8" t="s">
        <v>44</v>
      </c>
      <c r="L23" s="8" t="s">
        <v>1043</v>
      </c>
      <c r="M23" s="8" t="s">
        <v>44</v>
      </c>
      <c r="N23" s="8" t="s">
        <v>44</v>
      </c>
      <c r="O23" s="8" t="s">
        <v>44</v>
      </c>
    </row>
    <row r="24" spans="2:15" x14ac:dyDescent="0.3">
      <c r="B24" s="6">
        <v>-1</v>
      </c>
      <c r="C24" s="9" t="s">
        <v>21</v>
      </c>
      <c r="D24" s="8" t="s">
        <v>1040</v>
      </c>
      <c r="E24" s="8" t="s">
        <v>1041</v>
      </c>
      <c r="F24" s="8" t="s">
        <v>44</v>
      </c>
      <c r="G24" s="8" t="s">
        <v>44</v>
      </c>
      <c r="H24" s="8" t="s">
        <v>1060</v>
      </c>
      <c r="I24" s="8" t="s">
        <v>44</v>
      </c>
      <c r="J24" s="8" t="s">
        <v>44</v>
      </c>
      <c r="K24" s="8" t="s">
        <v>44</v>
      </c>
      <c r="L24" s="8" t="s">
        <v>1043</v>
      </c>
      <c r="M24" s="8" t="s">
        <v>44</v>
      </c>
      <c r="N24" s="8" t="s">
        <v>44</v>
      </c>
      <c r="O24" s="8" t="s">
        <v>44</v>
      </c>
    </row>
    <row r="25" spans="2:15" x14ac:dyDescent="0.3">
      <c r="B25" s="6">
        <v>-1</v>
      </c>
      <c r="C25" s="9" t="s">
        <v>22</v>
      </c>
      <c r="D25" s="8" t="s">
        <v>1040</v>
      </c>
      <c r="E25" s="8" t="s">
        <v>1041</v>
      </c>
      <c r="F25" s="8" t="s">
        <v>44</v>
      </c>
      <c r="G25" s="8" t="s">
        <v>44</v>
      </c>
      <c r="H25" s="8" t="s">
        <v>1061</v>
      </c>
      <c r="I25" s="8" t="s">
        <v>44</v>
      </c>
      <c r="J25" s="8" t="s">
        <v>44</v>
      </c>
      <c r="K25" s="8" t="s">
        <v>44</v>
      </c>
      <c r="L25" s="8" t="s">
        <v>1043</v>
      </c>
      <c r="M25" s="8" t="s">
        <v>44</v>
      </c>
      <c r="N25" s="8" t="s">
        <v>44</v>
      </c>
      <c r="O25" s="8" t="s">
        <v>44</v>
      </c>
    </row>
    <row r="26" spans="2:15" x14ac:dyDescent="0.3">
      <c r="B26" s="6">
        <v>-1</v>
      </c>
      <c r="C26" s="9" t="s">
        <v>23</v>
      </c>
      <c r="D26" s="8" t="s">
        <v>1040</v>
      </c>
      <c r="E26" s="8" t="s">
        <v>1041</v>
      </c>
      <c r="F26" s="8" t="s">
        <v>44</v>
      </c>
      <c r="G26" s="8" t="s">
        <v>44</v>
      </c>
      <c r="H26" s="8" t="s">
        <v>1062</v>
      </c>
      <c r="I26" s="8" t="s">
        <v>44</v>
      </c>
      <c r="J26" s="8" t="s">
        <v>44</v>
      </c>
      <c r="K26" s="8" t="s">
        <v>44</v>
      </c>
      <c r="L26" s="8" t="s">
        <v>1043</v>
      </c>
      <c r="M26" s="8" t="s">
        <v>44</v>
      </c>
      <c r="N26" s="8" t="s">
        <v>44</v>
      </c>
      <c r="O26" s="8" t="s">
        <v>44</v>
      </c>
    </row>
    <row r="27" spans="2:15" x14ac:dyDescent="0.3">
      <c r="B27" s="6">
        <v>-1</v>
      </c>
      <c r="C27" s="9" t="s">
        <v>24</v>
      </c>
      <c r="D27" s="8" t="s">
        <v>1040</v>
      </c>
      <c r="E27" s="8" t="s">
        <v>1041</v>
      </c>
      <c r="F27" s="8" t="s">
        <v>44</v>
      </c>
      <c r="G27" s="8" t="s">
        <v>44</v>
      </c>
      <c r="H27" s="8" t="s">
        <v>1063</v>
      </c>
      <c r="I27" s="8" t="s">
        <v>44</v>
      </c>
      <c r="J27" s="8" t="s">
        <v>44</v>
      </c>
      <c r="K27" s="8" t="s">
        <v>44</v>
      </c>
      <c r="L27" s="8" t="s">
        <v>1043</v>
      </c>
      <c r="M27" s="8" t="s">
        <v>44</v>
      </c>
      <c r="N27" s="8" t="s">
        <v>44</v>
      </c>
      <c r="O27" s="8" t="s">
        <v>44</v>
      </c>
    </row>
    <row r="28" spans="2:15" x14ac:dyDescent="0.3">
      <c r="B28" s="6">
        <v>-1</v>
      </c>
      <c r="C28" s="9" t="s">
        <v>25</v>
      </c>
      <c r="D28" s="8" t="s">
        <v>1040</v>
      </c>
      <c r="E28" s="8" t="s">
        <v>1041</v>
      </c>
      <c r="F28" s="8" t="s">
        <v>44</v>
      </c>
      <c r="G28" s="8" t="s">
        <v>44</v>
      </c>
      <c r="H28" s="8" t="s">
        <v>1064</v>
      </c>
      <c r="I28" s="8" t="s">
        <v>44</v>
      </c>
      <c r="J28" s="8" t="s">
        <v>44</v>
      </c>
      <c r="K28" s="8" t="s">
        <v>44</v>
      </c>
      <c r="L28" s="8" t="s">
        <v>1043</v>
      </c>
      <c r="M28" s="8" t="s">
        <v>44</v>
      </c>
      <c r="N28" s="8" t="s">
        <v>44</v>
      </c>
      <c r="O28" s="8" t="s">
        <v>44</v>
      </c>
    </row>
    <row r="29" spans="2:15" x14ac:dyDescent="0.3">
      <c r="B29" s="6">
        <v>-1</v>
      </c>
      <c r="C29" s="9" t="s">
        <v>26</v>
      </c>
      <c r="D29" s="8" t="s">
        <v>1040</v>
      </c>
      <c r="E29" s="8" t="s">
        <v>1041</v>
      </c>
      <c r="F29" s="8" t="s">
        <v>44</v>
      </c>
      <c r="G29" s="8" t="s">
        <v>44</v>
      </c>
      <c r="H29" s="8" t="s">
        <v>1065</v>
      </c>
      <c r="I29" s="8" t="s">
        <v>44</v>
      </c>
      <c r="J29" s="8" t="s">
        <v>44</v>
      </c>
      <c r="K29" s="8" t="s">
        <v>44</v>
      </c>
      <c r="L29" s="8" t="s">
        <v>1043</v>
      </c>
      <c r="M29" s="8" t="s">
        <v>44</v>
      </c>
      <c r="N29" s="8" t="s">
        <v>44</v>
      </c>
      <c r="O29" s="8" t="s">
        <v>44</v>
      </c>
    </row>
    <row r="30" spans="2:15" x14ac:dyDescent="0.3">
      <c r="B30" s="6">
        <v>-1</v>
      </c>
      <c r="C30" s="9" t="s">
        <v>27</v>
      </c>
      <c r="D30" s="8" t="s">
        <v>1040</v>
      </c>
      <c r="E30" s="8" t="s">
        <v>1041</v>
      </c>
      <c r="F30" s="8" t="s">
        <v>44</v>
      </c>
      <c r="G30" s="8" t="s">
        <v>44</v>
      </c>
      <c r="H30" s="8" t="s">
        <v>1066</v>
      </c>
      <c r="I30" s="8" t="s">
        <v>44</v>
      </c>
      <c r="J30" s="8" t="s">
        <v>44</v>
      </c>
      <c r="K30" s="8" t="s">
        <v>44</v>
      </c>
      <c r="L30" s="8" t="s">
        <v>1043</v>
      </c>
      <c r="M30" s="8" t="s">
        <v>44</v>
      </c>
      <c r="N30" s="8" t="s">
        <v>44</v>
      </c>
      <c r="O30" s="8" t="s">
        <v>44</v>
      </c>
    </row>
    <row r="31" spans="2:15" x14ac:dyDescent="0.3">
      <c r="B31" s="6">
        <v>-1</v>
      </c>
      <c r="C31" s="9" t="s">
        <v>28</v>
      </c>
      <c r="D31" s="8" t="s">
        <v>1040</v>
      </c>
      <c r="E31" s="8" t="s">
        <v>1041</v>
      </c>
      <c r="F31" s="8" t="s">
        <v>44</v>
      </c>
      <c r="G31" s="8" t="s">
        <v>44</v>
      </c>
      <c r="H31" s="8" t="s">
        <v>1067</v>
      </c>
      <c r="I31" s="8" t="s">
        <v>44</v>
      </c>
      <c r="J31" s="8" t="s">
        <v>44</v>
      </c>
      <c r="K31" s="8" t="s">
        <v>44</v>
      </c>
      <c r="L31" s="8" t="s">
        <v>1043</v>
      </c>
      <c r="M31" s="8" t="s">
        <v>44</v>
      </c>
      <c r="N31" s="8" t="s">
        <v>44</v>
      </c>
      <c r="O31" s="8" t="s">
        <v>44</v>
      </c>
    </row>
    <row r="32" spans="2:15" x14ac:dyDescent="0.3">
      <c r="B32" s="6">
        <v>-1</v>
      </c>
      <c r="C32" s="9" t="s">
        <v>29</v>
      </c>
      <c r="D32" s="8" t="s">
        <v>1040</v>
      </c>
      <c r="E32" s="8" t="s">
        <v>1041</v>
      </c>
      <c r="F32" s="8" t="s">
        <v>44</v>
      </c>
      <c r="G32" s="8" t="s">
        <v>44</v>
      </c>
      <c r="H32" s="8" t="s">
        <v>1068</v>
      </c>
      <c r="I32" s="8" t="s">
        <v>44</v>
      </c>
      <c r="J32" s="8" t="s">
        <v>44</v>
      </c>
      <c r="K32" s="8" t="s">
        <v>44</v>
      </c>
      <c r="L32" s="8" t="s">
        <v>1043</v>
      </c>
      <c r="M32" s="8" t="s">
        <v>44</v>
      </c>
      <c r="N32" s="8" t="s">
        <v>44</v>
      </c>
      <c r="O32" s="8" t="s">
        <v>44</v>
      </c>
    </row>
    <row r="33" spans="2:15" x14ac:dyDescent="0.3">
      <c r="B33" s="6">
        <v>-1</v>
      </c>
      <c r="C33" s="9" t="s">
        <v>30</v>
      </c>
      <c r="D33" s="8" t="s">
        <v>1040</v>
      </c>
      <c r="E33" s="8" t="s">
        <v>1041</v>
      </c>
      <c r="F33" s="8" t="s">
        <v>44</v>
      </c>
      <c r="G33" s="8" t="s">
        <v>44</v>
      </c>
      <c r="H33" s="8" t="s">
        <v>1069</v>
      </c>
      <c r="I33" s="8" t="s">
        <v>44</v>
      </c>
      <c r="J33" s="8" t="s">
        <v>44</v>
      </c>
      <c r="K33" s="8" t="s">
        <v>44</v>
      </c>
      <c r="L33" s="8" t="s">
        <v>1043</v>
      </c>
      <c r="M33" s="8" t="s">
        <v>44</v>
      </c>
      <c r="N33" s="8" t="s">
        <v>44</v>
      </c>
      <c r="O33" s="8" t="s">
        <v>44</v>
      </c>
    </row>
    <row r="34" spans="2:15" x14ac:dyDescent="0.3">
      <c r="B34" s="6">
        <v>-1</v>
      </c>
      <c r="C34" s="9" t="s">
        <v>31</v>
      </c>
      <c r="D34" s="8" t="s">
        <v>1040</v>
      </c>
      <c r="E34" s="8" t="s">
        <v>1041</v>
      </c>
      <c r="F34" s="8" t="s">
        <v>44</v>
      </c>
      <c r="G34" s="8" t="s">
        <v>44</v>
      </c>
      <c r="H34" s="8" t="s">
        <v>1070</v>
      </c>
      <c r="I34" s="8" t="s">
        <v>44</v>
      </c>
      <c r="J34" s="8" t="s">
        <v>44</v>
      </c>
      <c r="K34" s="8" t="s">
        <v>44</v>
      </c>
      <c r="L34" s="8" t="s">
        <v>1043</v>
      </c>
      <c r="M34" s="8" t="s">
        <v>44</v>
      </c>
      <c r="N34" s="8" t="s">
        <v>44</v>
      </c>
      <c r="O34" s="8" t="s">
        <v>44</v>
      </c>
    </row>
    <row r="35" spans="2:15" x14ac:dyDescent="0.3">
      <c r="B35" s="6">
        <v>-1</v>
      </c>
      <c r="C35" s="9" t="s">
        <v>32</v>
      </c>
      <c r="D35" s="8" t="s">
        <v>1040</v>
      </c>
      <c r="E35" s="8" t="s">
        <v>1041</v>
      </c>
      <c r="F35" s="8" t="s">
        <v>44</v>
      </c>
      <c r="G35" s="8" t="s">
        <v>44</v>
      </c>
      <c r="H35" s="8" t="s">
        <v>1071</v>
      </c>
      <c r="I35" s="8" t="s">
        <v>44</v>
      </c>
      <c r="J35" s="8" t="s">
        <v>44</v>
      </c>
      <c r="K35" s="8" t="s">
        <v>44</v>
      </c>
      <c r="L35" s="8" t="s">
        <v>1043</v>
      </c>
      <c r="M35" s="8" t="s">
        <v>44</v>
      </c>
      <c r="N35" s="8" t="s">
        <v>44</v>
      </c>
      <c r="O35" s="8" t="s">
        <v>44</v>
      </c>
    </row>
    <row r="36" spans="2:15" x14ac:dyDescent="0.3">
      <c r="B36" s="6">
        <v>-1</v>
      </c>
      <c r="C36" s="9" t="s">
        <v>33</v>
      </c>
      <c r="D36" s="8" t="s">
        <v>1040</v>
      </c>
      <c r="E36" s="8" t="s">
        <v>1041</v>
      </c>
      <c r="F36" s="8" t="s">
        <v>44</v>
      </c>
      <c r="G36" s="8" t="s">
        <v>44</v>
      </c>
      <c r="H36" s="8" t="s">
        <v>1072</v>
      </c>
      <c r="I36" s="8" t="s">
        <v>44</v>
      </c>
      <c r="J36" s="8" t="s">
        <v>44</v>
      </c>
      <c r="K36" s="8" t="s">
        <v>44</v>
      </c>
      <c r="L36" s="8" t="s">
        <v>1043</v>
      </c>
      <c r="M36" s="8" t="s">
        <v>44</v>
      </c>
      <c r="N36" s="8" t="s">
        <v>44</v>
      </c>
      <c r="O36" s="8" t="s">
        <v>44</v>
      </c>
    </row>
    <row r="37" spans="2:15" x14ac:dyDescent="0.3">
      <c r="B37" s="6">
        <v>-1</v>
      </c>
      <c r="C37" s="9" t="s">
        <v>34</v>
      </c>
      <c r="D37" s="8" t="s">
        <v>1040</v>
      </c>
      <c r="E37" s="8" t="s">
        <v>1041</v>
      </c>
      <c r="F37" s="8" t="s">
        <v>44</v>
      </c>
      <c r="G37" s="8" t="s">
        <v>44</v>
      </c>
      <c r="H37" s="8" t="s">
        <v>1073</v>
      </c>
      <c r="I37" s="8" t="s">
        <v>44</v>
      </c>
      <c r="J37" s="8" t="s">
        <v>44</v>
      </c>
      <c r="K37" s="8" t="s">
        <v>44</v>
      </c>
      <c r="L37" s="8" t="s">
        <v>1043</v>
      </c>
      <c r="M37" s="8" t="s">
        <v>44</v>
      </c>
      <c r="N37" s="8" t="s">
        <v>44</v>
      </c>
      <c r="O37" s="8" t="s">
        <v>44</v>
      </c>
    </row>
    <row r="38" spans="2:15" x14ac:dyDescent="0.3">
      <c r="B38" s="6">
        <v>-1</v>
      </c>
      <c r="C38" s="9" t="s">
        <v>35</v>
      </c>
      <c r="D38" s="8" t="s">
        <v>1040</v>
      </c>
      <c r="E38" s="8" t="s">
        <v>1041</v>
      </c>
      <c r="F38" s="8" t="s">
        <v>44</v>
      </c>
      <c r="G38" s="8" t="s">
        <v>44</v>
      </c>
      <c r="H38" s="8" t="s">
        <v>1074</v>
      </c>
      <c r="I38" s="8" t="s">
        <v>44</v>
      </c>
      <c r="J38" s="8" t="s">
        <v>44</v>
      </c>
      <c r="K38" s="8" t="s">
        <v>44</v>
      </c>
      <c r="L38" s="8" t="s">
        <v>1043</v>
      </c>
      <c r="M38" s="8" t="s">
        <v>44</v>
      </c>
      <c r="N38" s="8" t="s">
        <v>44</v>
      </c>
      <c r="O38" s="8" t="s">
        <v>44</v>
      </c>
    </row>
    <row r="39" spans="2:15" x14ac:dyDescent="0.3">
      <c r="B39" s="6">
        <v>-1</v>
      </c>
      <c r="C39" s="9" t="s">
        <v>36</v>
      </c>
      <c r="D39" s="8" t="s">
        <v>1040</v>
      </c>
      <c r="E39" s="8" t="s">
        <v>1041</v>
      </c>
      <c r="F39" s="8" t="s">
        <v>44</v>
      </c>
      <c r="G39" s="8" t="s">
        <v>44</v>
      </c>
      <c r="H39" s="8" t="s">
        <v>54</v>
      </c>
      <c r="I39" s="8" t="s">
        <v>44</v>
      </c>
      <c r="J39" s="8" t="s">
        <v>44</v>
      </c>
      <c r="K39" s="8" t="s">
        <v>44</v>
      </c>
      <c r="L39" s="8" t="s">
        <v>1043</v>
      </c>
      <c r="M39" s="8" t="s">
        <v>44</v>
      </c>
      <c r="N39" s="8" t="s">
        <v>44</v>
      </c>
      <c r="O39" s="8" t="s">
        <v>44</v>
      </c>
    </row>
    <row r="40" spans="2:15" x14ac:dyDescent="0.3">
      <c r="B40" s="6">
        <v>-1</v>
      </c>
      <c r="C40" s="9" t="s">
        <v>37</v>
      </c>
      <c r="D40" s="8" t="s">
        <v>1040</v>
      </c>
      <c r="E40" s="8" t="s">
        <v>1041</v>
      </c>
      <c r="F40" s="8" t="s">
        <v>44</v>
      </c>
      <c r="G40" s="8" t="s">
        <v>44</v>
      </c>
      <c r="H40" s="8" t="s">
        <v>1075</v>
      </c>
      <c r="I40" s="8" t="s">
        <v>44</v>
      </c>
      <c r="J40" s="8" t="s">
        <v>44</v>
      </c>
      <c r="K40" s="8" t="s">
        <v>44</v>
      </c>
      <c r="L40" s="8" t="s">
        <v>1043</v>
      </c>
      <c r="M40" s="8" t="s">
        <v>44</v>
      </c>
      <c r="N40" s="8" t="s">
        <v>44</v>
      </c>
      <c r="O40" s="8" t="s">
        <v>44</v>
      </c>
    </row>
    <row r="41" spans="2:15" x14ac:dyDescent="0.3">
      <c r="B41" s="6">
        <v>-1</v>
      </c>
      <c r="C41" s="9" t="s">
        <v>38</v>
      </c>
      <c r="D41" s="8" t="s">
        <v>1040</v>
      </c>
      <c r="E41" s="8" t="s">
        <v>1041</v>
      </c>
      <c r="F41" s="8" t="s">
        <v>44</v>
      </c>
      <c r="G41" s="8" t="s">
        <v>44</v>
      </c>
      <c r="H41" s="8" t="s">
        <v>1076</v>
      </c>
      <c r="I41" s="8" t="s">
        <v>44</v>
      </c>
      <c r="J41" s="8" t="s">
        <v>44</v>
      </c>
      <c r="K41" s="8" t="s">
        <v>44</v>
      </c>
      <c r="L41" s="8" t="s">
        <v>1043</v>
      </c>
      <c r="M41" s="8" t="s">
        <v>44</v>
      </c>
      <c r="N41" s="8" t="s">
        <v>44</v>
      </c>
      <c r="O41" s="8" t="s">
        <v>44</v>
      </c>
    </row>
    <row r="42" spans="2:15" x14ac:dyDescent="0.3">
      <c r="B42" s="6">
        <v>-1</v>
      </c>
      <c r="C42" s="9" t="s">
        <v>39</v>
      </c>
      <c r="D42" s="8" t="s">
        <v>1040</v>
      </c>
      <c r="E42" s="8" t="s">
        <v>1041</v>
      </c>
      <c r="F42" s="8" t="s">
        <v>44</v>
      </c>
      <c r="G42" s="8" t="s">
        <v>44</v>
      </c>
      <c r="H42" s="8" t="s">
        <v>1077</v>
      </c>
      <c r="I42" s="8" t="s">
        <v>44</v>
      </c>
      <c r="J42" s="8" t="s">
        <v>44</v>
      </c>
      <c r="K42" s="8" t="s">
        <v>44</v>
      </c>
      <c r="L42" s="8" t="s">
        <v>1043</v>
      </c>
      <c r="M42" s="8" t="s">
        <v>44</v>
      </c>
      <c r="N42" s="8" t="s">
        <v>44</v>
      </c>
      <c r="O42" s="8" t="s">
        <v>44</v>
      </c>
    </row>
    <row r="43" spans="2:15" x14ac:dyDescent="0.3">
      <c r="B43" s="6">
        <v>-1</v>
      </c>
      <c r="C43" s="9" t="s">
        <v>40</v>
      </c>
      <c r="D43" s="8" t="s">
        <v>1040</v>
      </c>
      <c r="E43" s="8" t="s">
        <v>1041</v>
      </c>
      <c r="F43" s="8" t="s">
        <v>44</v>
      </c>
      <c r="G43" s="8" t="s">
        <v>44</v>
      </c>
      <c r="H43" s="8" t="s">
        <v>1078</v>
      </c>
      <c r="I43" s="8" t="s">
        <v>44</v>
      </c>
      <c r="J43" s="8" t="s">
        <v>44</v>
      </c>
      <c r="K43" s="8" t="s">
        <v>44</v>
      </c>
      <c r="L43" s="8" t="s">
        <v>1043</v>
      </c>
      <c r="M43" s="8" t="s">
        <v>44</v>
      </c>
      <c r="N43" s="8" t="s">
        <v>44</v>
      </c>
      <c r="O43" s="8" t="s">
        <v>44</v>
      </c>
    </row>
    <row r="44" spans="2:15" x14ac:dyDescent="0.3">
      <c r="B44" s="6">
        <v>-1</v>
      </c>
      <c r="C44" s="9" t="s">
        <v>41</v>
      </c>
      <c r="D44" s="8" t="s">
        <v>1040</v>
      </c>
      <c r="E44" s="8" t="s">
        <v>1041</v>
      </c>
      <c r="F44" s="8" t="s">
        <v>44</v>
      </c>
      <c r="G44" s="8" t="s">
        <v>44</v>
      </c>
      <c r="H44" s="8" t="s">
        <v>1079</v>
      </c>
      <c r="I44" s="8" t="s">
        <v>44</v>
      </c>
      <c r="J44" s="8" t="s">
        <v>44</v>
      </c>
      <c r="K44" s="8" t="s">
        <v>44</v>
      </c>
      <c r="L44" s="8" t="s">
        <v>1043</v>
      </c>
      <c r="M44" s="8" t="s">
        <v>44</v>
      </c>
      <c r="N44" s="8" t="s">
        <v>44</v>
      </c>
      <c r="O44" s="8" t="s">
        <v>44</v>
      </c>
    </row>
    <row r="45" spans="2:15" x14ac:dyDescent="0.3">
      <c r="B45" s="6">
        <v>-1</v>
      </c>
      <c r="C45" s="9" t="s">
        <v>42</v>
      </c>
      <c r="D45" s="8" t="s">
        <v>1040</v>
      </c>
      <c r="E45" s="8" t="s">
        <v>1041</v>
      </c>
      <c r="F45" s="8" t="s">
        <v>44</v>
      </c>
      <c r="G45" s="8" t="s">
        <v>44</v>
      </c>
      <c r="H45" s="8" t="s">
        <v>9</v>
      </c>
      <c r="I45" s="8" t="s">
        <v>44</v>
      </c>
      <c r="J45" s="8" t="s">
        <v>44</v>
      </c>
      <c r="K45" s="8" t="s">
        <v>44</v>
      </c>
      <c r="L45" s="8" t="s">
        <v>1043</v>
      </c>
      <c r="M45" s="8" t="s">
        <v>44</v>
      </c>
      <c r="N45" s="8" t="s">
        <v>44</v>
      </c>
      <c r="O45" s="8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View 1_Summary</vt:lpstr>
      <vt:lpstr>View 1_DNCA_97_positionStd_20</vt:lpstr>
      <vt:lpstr>View 1_DNCA_97_positionStd_202</vt:lpstr>
      <vt:lpstr>View 1_DNCA_58_positionStd_20</vt:lpstr>
      <vt:lpstr>View 1_DNCA_58_positionStd_202</vt:lpstr>
      <vt:lpstr>View 1_DNCA_57_positionStd_20</vt:lpstr>
      <vt:lpstr>View 1_DNCA_57_positionStd_202</vt:lpstr>
      <vt:lpstr>View 1_DNCA_97_CountryofRiskD</vt:lpstr>
      <vt:lpstr>Statistic Definitions</vt:lpstr>
      <vt:lpstr>Risk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Sebastien LISCIA</cp:lastModifiedBy>
  <dcterms:created xsi:type="dcterms:W3CDTF">2022-05-10T14:51:37Z</dcterms:created>
  <dcterms:modified xsi:type="dcterms:W3CDTF">2022-05-10T15:51:42Z</dcterms:modified>
</cp:coreProperties>
</file>