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A6DC1B93-06DC-4B9D-A677-10B3B6B7A2B6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C22" i="2"/>
  <c r="C21" i="2"/>
  <c r="C20" i="2"/>
  <c r="C19" i="2"/>
  <c r="C12" i="2"/>
  <c r="C11" i="2"/>
  <c r="C10" i="2"/>
  <c r="C9" i="2"/>
  <c r="C8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<sst xmlns="http://schemas.openxmlformats.org/spreadsheetml/2006/main" count="128" uniqueCount="62">
  <si>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</si>
  <si>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</si>
  <si>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</si>
  <si>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</si>
  <si>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</si>
  <si>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</si>
  <si>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</si>
  <si>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</si>
  <si>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</si>
  <si>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</si>
  <si>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</si>
  <si>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</si>
  <si>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</si>
  <si>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</si>
  <si>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</si>
  <si>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</si>
  <si>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</si>
  <si>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</si>
  <si>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</si>
  <si>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</si>
  <si>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</si>
  <si>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</si>
  <si>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</si>
  <si>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</si>
  <si>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</si>
  <si>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</si>
  <si>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EMAIL</t>
  </si>
  <si>
    <t>CLIENTES</t>
  </si>
  <si>
    <t>FACT</t>
  </si>
  <si>
    <t>ID_CLIENTE</t>
  </si>
  <si>
    <t>NUP_CLIENTE</t>
  </si>
  <si>
    <t>TIPO_DOCUMENTO</t>
  </si>
  <si>
    <t>NRO_DOCUMENTO</t>
  </si>
  <si>
    <t>SEC_DOCUMENTO</t>
  </si>
  <si>
    <t>FECHA_NACIMIENTO</t>
  </si>
  <si>
    <t>SEXO</t>
  </si>
  <si>
    <t>TIPO_PERSONA</t>
  </si>
  <si>
    <t>NOMBRE_RAZON_SOCIAL</t>
  </si>
  <si>
    <t>APELLIDO_NOM_FANTASIA</t>
  </si>
  <si>
    <t>CELULAR_DDN</t>
  </si>
  <si>
    <t>CELULAR_NRO</t>
  </si>
  <si>
    <t>CELULAR_EMPRESA</t>
  </si>
  <si>
    <t>COD_SEGMENTO</t>
  </si>
  <si>
    <t>EMAIL_2</t>
  </si>
  <si>
    <t>DIRECCION</t>
  </si>
  <si>
    <t>COD_SUBSEGMENTO</t>
  </si>
  <si>
    <t>SUCURSAL_ADMINISTRADORA</t>
  </si>
  <si>
    <t>ID CLIENTE</t>
  </si>
  <si>
    <t>NUP</t>
  </si>
  <si>
    <t>TIPO DE DOCUMENTO</t>
  </si>
  <si>
    <t>NUMERO DE DOCUMENTO</t>
  </si>
  <si>
    <t>DIRECCION DE EMAIL</t>
  </si>
  <si>
    <t>NUMBER</t>
  </si>
  <si>
    <t>CHAR</t>
  </si>
  <si>
    <t>SI</t>
  </si>
  <si>
    <t>NUMERO CELULAR</t>
  </si>
  <si>
    <t>EMPRESA CELULAR</t>
  </si>
  <si>
    <t>CODIGO DE SEGMENTO</t>
  </si>
  <si>
    <t>DIRECCION DE EMAIL SECUNDARIA</t>
  </si>
  <si>
    <t>DISCADO DIRECTO NACIONAL  CELULAR</t>
  </si>
  <si>
    <t>CODIGO SUBSEGMENTO</t>
  </si>
  <si>
    <t xml:space="preserve">CODIGO SUCURSAL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</si>
</sst>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E3" sqref="E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27</v>
      </c>
      <c r="D3" s="8" t="s">
        <v>28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D26" sqref="D26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">
        <v>47</v>
      </c>
      <c r="D3" s="17" t="s">
        <v>52</v>
      </c>
      <c r="E3" s="18" t="s">
        <v>54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">
        <v>48</v>
      </c>
      <c r="D4" s="17" t="s">
        <v>53</v>
      </c>
      <c r="E4" s="18" t="s">
        <v>54</v>
      </c>
      <c r="F4" s="17">
        <v>8</v>
      </c>
      <c r="G4" s="18" t="s">
        <v>19</v>
      </c>
      <c r="H4" s="19"/>
    </row>
    <row r="5" spans="2:8" x14ac:dyDescent="0.3">
      <c r="B5" s="16" t="s">
        <v>31</v>
      </c>
      <c r="C5" s="17" t="s">
        <v>49</v>
      </c>
      <c r="D5" s="17" t="s">
        <v>53</v>
      </c>
      <c r="E5" s="18" t="s">
        <v>54</v>
      </c>
      <c r="F5" s="17">
        <v>1</v>
      </c>
      <c r="G5" s="18" t="s">
        <v>17</v>
      </c>
      <c r="H5" s="19"/>
    </row>
    <row r="6" spans="2:8" x14ac:dyDescent="0.3">
      <c r="B6" s="16" t="s">
        <v>32</v>
      </c>
      <c r="C6" s="17" t="s">
        <v>50</v>
      </c>
      <c r="D6" s="17" t="s">
        <v>52</v>
      </c>
      <c r="E6" s="18" t="s">
        <v>54</v>
      </c>
      <c r="F6" s="17">
        <v>22</v>
      </c>
      <c r="G6" s="18" t="s">
        <v>17</v>
      </c>
      <c r="H6" s="19"/>
    </row>
    <row r="7" spans="2:8" x14ac:dyDescent="0.3">
      <c r="B7" s="16" t="s">
        <v>33</v>
      </c>
      <c r="C7" s="17" t="str">
        <f>UPPER("Solo personas juridicas")</f>
        <v>SOLO PERSONAS JURIDICAS</v>
      </c>
      <c r="D7" s="17" t="s">
        <v>52</v>
      </c>
      <c r="E7" s="18" t="s">
        <v>54</v>
      </c>
      <c r="F7" s="17">
        <v>22</v>
      </c>
      <c r="G7" s="18" t="s">
        <v>19</v>
      </c>
      <c r="H7" s="19"/>
    </row>
    <row r="8" spans="2:8" x14ac:dyDescent="0.3">
      <c r="B8" s="16" t="s">
        <v>34</v>
      </c>
      <c r="C8" s="17" t="str">
        <f>UPPER("Para personas juridicas fecha de inicio de actividad")</f>
        <v>PARA PERSONAS JURIDICAS FECHA DE INICIO DE ACTIVIDAD</v>
      </c>
      <c r="D8" s="17" t="s">
        <v>22</v>
      </c>
      <c r="E8" s="18" t="s">
        <v>54</v>
      </c>
      <c r="F8" s="17">
        <v>7</v>
      </c>
      <c r="G8" s="18" t="s">
        <v>17</v>
      </c>
      <c r="H8" s="19"/>
    </row>
    <row r="9" spans="2:8" x14ac:dyDescent="0.3">
      <c r="B9" s="16" t="s">
        <v>35</v>
      </c>
      <c r="C9" s="17" t="str">
        <f>UPPER("Solo personas fisicas: valores H ó F")</f>
        <v>SOLO PERSONAS FISICAS: VALORES H Ó F</v>
      </c>
      <c r="D9" s="17" t="s">
        <v>53</v>
      </c>
      <c r="E9" s="18" t="s">
        <v>54</v>
      </c>
      <c r="F9" s="17">
        <v>1</v>
      </c>
      <c r="G9" s="18" t="s">
        <v>19</v>
      </c>
      <c r="H9" s="19"/>
    </row>
    <row r="10" spans="2:8" x14ac:dyDescent="0.3">
      <c r="B10" s="16" t="s">
        <v>36</v>
      </c>
      <c r="C10" s="17" t="str">
        <f>UPPER("INDICA TIPO PERSONA F: Fisca ó J: Juridica")</f>
        <v>INDICA TIPO PERSONA F: FISCA Ó J: JURIDICA</v>
      </c>
      <c r="D10" s="17" t="s">
        <v>53</v>
      </c>
      <c r="E10" s="18" t="s">
        <v>54</v>
      </c>
      <c r="F10" s="17">
        <v>1</v>
      </c>
      <c r="G10" s="18" t="s">
        <v>17</v>
      </c>
      <c r="H10" s="19"/>
    </row>
    <row r="11" spans="2:8" x14ac:dyDescent="0.3">
      <c r="B11" s="16" t="s">
        <v>37</v>
      </c>
      <c r="C11" s="17" t="str">
        <f>UPPER("Nombre para persona fisica, razon social para  juridica")</f>
        <v>NOMBRE PARA PERSONA FISICA, RAZON SOCIAL PARA  JURIDICA</v>
      </c>
      <c r="D11" s="17" t="s">
        <v>18</v>
      </c>
      <c r="E11" s="18" t="s">
        <v>54</v>
      </c>
      <c r="F11" s="17">
        <v>30</v>
      </c>
      <c r="G11" s="18" t="s">
        <v>17</v>
      </c>
      <c r="H11" s="19"/>
    </row>
    <row r="12" spans="2:8" x14ac:dyDescent="0.3">
      <c r="B12" s="16" t="s">
        <v>38</v>
      </c>
      <c r="C12" s="17" t="str">
        <f>UPPER("Apellido para persona fisica, nombre de fantasia para juridica")</f>
        <v>APELLIDO PARA PERSONA FISICA, NOMBRE DE FANTASIA PARA JURIDICA</v>
      </c>
      <c r="D12" s="17" t="s">
        <v>18</v>
      </c>
      <c r="E12" s="18" t="s">
        <v>54</v>
      </c>
      <c r="F12" s="17">
        <v>30</v>
      </c>
      <c r="G12" s="18" t="s">
        <v>19</v>
      </c>
      <c r="H12" s="19"/>
    </row>
    <row r="13" spans="2:8" x14ac:dyDescent="0.3">
      <c r="B13" s="16" t="s">
        <v>26</v>
      </c>
      <c r="C13" s="17" t="s">
        <v>51</v>
      </c>
      <c r="D13" s="17" t="s">
        <v>18</v>
      </c>
      <c r="E13" s="18" t="s">
        <v>54</v>
      </c>
      <c r="F13" s="17">
        <v>100</v>
      </c>
      <c r="G13" s="18" t="s">
        <v>19</v>
      </c>
      <c r="H13" s="19"/>
    </row>
    <row r="14" spans="2:8" x14ac:dyDescent="0.3">
      <c r="B14" s="16" t="s">
        <v>39</v>
      </c>
      <c r="C14" s="17" t="s">
        <v>59</v>
      </c>
      <c r="D14" s="17" t="s">
        <v>52</v>
      </c>
      <c r="E14" s="18" t="s">
        <v>54</v>
      </c>
      <c r="F14" s="17">
        <v>22</v>
      </c>
      <c r="G14" s="18" t="s">
        <v>19</v>
      </c>
      <c r="H14" s="19"/>
    </row>
    <row r="15" spans="2:8" x14ac:dyDescent="0.3">
      <c r="B15" s="16" t="s">
        <v>40</v>
      </c>
      <c r="C15" s="17" t="s">
        <v>55</v>
      </c>
      <c r="D15" s="17" t="s">
        <v>52</v>
      </c>
      <c r="E15" s="18" t="s">
        <v>54</v>
      </c>
      <c r="F15" s="17">
        <v>22</v>
      </c>
      <c r="G15" s="18" t="s">
        <v>19</v>
      </c>
      <c r="H15" s="19"/>
    </row>
    <row r="16" spans="2:8" x14ac:dyDescent="0.3">
      <c r="B16" s="16" t="s">
        <v>41</v>
      </c>
      <c r="C16" s="17" t="s">
        <v>56</v>
      </c>
      <c r="D16" s="17" t="s">
        <v>53</v>
      </c>
      <c r="E16" s="18" t="s">
        <v>54</v>
      </c>
      <c r="F16" s="17">
        <v>4</v>
      </c>
      <c r="G16" s="18" t="s">
        <v>19</v>
      </c>
      <c r="H16" s="19"/>
    </row>
    <row r="17" spans="2:8" x14ac:dyDescent="0.3">
      <c r="B17" s="16" t="s">
        <v>42</v>
      </c>
      <c r="C17" s="17" t="s">
        <v>57</v>
      </c>
      <c r="D17" s="17" t="s">
        <v>53</v>
      </c>
      <c r="E17" s="18" t="s">
        <v>54</v>
      </c>
      <c r="F17" s="17">
        <v>2</v>
      </c>
      <c r="G17" s="18" t="s">
        <v>19</v>
      </c>
      <c r="H17" s="19"/>
    </row>
    <row r="18" spans="2:8" x14ac:dyDescent="0.3">
      <c r="B18" s="16" t="s">
        <v>43</v>
      </c>
      <c r="C18" s="17" t="s">
        <v>58</v>
      </c>
      <c r="D18" s="17" t="s">
        <v>18</v>
      </c>
      <c r="E18" s="18" t="s">
        <v>54</v>
      </c>
      <c r="F18" s="17">
        <v>100</v>
      </c>
      <c r="G18" s="18" t="s">
        <v>19</v>
      </c>
      <c r="H18" s="19"/>
    </row>
    <row r="19" spans="2:8" x14ac:dyDescent="0.3">
      <c r="B19" s="16" t="s">
        <v>20</v>
      </c>
      <c r="C19" s="17" t="str">
        <f>UPPER("Usuario que dio de alta el registro")</f>
        <v>USUARIO QUE DIO DE ALTA EL REGISTRO</v>
      </c>
      <c r="D19" s="17" t="s">
        <v>18</v>
      </c>
      <c r="E19" s="18" t="s">
        <v>16</v>
      </c>
      <c r="F19" s="17">
        <v>8</v>
      </c>
      <c r="G19" s="18" t="s">
        <v>19</v>
      </c>
      <c r="H19" s="19"/>
    </row>
    <row r="20" spans="2:8" x14ac:dyDescent="0.3">
      <c r="B20" s="16" t="s">
        <v>21</v>
      </c>
      <c r="C20" s="17" t="str">
        <f>UPPER("Fecha de alta")</f>
        <v>FECHA DE ALTA</v>
      </c>
      <c r="D20" s="17" t="s">
        <v>22</v>
      </c>
      <c r="E20" s="18" t="s">
        <v>16</v>
      </c>
      <c r="F20" s="17">
        <v>7</v>
      </c>
      <c r="G20" s="18" t="s">
        <v>19</v>
      </c>
      <c r="H20" s="19"/>
    </row>
    <row r="21" spans="2:8" x14ac:dyDescent="0.3">
      <c r="B21" s="16" t="s">
        <v>23</v>
      </c>
      <c r="C21" s="17" t="str">
        <f>UPPER("Usuario que modificó el circuito")</f>
        <v>USUARIO QUE MODIFICÓ EL CIRCUITO</v>
      </c>
      <c r="D21" s="17" t="s">
        <v>18</v>
      </c>
      <c r="E21" s="18" t="s">
        <v>16</v>
      </c>
      <c r="F21" s="17">
        <v>8</v>
      </c>
      <c r="G21" s="18" t="s">
        <v>19</v>
      </c>
      <c r="H21" s="19"/>
    </row>
    <row r="22" spans="2:8" x14ac:dyDescent="0.3">
      <c r="B22" s="16" t="s">
        <v>24</v>
      </c>
      <c r="C22" s="17" t="str">
        <f>UPPER("Fecha de modificacion")</f>
        <v>FECHA DE MODIFICACION</v>
      </c>
      <c r="D22" s="17" t="s">
        <v>22</v>
      </c>
      <c r="E22" s="18" t="s">
        <v>16</v>
      </c>
      <c r="F22" s="17">
        <v>7</v>
      </c>
      <c r="G22" s="18" t="s">
        <v>19</v>
      </c>
      <c r="H22" s="19"/>
    </row>
    <row r="23" spans="2:8" x14ac:dyDescent="0.3">
      <c r="B23" s="16" t="s">
        <v>25</v>
      </c>
      <c r="C23" s="17" t="str">
        <f>UPPER("fecha de baja del registro")</f>
        <v>FECHA DE BAJA DEL REGISTRO</v>
      </c>
      <c r="D23" s="17" t="s">
        <v>22</v>
      </c>
      <c r="E23" s="18" t="s">
        <v>16</v>
      </c>
      <c r="F23" s="17">
        <v>7</v>
      </c>
      <c r="G23" s="18" t="s">
        <v>19</v>
      </c>
      <c r="H23" s="19"/>
    </row>
    <row r="24" spans="2:8" x14ac:dyDescent="0.3">
      <c r="B24" s="16" t="s">
        <v>44</v>
      </c>
      <c r="C24" s="17" t="s">
        <v>44</v>
      </c>
      <c r="D24" s="17" t="s">
        <v>18</v>
      </c>
      <c r="E24" s="18" t="s">
        <v>54</v>
      </c>
      <c r="F24" s="17">
        <v>200</v>
      </c>
      <c r="G24" s="18" t="s">
        <v>19</v>
      </c>
      <c r="H24" s="19"/>
    </row>
    <row r="25" spans="2:8" x14ac:dyDescent="0.3">
      <c r="B25" s="16" t="s">
        <v>45</v>
      </c>
      <c r="C25" s="17" t="s">
        <v>60</v>
      </c>
      <c r="D25" s="17" t="s">
        <v>18</v>
      </c>
      <c r="E25" s="18" t="s">
        <v>54</v>
      </c>
      <c r="F25" s="17">
        <v>4</v>
      </c>
      <c r="G25" s="18" t="s">
        <v>19</v>
      </c>
      <c r="H25" s="19"/>
    </row>
    <row r="26" spans="2:8" x14ac:dyDescent="0.3">
      <c r="B26" s="16" t="s">
        <v>46</v>
      </c>
      <c r="C26" s="17" t="s">
        <v>61</v>
      </c>
      <c r="D26" s="17" t="s">
        <v>52</v>
      </c>
      <c r="E26" s="18" t="s">
        <v>54</v>
      </c>
      <c r="F26" s="17">
        <v>22</v>
      </c>
      <c r="G26" s="18" t="s">
        <v>19</v>
      </c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2020-07-14T18:55:55Z</dcterms:modified>
</cp:coreProperties>
</file>