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10" windowWidth="15120" windowHeight="8010"/>
  </bookViews>
  <sheets>
    <sheet name="Лист2 (2)" sheetId="4" r:id="rId1"/>
    <sheet name="Лист1" sheetId="1" r:id="rId2"/>
    <sheet name="Лист2" sheetId="2" r:id="rId3"/>
    <sheet name="Лист3" sheetId="3" r:id="rId4"/>
  </sheets>
  <calcPr calcId="125725"/>
</workbook>
</file>

<file path=xl/calcChain.xml><?xml version="1.0" encoding="utf-8"?>
<calcChain xmlns="http://schemas.openxmlformats.org/spreadsheetml/2006/main">
  <c r="T1" i="4"/>
  <c r="U1" s="1"/>
  <c r="V1" s="1"/>
  <c r="W1" s="1"/>
  <c r="X1" s="1"/>
  <c r="Y1" s="1"/>
  <c r="Z1" s="1"/>
  <c r="S1"/>
  <c r="B18"/>
  <c r="B19" s="1"/>
  <c r="B20" s="1"/>
  <c r="B21" s="1"/>
  <c r="B22" s="1"/>
  <c r="B23" s="1"/>
  <c r="B24" l="1"/>
  <c r="B25" s="1"/>
  <c r="C23"/>
  <c r="C4"/>
  <c r="C5"/>
  <c r="C6"/>
  <c r="C7"/>
  <c r="C8"/>
  <c r="C9"/>
  <c r="C10"/>
  <c r="C11"/>
  <c r="C12"/>
  <c r="C13"/>
  <c r="C14"/>
  <c r="C15"/>
  <c r="C16"/>
  <c r="C17"/>
  <c r="C3"/>
  <c r="Z5"/>
  <c r="Y5"/>
  <c r="X5"/>
  <c r="W5"/>
  <c r="V5"/>
  <c r="U5"/>
  <c r="T5"/>
  <c r="S5"/>
  <c r="R5"/>
  <c r="Q5"/>
  <c r="P5"/>
  <c r="O5"/>
  <c r="N5"/>
  <c r="M5"/>
  <c r="L5"/>
  <c r="K5"/>
  <c r="J5"/>
  <c r="I5"/>
  <c r="H5"/>
  <c r="G5"/>
  <c r="F5"/>
  <c r="E5"/>
  <c r="D5"/>
</calcChain>
</file>

<file path=xl/sharedStrings.xml><?xml version="1.0" encoding="utf-8"?>
<sst xmlns="http://schemas.openxmlformats.org/spreadsheetml/2006/main" count="9" uniqueCount="9">
  <si>
    <t>cbm</t>
  </si>
  <si>
    <t>freight USD</t>
  </si>
  <si>
    <t>POD: Suzhou</t>
  </si>
  <si>
    <t>3542.4</t>
  </si>
  <si>
    <t>4250.88</t>
  </si>
  <si>
    <t>5101.06</t>
  </si>
  <si>
    <t>6121.27</t>
  </si>
  <si>
    <t>7345.52</t>
  </si>
  <si>
    <t>8814.62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</si>
</sst>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auto="1"/>
      </top>
      <bottom/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2"/>
    <xf numFmtId="0" fontId="2" fillId="0" borderId="0" xfId="2" applyAlignment="1">
      <alignment horizontal="center" vertical="center" wrapText="1"/>
    </xf>
    <xf numFmtId="2" fontId="2" fillId="0" borderId="0" xfId="2" applyNumberFormat="1"/>
    <xf numFmtId="9" fontId="0" fillId="0" borderId="0" xfId="3" applyFont="1" applyAlignment="1">
      <alignment horizontal="center" vertical="center" wrapText="1"/>
    </xf>
    <xf numFmtId="9" fontId="0" fillId="0" borderId="0" xfId="3" applyFont="1"/>
    <xf numFmtId="2" fontId="0" fillId="0" borderId="0" xfId="2" applyNumberFormat="1" applyFont="1" applyAlignment="1">
      <alignment horizontal="center"/>
    </xf>
    <xf numFmtId="2" fontId="0" fillId="0" borderId="1" xfId="2" applyNumberFormat="1" applyFont="1" applyFill="1" applyBorder="1" applyAlignment="1">
      <alignment horizontal="center" vertical="center" wrapText="1"/>
    </xf>
    <xf numFmtId="2" fontId="0" fillId="0" borderId="0" xfId="2" applyNumberFormat="1" applyFont="1" applyFill="1" applyAlignment="1">
      <alignment horizontal="center" vertical="center" wrapText="1"/>
    </xf>
    <xf numFmtId="0" fontId="2" fillId="0" borderId="0" xfId="2" applyAlignment="1">
      <alignment horizontal="center"/>
    </xf>
    <xf numFmtId="3" fontId="2" fillId="0" borderId="0" xfId="2" applyNumberFormat="1" applyAlignment="1">
      <alignment horizontal="center"/>
    </xf>
    <xf numFmtId="9" fontId="0" fillId="0" borderId="0" xfId="1" applyFont="1" applyFill="1" applyBorder="1" applyAlignment="1">
      <alignment horizontal="center" vertical="center" wrapText="1"/>
    </xf>
    <xf numFmtId="9" fontId="0" fillId="0" borderId="0" xfId="1" applyFont="1" applyFill="1" applyAlignment="1">
      <alignment horizontal="center" vertical="center" wrapText="1"/>
    </xf>
    <xf numFmtId="9" fontId="2" fillId="0" borderId="0" xfId="1" applyFont="1" applyAlignment="1">
      <alignment horizontal="center"/>
    </xf>
    <xf numFmtId="49" fontId="2" fillId="0" borderId="0" xfId="2" applyNumberFormat="1" applyAlignment="1">
      <alignment horizontal="center"/>
    </xf>
  </cellXfs>
  <cellStyles count="4">
    <cellStyle name="Обычный" xfId="0" builtinId="0"/>
    <cellStyle name="Обычный 2" xfId="2"/>
    <cellStyle name="Процентный" xfId="1" builtinId="5"/>
    <cellStyle name="Процентный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29"/>
  <sheetViews>
    <sheetView tabSelected="1" zoomScale="90" zoomScaleNormal="90" workbookViewId="0">
      <pane ySplit="1" topLeftCell="A2" activePane="bottomLeft" state="frozen"/>
      <selection pane="bottomLeft" activeCell="E11" sqref="E11:J15"/>
    </sheetView>
  </sheetViews>
  <sheetFormatPr defaultColWidth="11.453125" defaultRowHeight="14.5"/>
  <cols>
    <col min="1" max="2" width="11.453125" style="9"/>
    <col min="3" max="3" width="11.453125" style="13"/>
    <col min="4" max="4" width="14.6328125" style="2" customWidth="1"/>
    <col min="5" max="5" width="12" style="2" bestFit="1" customWidth="1"/>
    <col min="6" max="16384" width="11.453125" style="1"/>
  </cols>
  <sheetData>
    <row r="1" spans="1:26" s="3" customFormat="1">
      <c r="A1" s="6" t="s">
        <v>2</v>
      </c>
      <c r="B1" s="7"/>
      <c r="C1" s="11"/>
      <c r="D1" s="9">
        <v>270</v>
      </c>
      <c r="E1" s="10">
        <v>410</v>
      </c>
      <c r="F1" s="10">
        <v>550</v>
      </c>
      <c r="G1" s="10">
        <v>730</v>
      </c>
      <c r="H1" s="10">
        <v>860</v>
      </c>
      <c r="I1" s="10">
        <v>950</v>
      </c>
      <c r="J1" s="10">
        <v>1150</v>
      </c>
      <c r="K1" s="10">
        <v>1290</v>
      </c>
      <c r="L1" s="10">
        <v>1450</v>
      </c>
      <c r="M1" s="10">
        <v>1500</v>
      </c>
      <c r="N1" s="10">
        <v>1630</v>
      </c>
      <c r="O1" s="10">
        <v>1770</v>
      </c>
      <c r="P1" s="10">
        <v>1890</v>
      </c>
      <c r="Q1" s="10">
        <v>1990</v>
      </c>
      <c r="R1" s="10">
        <v>2050</v>
      </c>
      <c r="S1" s="9">
        <f>ROUND((R1*1.2),2)</f>
        <v>2460</v>
      </c>
      <c r="T1" s="9">
        <f t="shared" ref="T1:Z1" si="0">ROUND((S1*1.2),2)</f>
        <v>2952</v>
      </c>
      <c r="U1" s="9">
        <f t="shared" si="0"/>
        <v>3542.4</v>
      </c>
      <c r="V1" s="9">
        <f t="shared" si="0"/>
        <v>4250.88</v>
      </c>
      <c r="W1" s="9">
        <f t="shared" si="0"/>
        <v>5101.0600000000004</v>
      </c>
      <c r="X1" s="9">
        <f t="shared" si="0"/>
        <v>6121.27</v>
      </c>
      <c r="Y1" s="9">
        <f t="shared" si="0"/>
        <v>7345.52</v>
      </c>
      <c r="Z1" s="9">
        <f t="shared" si="0"/>
        <v>8814.6200000000008</v>
      </c>
    </row>
    <row r="2" spans="1:26" s="3" customFormat="1">
      <c r="A2" s="6" t="s">
        <v>0</v>
      </c>
      <c r="B2" s="8" t="s">
        <v>1</v>
      </c>
      <c r="C2" s="12"/>
      <c r="D2" s="14">
        <v>270</v>
      </c>
      <c r="E2" s="14">
        <v>410</v>
      </c>
      <c r="F2" s="14">
        <v>550</v>
      </c>
      <c r="G2" s="14">
        <v>730</v>
      </c>
      <c r="H2" s="14">
        <v>860</v>
      </c>
      <c r="I2" s="14">
        <v>950</v>
      </c>
      <c r="J2" s="14">
        <v>1150</v>
      </c>
      <c r="K2" s="14">
        <v>1290</v>
      </c>
      <c r="L2" s="14">
        <v>1450</v>
      </c>
      <c r="M2" s="14">
        <v>1500</v>
      </c>
      <c r="N2" s="14">
        <v>1630</v>
      </c>
      <c r="O2" s="14">
        <v>1770</v>
      </c>
      <c r="P2" s="14">
        <v>1890</v>
      </c>
      <c r="Q2" s="14">
        <v>1990</v>
      </c>
      <c r="R2" s="14">
        <v>2050</v>
      </c>
      <c r="S2" s="14">
        <v>2460</v>
      </c>
      <c r="T2" s="14">
        <v>2952</v>
      </c>
      <c r="U2" s="14" t="s">
        <v>3</v>
      </c>
      <c r="V2" s="14" t="s">
        <v>4</v>
      </c>
      <c r="W2" s="14" t="s">
        <v>5</v>
      </c>
      <c r="X2" s="14" t="s">
        <v>6</v>
      </c>
      <c r="Y2" s="14" t="s">
        <v>7</v>
      </c>
      <c r="Z2" s="14" t="s">
        <v>8</v>
      </c>
    </row>
    <row r="3" spans="1:26">
      <c r="A3" s="9">
        <v>1</v>
      </c>
      <c r="B3" s="9">
        <v>270</v>
      </c>
      <c r="C3" s="13">
        <f>100%-(B3/B4)</f>
        <v>0.34146341463414631</v>
      </c>
      <c r="D3" s="2">
        <v>1</v>
      </c>
      <c r="E3" s="2">
        <v>2</v>
      </c>
      <c r="F3" s="1">
        <v>3</v>
      </c>
      <c r="G3" s="1">
        <v>4</v>
      </c>
      <c r="H3" s="1">
        <v>5</v>
      </c>
      <c r="I3" s="1">
        <v>6</v>
      </c>
      <c r="J3" s="1">
        <v>7</v>
      </c>
      <c r="K3" s="1">
        <v>8</v>
      </c>
      <c r="L3" s="1">
        <v>9</v>
      </c>
      <c r="M3" s="1">
        <v>10</v>
      </c>
      <c r="N3" s="1">
        <v>11</v>
      </c>
      <c r="O3" s="1">
        <v>12</v>
      </c>
      <c r="P3" s="1">
        <v>13</v>
      </c>
      <c r="Q3" s="1">
        <v>14</v>
      </c>
      <c r="R3" s="1">
        <v>15</v>
      </c>
      <c r="S3" s="1">
        <v>16</v>
      </c>
      <c r="T3" s="1">
        <v>17</v>
      </c>
      <c r="U3" s="1">
        <v>18</v>
      </c>
      <c r="V3" s="1">
        <v>19</v>
      </c>
      <c r="W3" s="1">
        <v>20</v>
      </c>
      <c r="X3" s="1">
        <v>21</v>
      </c>
      <c r="Y3" s="1">
        <v>22</v>
      </c>
      <c r="Z3" s="1">
        <v>23</v>
      </c>
    </row>
    <row r="4" spans="1:26" s="5" customFormat="1">
      <c r="A4" s="9">
        <v>2</v>
      </c>
      <c r="B4" s="10">
        <v>410</v>
      </c>
      <c r="C4" s="13">
        <f t="shared" ref="C4:C17" si="1">100%-(B4/B5)</f>
        <v>0.25454545454545452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</row>
    <row r="5" spans="1:26" ht="29">
      <c r="A5" s="9">
        <v>3</v>
      </c>
      <c r="B5" s="10">
        <v>550</v>
      </c>
      <c r="C5" s="13">
        <f t="shared" si="1"/>
        <v>0.24657534246575341</v>
      </c>
      <c r="D5" s="2" t="str">
        <f>CONCATENATE("{","vol:",D3,",","cost:",D2,"}",",")</f>
        <v>{vol:1,cost:270},</v>
      </c>
      <c r="E5" s="2" t="str">
        <f t="shared" ref="E5:Z5" si="2">CONCATENATE("{","vol:",E3,",","cost:",E2,"}",",")</f>
        <v>{vol:2,cost:410},</v>
      </c>
      <c r="F5" s="2" t="str">
        <f t="shared" si="2"/>
        <v>{vol:3,cost:550},</v>
      </c>
      <c r="G5" s="2" t="str">
        <f t="shared" si="2"/>
        <v>{vol:4,cost:730},</v>
      </c>
      <c r="H5" s="2" t="str">
        <f t="shared" si="2"/>
        <v>{vol:5,cost:860},</v>
      </c>
      <c r="I5" s="2" t="str">
        <f t="shared" si="2"/>
        <v>{vol:6,cost:950},</v>
      </c>
      <c r="J5" s="2" t="str">
        <f t="shared" si="2"/>
        <v>{vol:7,cost:1150},</v>
      </c>
      <c r="K5" s="2" t="str">
        <f t="shared" si="2"/>
        <v>{vol:8,cost:1290},</v>
      </c>
      <c r="L5" s="2" t="str">
        <f t="shared" si="2"/>
        <v>{vol:9,cost:1450},</v>
      </c>
      <c r="M5" s="2" t="str">
        <f t="shared" si="2"/>
        <v>{vol:10,cost:1500},</v>
      </c>
      <c r="N5" s="2" t="str">
        <f t="shared" si="2"/>
        <v>{vol:11,cost:1630},</v>
      </c>
      <c r="O5" s="2" t="str">
        <f t="shared" si="2"/>
        <v>{vol:12,cost:1770},</v>
      </c>
      <c r="P5" s="2" t="str">
        <f t="shared" si="2"/>
        <v>{vol:13,cost:1890},</v>
      </c>
      <c r="Q5" s="2" t="str">
        <f t="shared" si="2"/>
        <v>{vol:14,cost:1990},</v>
      </c>
      <c r="R5" s="2" t="str">
        <f t="shared" si="2"/>
        <v>{vol:15,cost:2050},</v>
      </c>
      <c r="S5" s="2" t="str">
        <f t="shared" si="2"/>
        <v>{vol:16,cost:2460},</v>
      </c>
      <c r="T5" s="2" t="str">
        <f t="shared" si="2"/>
        <v>{vol:17,cost:2952},</v>
      </c>
      <c r="U5" s="2" t="str">
        <f t="shared" si="2"/>
        <v>{vol:18,cost:3542.4},</v>
      </c>
      <c r="V5" s="2" t="str">
        <f t="shared" si="2"/>
        <v>{vol:19,cost:4250.88},</v>
      </c>
      <c r="W5" s="2" t="str">
        <f t="shared" si="2"/>
        <v>{vol:20,cost:5101.06},</v>
      </c>
      <c r="X5" s="2" t="str">
        <f t="shared" si="2"/>
        <v>{vol:21,cost:6121.27},</v>
      </c>
      <c r="Y5" s="2" t="str">
        <f t="shared" si="2"/>
        <v>{vol:22,cost:7345.52},</v>
      </c>
      <c r="Z5" s="2" t="str">
        <f t="shared" si="2"/>
        <v>{vol:23,cost:8814.62},</v>
      </c>
    </row>
    <row r="6" spans="1:26">
      <c r="A6" s="9">
        <v>4</v>
      </c>
      <c r="B6" s="10">
        <v>730</v>
      </c>
      <c r="C6" s="13">
        <f t="shared" si="1"/>
        <v>0.15116279069767447</v>
      </c>
    </row>
    <row r="7" spans="1:26">
      <c r="A7" s="9">
        <v>5</v>
      </c>
      <c r="B7" s="10">
        <v>860</v>
      </c>
      <c r="C7" s="13">
        <f t="shared" si="1"/>
        <v>9.4736842105263119E-2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>
      <c r="A8" s="9">
        <v>6</v>
      </c>
      <c r="B8" s="10">
        <v>950</v>
      </c>
      <c r="C8" s="13">
        <f t="shared" si="1"/>
        <v>0.17391304347826086</v>
      </c>
    </row>
    <row r="9" spans="1:26">
      <c r="A9" s="9">
        <v>7</v>
      </c>
      <c r="B9" s="10">
        <v>1150</v>
      </c>
      <c r="C9" s="13">
        <f t="shared" si="1"/>
        <v>0.10852713178294571</v>
      </c>
    </row>
    <row r="10" spans="1:26" s="5" customFormat="1">
      <c r="A10" s="9">
        <v>8</v>
      </c>
      <c r="B10" s="10">
        <v>1290</v>
      </c>
      <c r="C10" s="13">
        <f t="shared" si="1"/>
        <v>0.1103448275862069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</row>
    <row r="11" spans="1:26">
      <c r="A11" s="9">
        <v>9</v>
      </c>
      <c r="B11" s="10">
        <v>1450</v>
      </c>
      <c r="C11" s="13">
        <f t="shared" si="1"/>
        <v>3.3333333333333326E-2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>
      <c r="A12" s="9">
        <v>10</v>
      </c>
      <c r="B12" s="10">
        <v>1500</v>
      </c>
      <c r="C12" s="13">
        <f t="shared" si="1"/>
        <v>7.9754601226993849E-2</v>
      </c>
    </row>
    <row r="13" spans="1:26">
      <c r="A13" s="9">
        <v>11</v>
      </c>
      <c r="B13" s="10">
        <v>1630</v>
      </c>
      <c r="C13" s="13">
        <f t="shared" si="1"/>
        <v>7.9096045197740161E-2</v>
      </c>
    </row>
    <row r="14" spans="1:26">
      <c r="A14" s="9">
        <v>12</v>
      </c>
      <c r="B14" s="10">
        <v>1770</v>
      </c>
      <c r="C14" s="13">
        <f t="shared" si="1"/>
        <v>6.3492063492063489E-2</v>
      </c>
    </row>
    <row r="15" spans="1:26">
      <c r="A15" s="9">
        <v>13</v>
      </c>
      <c r="B15" s="10">
        <v>1890</v>
      </c>
      <c r="C15" s="13">
        <f t="shared" si="1"/>
        <v>5.0251256281407031E-2</v>
      </c>
      <c r="D15" s="13"/>
      <c r="E15" s="13"/>
    </row>
    <row r="16" spans="1:26">
      <c r="A16" s="9">
        <v>14</v>
      </c>
      <c r="B16" s="10">
        <v>1990</v>
      </c>
      <c r="C16" s="13">
        <f t="shared" si="1"/>
        <v>2.9268292682926855E-2</v>
      </c>
    </row>
    <row r="17" spans="1:3">
      <c r="A17" s="9">
        <v>15</v>
      </c>
      <c r="B17" s="10">
        <v>2050</v>
      </c>
      <c r="C17" s="13">
        <f t="shared" si="1"/>
        <v>0.16666666666666663</v>
      </c>
    </row>
    <row r="18" spans="1:3">
      <c r="A18" s="9">
        <v>16</v>
      </c>
      <c r="B18" s="9">
        <f>B17*1.2</f>
        <v>2460</v>
      </c>
    </row>
    <row r="19" spans="1:3">
      <c r="A19" s="9">
        <v>17</v>
      </c>
      <c r="B19" s="9">
        <f t="shared" ref="B19:B22" si="3">B18*1.2</f>
        <v>2952</v>
      </c>
    </row>
    <row r="20" spans="1:3">
      <c r="A20" s="9">
        <v>18</v>
      </c>
      <c r="B20" s="9">
        <f t="shared" si="3"/>
        <v>3542.4</v>
      </c>
    </row>
    <row r="21" spans="1:3">
      <c r="A21" s="9">
        <v>19</v>
      </c>
      <c r="B21" s="9">
        <f t="shared" si="3"/>
        <v>4250.88</v>
      </c>
    </row>
    <row r="22" spans="1:3">
      <c r="A22" s="9">
        <v>20</v>
      </c>
      <c r="B22" s="9">
        <f t="shared" si="3"/>
        <v>5101.0559999999996</v>
      </c>
    </row>
    <row r="23" spans="1:3">
      <c r="A23" s="9">
        <v>21</v>
      </c>
      <c r="B23" s="9">
        <f>B22*1.2</f>
        <v>6121.2671999999993</v>
      </c>
      <c r="C23" s="13">
        <f>100%-(B17/B23)</f>
        <v>0.66510202331961588</v>
      </c>
    </row>
    <row r="24" spans="1:3">
      <c r="A24" s="9">
        <v>22</v>
      </c>
      <c r="B24" s="9">
        <f>B23*1.1</f>
        <v>6733.3939199999995</v>
      </c>
    </row>
    <row r="25" spans="1:3">
      <c r="A25" s="9">
        <v>23</v>
      </c>
      <c r="B25" s="9">
        <f>B24*1.1</f>
        <v>7406.7333120000003</v>
      </c>
    </row>
    <row r="28" spans="1:3">
      <c r="A28" s="9">
        <v>26</v>
      </c>
      <c r="B28" s="9">
        <v>8700</v>
      </c>
    </row>
    <row r="29" spans="1:3">
      <c r="A29" s="9">
        <v>31</v>
      </c>
      <c r="B29" s="9">
        <v>9200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F5" sqref="F5"/>
    </sheetView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Лист2 (2)</vt:lpstr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2021-11-15T08:08:18Z</dcterms:modified>
</cp:coreProperties>
</file>