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BACKUP/"/>
    </mc:Choice>
  </mc:AlternateContent>
  <xr:revisionPtr revIDLastSave="0" documentId="13_ncr:1_{C4F41E8D-BF02-2745-B917-40BA3DBDACE2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AB51" i="1"/>
  <c r="AB49" i="1"/>
  <c r="AB41" i="1"/>
  <c r="AB42" i="1"/>
  <c r="AB43" i="1"/>
  <c r="AB44" i="1"/>
  <c r="AB45" i="1"/>
  <c r="AB46" i="1"/>
  <c r="AB47" i="1"/>
  <c r="AB40" i="1"/>
  <c r="AB23" i="1"/>
  <c r="AB25" i="1"/>
  <c r="AB26" i="1"/>
  <c r="AB27" i="1"/>
  <c r="AB29" i="1"/>
  <c r="AB30" i="1"/>
  <c r="AB31" i="1"/>
  <c r="AB32" i="1"/>
  <c r="AB33" i="1"/>
  <c r="AB34" i="1"/>
  <c r="AB35" i="1"/>
  <c r="AB36" i="1"/>
  <c r="AB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A16" i="1"/>
  <c r="K2" i="1"/>
  <c r="J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<sst xmlns="http://schemas.openxmlformats.org/spreadsheetml/2006/main" count="1050" uniqueCount="138">
  <si>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</si>
  <si>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</si>
  <si>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</si>
  <si>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</si>
  <si>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</si>
  <si>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</si>
  <si>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</si>
  <si>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</si>
  <si>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</si>
  <si>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</si>
  <si>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</si>
  <si>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</si>
  <si>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</si>
  <si>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</si>
  <si>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</si>
  <si>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</si>
  <si>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</si>
  <si>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</si>
  <si>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</si>
  <si>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</si>
  <si>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</si>
  <si>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</si>
  <si>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</si>
  <si>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</si>
  <si>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</si>
  <si>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</si>
  <si>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</si>
  <si>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</si>
  <si>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</si>
  <si>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</si>
  <si>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</si>
  <si>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</si>
  <si>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</si>
  <si>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</si>
  <si>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</si>
  <si>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</si>
  <si>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</si>
  <si>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</si>
  <si>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</si>
  <si>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</si>
  <si>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</si>
  <si>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</si>
  <si>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</si>
  <si>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</si>
  <si>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</si>
  <si>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</si>
  <si>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</si>
  <si>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</si>
  <si>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</si>
  <si>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</si>
  <si>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</si>
  <si>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</si>
  <si>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</si>
  <si>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</si>
  <si>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</si>
  <si>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</si>
  <si>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</si>
  <si>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</si>
  <si>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</si>
  <si>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</si>
  <si>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</si>
  <si>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</si>
  <si>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</si>
  <si>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</si>
  <si>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</si>
  <si>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</si>
  <si>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</si>
  <si>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</si>
  <si>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</si>
  <si>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</si>
  <si>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</si>
  <si>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</si>
  <si>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</si>
  <si>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</si>
  <si>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</si>
  <si>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</si>
  <si>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</si>
  <si>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</si>
  <si>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</si>
  <si>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</si>
  <si>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Songaish Dam</t>
  </si>
  <si>
    <t>Elephant, Oryx</t>
  </si>
  <si>
    <t>DSCN2511</t>
  </si>
  <si>
    <t>Sungaish Dam Area</t>
  </si>
  <si>
    <t>MW</t>
  </si>
  <si>
    <t>Eland, Impala</t>
  </si>
  <si>
    <t>Songaish Area</t>
  </si>
  <si>
    <t>Rongai Area</t>
  </si>
  <si>
    <t>DSCN2512</t>
  </si>
  <si>
    <t>Both</t>
  </si>
  <si>
    <t>Cymbopog</t>
  </si>
  <si>
    <t>No photos</t>
  </si>
  <si>
    <t>DSCN2744</t>
  </si>
  <si>
    <t>Loitoipack Area</t>
  </si>
  <si>
    <t>Et</t>
  </si>
  <si>
    <t>Roingai Area Old Boma 2019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</si>
  <si>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</si>
  <si>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</si>
  <si>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</si>
  <si>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</si>
  <si>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</si>
  <si>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</si>
  <si>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</si>
  <si>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</si>
  <si>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</si>
  <si>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Garamsta Dam Area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</si>
  <si>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</si>
  <si>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</si>
  <si>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</si>
  <si>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</si>
  <si>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</si>
  <si>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</si>
  <si>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</si>
  <si>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</si>
  <si>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</si>
  <si>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</si>
  <si>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</si>
  <si>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</si>
  <si>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</si>
  <si>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</si>
  <si>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</si>
  <si>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</si>
  <si>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</si>
  <si>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</si>
  <si>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350 Cattle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</si>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</sst>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  <xf numFmtId="0" fontId="2" fillId="0" borderId="0" xfId="0" applyFont="1"/>
    <xf numFmtId="0" fontId="0" fillId="0" borderId="0" xfId="0" applyFont="1"/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80"/>
  <sheetViews>
    <sheetView tabSelected="1" topLeftCell="L17" workbookViewId="0">
      <selection activeCell="R49" sqref="R49"/>
    </sheetView>
  </sheetViews>
  <sheetFormatPr baseColWidth="10" defaultRowHeight="16" x14ac:dyDescent="0.2"/>
  <cols>
    <col min="1" max="1" width="9.6640625" style="2" customWidth="1"/>
    <col min="3" max="3" width="20.1640625" customWidth="1"/>
    <col min="4" max="4" width="24.83203125" customWidth="1"/>
    <col min="5" max="5" width="10.83203125" style="4"/>
    <col min="10" max="10" width="15.5" customWidth="1"/>
    <col min="11" max="11" width="15.1640625" customWidth="1"/>
    <col min="12" max="13" width="12.83203125" customWidth="1"/>
    <col min="14" max="14" width="9.1640625" customWidth="1"/>
    <col min="15" max="15" width="13.1640625" customWidth="1"/>
    <col min="21" max="21" width="13.83203125" customWidth="1"/>
    <col min="27" max="27" width="11.1640625" bestFit="1" customWidth="1"/>
    <col min="28" max="28" width="13.5" customWidth="1"/>
    <col min="33" max="33" width="14.33203125" customWidth="1"/>
    <col min="38" max="38" width="16.6640625" customWidth="1"/>
    <col min="39" max="39" width="15.5" customWidth="1"/>
    <col min="40" max="41" width="14.33203125" customWidth="1"/>
    <col min="42" max="42" width="49" customWidth="1"/>
  </cols>
  <sheetData>
    <row r="1" spans="1:44" s="10" customFormat="1" ht="34" x14ac:dyDescent="0.2">
      <c r="A1" s="7" t="s">
        <v>0</v>
      </c>
      <c r="B1" s="8" t="s">
        <v>1</v>
      </c>
      <c r="C1" s="8" t="s">
        <v>136</v>
      </c>
      <c r="D1" s="8" t="s">
        <v>135</v>
      </c>
      <c r="E1" s="9" t="s">
        <v>2</v>
      </c>
      <c r="F1" s="8" t="s">
        <v>129</v>
      </c>
      <c r="G1" s="8" t="s">
        <v>130</v>
      </c>
      <c r="H1" s="8" t="s">
        <v>133</v>
      </c>
      <c r="I1" s="8" t="s">
        <v>134</v>
      </c>
      <c r="J1" s="8" t="s">
        <v>126</v>
      </c>
      <c r="K1" s="8" t="s">
        <v>127</v>
      </c>
      <c r="L1" s="8" t="s">
        <v>128</v>
      </c>
      <c r="M1" s="8" t="s">
        <v>125</v>
      </c>
      <c r="N1" s="8" t="s">
        <v>3</v>
      </c>
      <c r="O1" s="8" t="s">
        <v>68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131</v>
      </c>
      <c r="AM1" s="8" t="s">
        <v>26</v>
      </c>
      <c r="AN1" s="8" t="s">
        <v>27</v>
      </c>
      <c r="AO1" s="8" t="s">
        <v>28</v>
      </c>
      <c r="AP1" s="8" t="s">
        <v>29</v>
      </c>
      <c r="AR1" s="8"/>
    </row>
    <row r="2" spans="1:44" x14ac:dyDescent="0.2">
      <c r="A2" s="2">
        <v>44350</v>
      </c>
      <c r="B2">
        <v>2</v>
      </c>
      <c r="C2" t="s">
        <v>30</v>
      </c>
      <c r="D2">
        <v>1</v>
      </c>
      <c r="E2" s="4">
        <v>1020</v>
      </c>
      <c r="F2">
        <v>261614</v>
      </c>
      <c r="G2" s="6">
        <v>52138</v>
      </c>
      <c r="H2">
        <v>28</v>
      </c>
      <c r="I2">
        <v>20</v>
      </c>
      <c r="J2">
        <f>F2+H2*SIN(I2*PI()/180)</f>
        <v>261623.57656401311</v>
      </c>
      <c r="K2">
        <f>G2+H2*COS(I2*PI()/180)</f>
        <v>52164.311393382006</v>
      </c>
      <c r="L2">
        <v>0.468911959199447</v>
      </c>
      <c r="M2">
        <v>36.859070790012403</v>
      </c>
      <c r="N2" t="s">
        <v>31</v>
      </c>
      <c r="O2">
        <v>0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>
        <v>1454</v>
      </c>
      <c r="AC2">
        <v>1477</v>
      </c>
      <c r="AD2">
        <v>12</v>
      </c>
      <c r="AE2">
        <v>1</v>
      </c>
      <c r="AK2">
        <v>1</v>
      </c>
    </row>
    <row r="3" spans="1:44" x14ac:dyDescent="0.2">
      <c r="A3" s="2">
        <v>44350</v>
      </c>
      <c r="B3">
        <v>2</v>
      </c>
      <c r="C3" t="s">
        <v>30</v>
      </c>
      <c r="D3">
        <v>2</v>
      </c>
      <c r="E3" s="4">
        <v>1025</v>
      </c>
      <c r="F3">
        <v>261647</v>
      </c>
      <c r="G3">
        <v>52344</v>
      </c>
      <c r="H3">
        <v>41</v>
      </c>
      <c r="I3">
        <v>50</v>
      </c>
      <c r="J3">
        <f t="shared" ref="J3:J20" si="0">F3+H3*SIN(I3*PI()/180)</f>
        <v>261678.40782216788</v>
      </c>
      <c r="K3">
        <f t="shared" ref="K3:K20" si="1">G3+H3*COS(I3*PI()/180)</f>
        <v>52370.354291997151</v>
      </c>
      <c r="L3">
        <v>0.470774939705012</v>
      </c>
      <c r="M3">
        <v>36.859562644916402</v>
      </c>
      <c r="N3" t="s">
        <v>44</v>
      </c>
      <c r="O3">
        <v>0</v>
      </c>
      <c r="P3" t="s">
        <v>32</v>
      </c>
      <c r="Q3" t="s">
        <v>33</v>
      </c>
      <c r="R3" t="s">
        <v>34</v>
      </c>
      <c r="S3" t="s">
        <v>45</v>
      </c>
      <c r="T3" t="s">
        <v>46</v>
      </c>
      <c r="U3" t="s">
        <v>37</v>
      </c>
      <c r="V3" t="s">
        <v>38</v>
      </c>
      <c r="W3" t="s">
        <v>47</v>
      </c>
      <c r="X3" t="s">
        <v>39</v>
      </c>
      <c r="Y3" t="s">
        <v>42</v>
      </c>
      <c r="Z3" t="s">
        <v>40</v>
      </c>
      <c r="AA3" t="s">
        <v>43</v>
      </c>
      <c r="AB3">
        <v>1478</v>
      </c>
      <c r="AC3">
        <v>1527</v>
      </c>
      <c r="AD3">
        <v>14</v>
      </c>
      <c r="AE3">
        <v>1</v>
      </c>
      <c r="AG3">
        <v>5</v>
      </c>
      <c r="AH3">
        <v>1</v>
      </c>
      <c r="AK3">
        <v>3</v>
      </c>
      <c r="AL3">
        <v>1</v>
      </c>
      <c r="AM3">
        <v>2</v>
      </c>
      <c r="AP3" t="s">
        <v>48</v>
      </c>
    </row>
    <row r="4" spans="1:44" x14ac:dyDescent="0.2">
      <c r="A4" s="2">
        <v>44350</v>
      </c>
      <c r="B4">
        <v>2</v>
      </c>
      <c r="C4" t="s">
        <v>30</v>
      </c>
      <c r="D4">
        <v>3</v>
      </c>
      <c r="E4" s="4">
        <v>1046</v>
      </c>
      <c r="F4">
        <v>261668</v>
      </c>
      <c r="G4">
        <v>52508</v>
      </c>
      <c r="H4">
        <v>41</v>
      </c>
      <c r="I4">
        <v>70</v>
      </c>
      <c r="J4">
        <f t="shared" si="0"/>
        <v>261706.52739745221</v>
      </c>
      <c r="K4">
        <f t="shared" si="1"/>
        <v>52522.022825876353</v>
      </c>
      <c r="L4">
        <v>0.472146249383678</v>
      </c>
      <c r="M4">
        <v>36.859814758875501</v>
      </c>
      <c r="N4" t="s">
        <v>31</v>
      </c>
      <c r="O4">
        <v>1</v>
      </c>
      <c r="P4" t="s">
        <v>32</v>
      </c>
      <c r="Q4" t="s">
        <v>33</v>
      </c>
      <c r="S4" t="s">
        <v>49</v>
      </c>
      <c r="T4" t="s">
        <v>50</v>
      </c>
      <c r="U4" t="s">
        <v>51</v>
      </c>
      <c r="V4" t="s">
        <v>38</v>
      </c>
      <c r="W4" t="s">
        <v>40</v>
      </c>
      <c r="X4" t="s">
        <v>52</v>
      </c>
      <c r="Y4" t="s">
        <v>53</v>
      </c>
      <c r="Z4" t="s">
        <v>41</v>
      </c>
      <c r="AA4" t="s">
        <v>43</v>
      </c>
      <c r="AB4">
        <v>1528</v>
      </c>
      <c r="AC4">
        <v>1566</v>
      </c>
      <c r="AD4">
        <v>23</v>
      </c>
      <c r="AE4">
        <v>2</v>
      </c>
      <c r="AG4">
        <v>1</v>
      </c>
      <c r="AH4">
        <v>4</v>
      </c>
      <c r="AK4">
        <v>1</v>
      </c>
      <c r="AL4">
        <v>1</v>
      </c>
      <c r="AM4">
        <v>2</v>
      </c>
    </row>
    <row r="5" spans="1:44" x14ac:dyDescent="0.2">
      <c r="A5" s="2">
        <v>44350</v>
      </c>
      <c r="B5">
        <v>2</v>
      </c>
      <c r="C5" t="s">
        <v>30</v>
      </c>
      <c r="D5">
        <v>3</v>
      </c>
      <c r="E5" s="4">
        <v>1046</v>
      </c>
      <c r="F5">
        <v>261668</v>
      </c>
      <c r="G5">
        <v>52508</v>
      </c>
      <c r="H5">
        <v>41</v>
      </c>
      <c r="I5">
        <v>70</v>
      </c>
      <c r="J5">
        <f t="shared" si="0"/>
        <v>261706.52739745221</v>
      </c>
      <c r="K5">
        <f t="shared" si="1"/>
        <v>52522.022825876353</v>
      </c>
      <c r="L5">
        <v>0.472146249383678</v>
      </c>
      <c r="M5">
        <v>36.859814758875501</v>
      </c>
      <c r="N5" t="s">
        <v>44</v>
      </c>
      <c r="O5">
        <v>1</v>
      </c>
      <c r="P5" t="s">
        <v>32</v>
      </c>
      <c r="Q5" t="s">
        <v>33</v>
      </c>
      <c r="S5" t="s">
        <v>49</v>
      </c>
      <c r="T5" t="s">
        <v>50</v>
      </c>
      <c r="U5" t="s">
        <v>51</v>
      </c>
      <c r="V5" t="s">
        <v>38</v>
      </c>
      <c r="W5" t="s">
        <v>40</v>
      </c>
      <c r="X5" t="s">
        <v>52</v>
      </c>
      <c r="Y5" t="s">
        <v>53</v>
      </c>
      <c r="Z5" t="s">
        <v>41</v>
      </c>
      <c r="AA5" t="s">
        <v>43</v>
      </c>
      <c r="AB5">
        <v>1567</v>
      </c>
      <c r="AC5">
        <v>1566</v>
      </c>
      <c r="AD5">
        <v>3</v>
      </c>
      <c r="AF5">
        <v>2</v>
      </c>
    </row>
    <row r="6" spans="1:44" x14ac:dyDescent="0.2">
      <c r="A6" s="2">
        <f t="shared" ref="A6:A20" si="2">A5</f>
        <v>44350</v>
      </c>
      <c r="B6">
        <v>2</v>
      </c>
      <c r="C6" t="s">
        <v>54</v>
      </c>
      <c r="D6">
        <v>1</v>
      </c>
      <c r="E6" s="4">
        <v>1055</v>
      </c>
      <c r="F6">
        <v>261699</v>
      </c>
      <c r="G6">
        <v>52986</v>
      </c>
      <c r="H6">
        <v>42</v>
      </c>
      <c r="I6">
        <v>36</v>
      </c>
      <c r="J6">
        <f t="shared" si="0"/>
        <v>261723.68698059628</v>
      </c>
      <c r="K6">
        <f t="shared" si="1"/>
        <v>53019.978713763747</v>
      </c>
      <c r="L6">
        <v>0.4766483034631</v>
      </c>
      <c r="M6">
        <v>36.859967473448101</v>
      </c>
      <c r="N6" t="s">
        <v>31</v>
      </c>
      <c r="O6">
        <v>1</v>
      </c>
      <c r="P6" t="s">
        <v>32</v>
      </c>
      <c r="Q6" t="s">
        <v>33</v>
      </c>
      <c r="R6" t="s">
        <v>34</v>
      </c>
      <c r="S6" t="s">
        <v>49</v>
      </c>
      <c r="T6" t="s">
        <v>50</v>
      </c>
      <c r="U6" t="s">
        <v>37</v>
      </c>
      <c r="V6" t="s">
        <v>38</v>
      </c>
      <c r="W6" t="s">
        <v>39</v>
      </c>
      <c r="X6" t="s">
        <v>41</v>
      </c>
      <c r="Y6" t="s">
        <v>53</v>
      </c>
      <c r="Z6" t="s">
        <v>42</v>
      </c>
      <c r="AA6" t="s">
        <v>43</v>
      </c>
      <c r="AB6">
        <v>1567</v>
      </c>
      <c r="AC6">
        <v>1602</v>
      </c>
      <c r="AD6">
        <v>10</v>
      </c>
      <c r="AE6">
        <v>1</v>
      </c>
      <c r="AG6">
        <v>2</v>
      </c>
      <c r="AH6">
        <v>3</v>
      </c>
      <c r="AK6">
        <v>1</v>
      </c>
      <c r="AL6">
        <v>1</v>
      </c>
      <c r="AM6">
        <v>1</v>
      </c>
      <c r="AN6">
        <v>1</v>
      </c>
    </row>
    <row r="7" spans="1:44" x14ac:dyDescent="0.2">
      <c r="A7" s="2">
        <f t="shared" si="2"/>
        <v>44350</v>
      </c>
      <c r="B7">
        <v>2</v>
      </c>
      <c r="C7" t="s">
        <v>54</v>
      </c>
      <c r="D7">
        <v>1</v>
      </c>
      <c r="E7" s="4">
        <v>1055</v>
      </c>
      <c r="F7">
        <v>261699</v>
      </c>
      <c r="G7">
        <v>52986</v>
      </c>
      <c r="H7">
        <v>42</v>
      </c>
      <c r="I7">
        <v>36</v>
      </c>
      <c r="J7">
        <f t="shared" si="0"/>
        <v>261723.68698059628</v>
      </c>
      <c r="K7">
        <f t="shared" si="1"/>
        <v>53019.978713763747</v>
      </c>
      <c r="L7">
        <v>0.4766483034631</v>
      </c>
      <c r="M7">
        <v>36.859967473448101</v>
      </c>
      <c r="N7" t="s">
        <v>44</v>
      </c>
      <c r="O7">
        <v>1</v>
      </c>
      <c r="P7" t="s">
        <v>32</v>
      </c>
      <c r="Q7" t="s">
        <v>33</v>
      </c>
      <c r="R7" t="s">
        <v>34</v>
      </c>
      <c r="S7" t="s">
        <v>49</v>
      </c>
      <c r="T7" t="s">
        <v>50</v>
      </c>
      <c r="U7" t="s">
        <v>37</v>
      </c>
      <c r="V7" t="s">
        <v>38</v>
      </c>
      <c r="W7" t="s">
        <v>39</v>
      </c>
      <c r="X7" t="s">
        <v>41</v>
      </c>
      <c r="Y7" t="s">
        <v>53</v>
      </c>
      <c r="Z7" t="s">
        <v>42</v>
      </c>
      <c r="AA7" t="s">
        <v>43</v>
      </c>
      <c r="AB7">
        <v>1567</v>
      </c>
      <c r="AC7">
        <v>1602</v>
      </c>
      <c r="AD7">
        <v>7</v>
      </c>
      <c r="AE7">
        <v>1</v>
      </c>
      <c r="AG7">
        <v>1</v>
      </c>
      <c r="AH7">
        <v>1</v>
      </c>
      <c r="AJ7">
        <v>11</v>
      </c>
      <c r="AK7">
        <v>1</v>
      </c>
      <c r="AL7">
        <v>1</v>
      </c>
    </row>
    <row r="8" spans="1:44" x14ac:dyDescent="0.2">
      <c r="A8" s="2">
        <f t="shared" si="2"/>
        <v>44350</v>
      </c>
      <c r="B8">
        <v>2</v>
      </c>
      <c r="C8" t="s">
        <v>54</v>
      </c>
      <c r="D8">
        <v>2</v>
      </c>
      <c r="E8" s="4">
        <v>1103</v>
      </c>
      <c r="F8">
        <v>261866</v>
      </c>
      <c r="G8">
        <v>53215</v>
      </c>
      <c r="H8">
        <v>31</v>
      </c>
      <c r="I8">
        <v>127</v>
      </c>
      <c r="J8">
        <f t="shared" si="0"/>
        <v>261890.75770081146</v>
      </c>
      <c r="K8">
        <f t="shared" si="1"/>
        <v>53196.343734282287</v>
      </c>
      <c r="L8">
        <v>0.47824328863529297</v>
      </c>
      <c r="M8">
        <v>36.861467401144097</v>
      </c>
      <c r="N8" t="s">
        <v>31</v>
      </c>
      <c r="O8">
        <v>0</v>
      </c>
      <c r="P8" t="s">
        <v>32</v>
      </c>
      <c r="Q8" t="s">
        <v>33</v>
      </c>
      <c r="R8" t="s">
        <v>34</v>
      </c>
      <c r="S8" t="s">
        <v>55</v>
      </c>
      <c r="T8" t="s">
        <v>50</v>
      </c>
      <c r="U8" t="s">
        <v>37</v>
      </c>
      <c r="V8" t="s">
        <v>56</v>
      </c>
      <c r="W8" t="s">
        <v>40</v>
      </c>
      <c r="X8" t="s">
        <v>39</v>
      </c>
      <c r="Y8" t="s">
        <v>57</v>
      </c>
      <c r="Z8" t="s">
        <v>42</v>
      </c>
      <c r="AA8" t="s">
        <v>43</v>
      </c>
      <c r="AB8">
        <v>1603</v>
      </c>
      <c r="AC8">
        <v>1624</v>
      </c>
      <c r="AD8">
        <v>12</v>
      </c>
      <c r="AE8">
        <v>2</v>
      </c>
      <c r="AF8">
        <v>2</v>
      </c>
      <c r="AH8">
        <v>7</v>
      </c>
      <c r="AL8">
        <v>1</v>
      </c>
      <c r="AM8">
        <v>3</v>
      </c>
      <c r="AN8">
        <v>2</v>
      </c>
    </row>
    <row r="9" spans="1:44" x14ac:dyDescent="0.2">
      <c r="A9" s="2">
        <f t="shared" si="2"/>
        <v>44350</v>
      </c>
      <c r="B9">
        <v>2</v>
      </c>
      <c r="C9" t="s">
        <v>54</v>
      </c>
      <c r="D9">
        <v>3</v>
      </c>
      <c r="E9" s="4">
        <v>1116</v>
      </c>
      <c r="F9">
        <v>261907</v>
      </c>
      <c r="G9">
        <v>52254</v>
      </c>
      <c r="H9">
        <v>60</v>
      </c>
      <c r="I9">
        <v>50</v>
      </c>
      <c r="J9">
        <f t="shared" si="0"/>
        <v>261952.96266658715</v>
      </c>
      <c r="K9">
        <f t="shared" si="1"/>
        <v>52292.567256581191</v>
      </c>
      <c r="L9">
        <v>0.47007243454547798</v>
      </c>
      <c r="M9">
        <v>36.862028572508699</v>
      </c>
      <c r="N9" t="s">
        <v>31</v>
      </c>
      <c r="O9">
        <v>0</v>
      </c>
      <c r="P9" t="s">
        <v>32</v>
      </c>
      <c r="Q9" t="s">
        <v>33</v>
      </c>
      <c r="R9" t="s">
        <v>34</v>
      </c>
      <c r="S9" t="s">
        <v>58</v>
      </c>
      <c r="T9" t="s">
        <v>46</v>
      </c>
      <c r="U9" t="s">
        <v>51</v>
      </c>
      <c r="V9" t="s">
        <v>56</v>
      </c>
      <c r="W9" t="s">
        <v>39</v>
      </c>
      <c r="X9" t="s">
        <v>40</v>
      </c>
      <c r="Y9" t="s">
        <v>53</v>
      </c>
      <c r="Z9" t="s">
        <v>41</v>
      </c>
      <c r="AA9" t="s">
        <v>59</v>
      </c>
      <c r="AB9">
        <v>1625</v>
      </c>
      <c r="AC9">
        <v>1697</v>
      </c>
      <c r="AD9">
        <v>33</v>
      </c>
      <c r="AE9">
        <v>3</v>
      </c>
      <c r="AG9">
        <v>8</v>
      </c>
      <c r="AH9">
        <v>10</v>
      </c>
      <c r="AI9">
        <v>1</v>
      </c>
      <c r="AK9">
        <v>1</v>
      </c>
      <c r="AL9">
        <v>3</v>
      </c>
      <c r="AM9">
        <v>4</v>
      </c>
      <c r="AN9">
        <v>3</v>
      </c>
      <c r="AP9" t="s">
        <v>132</v>
      </c>
    </row>
    <row r="10" spans="1:44" x14ac:dyDescent="0.2">
      <c r="A10" s="2">
        <f t="shared" si="2"/>
        <v>44350</v>
      </c>
      <c r="B10">
        <v>2</v>
      </c>
      <c r="C10" t="s">
        <v>60</v>
      </c>
      <c r="D10">
        <v>1</v>
      </c>
      <c r="E10" s="4">
        <v>1126</v>
      </c>
      <c r="F10">
        <v>262005</v>
      </c>
      <c r="G10">
        <v>53318</v>
      </c>
      <c r="H10">
        <v>54</v>
      </c>
      <c r="I10">
        <v>182</v>
      </c>
      <c r="J10">
        <f t="shared" si="0"/>
        <v>262003.11542717807</v>
      </c>
      <c r="K10">
        <f t="shared" si="1"/>
        <v>53264.03289534097</v>
      </c>
      <c r="L10">
        <v>0.47885558400984801</v>
      </c>
      <c r="M10">
        <v>36.862476270179997</v>
      </c>
      <c r="N10" t="s">
        <v>44</v>
      </c>
      <c r="O10">
        <v>0</v>
      </c>
      <c r="P10" t="s">
        <v>32</v>
      </c>
      <c r="Q10" t="s">
        <v>33</v>
      </c>
      <c r="R10" t="s">
        <v>34</v>
      </c>
      <c r="S10" t="s">
        <v>35</v>
      </c>
      <c r="T10" t="s">
        <v>50</v>
      </c>
      <c r="U10" t="s">
        <v>51</v>
      </c>
      <c r="V10" t="s">
        <v>61</v>
      </c>
      <c r="W10" t="s">
        <v>52</v>
      </c>
      <c r="X10" t="s">
        <v>41</v>
      </c>
      <c r="Y10" t="s">
        <v>53</v>
      </c>
      <c r="Z10" t="s">
        <v>62</v>
      </c>
      <c r="AA10" t="s">
        <v>63</v>
      </c>
      <c r="AB10">
        <v>1698</v>
      </c>
      <c r="AC10">
        <v>1787</v>
      </c>
      <c r="AD10">
        <v>17</v>
      </c>
      <c r="AE10">
        <v>1</v>
      </c>
      <c r="AF10">
        <v>2</v>
      </c>
      <c r="AG10">
        <v>2</v>
      </c>
      <c r="AH10">
        <v>4</v>
      </c>
      <c r="AI10">
        <v>2</v>
      </c>
      <c r="AK10">
        <v>1</v>
      </c>
      <c r="AL10">
        <v>1</v>
      </c>
      <c r="AM10">
        <v>2</v>
      </c>
      <c r="AN10">
        <v>2</v>
      </c>
    </row>
    <row r="11" spans="1:44" x14ac:dyDescent="0.2">
      <c r="A11" s="2">
        <f t="shared" si="2"/>
        <v>44350</v>
      </c>
      <c r="B11">
        <v>2</v>
      </c>
      <c r="C11" t="s">
        <v>60</v>
      </c>
      <c r="D11">
        <v>2</v>
      </c>
      <c r="E11" s="4">
        <v>1137</v>
      </c>
      <c r="F11">
        <v>261369</v>
      </c>
      <c r="G11">
        <v>5440</v>
      </c>
      <c r="H11">
        <v>61</v>
      </c>
      <c r="I11">
        <v>210</v>
      </c>
      <c r="J11">
        <f t="shared" si="0"/>
        <v>261338.5</v>
      </c>
      <c r="K11">
        <f t="shared" si="1"/>
        <v>5387.1724503691494</v>
      </c>
      <c r="L11">
        <v>4.6001120290133E-2</v>
      </c>
      <c r="M11">
        <v>36.856581989571303</v>
      </c>
      <c r="N11" t="s">
        <v>44</v>
      </c>
      <c r="O11">
        <v>0</v>
      </c>
      <c r="P11" t="s">
        <v>32</v>
      </c>
      <c r="Q11" t="s">
        <v>33</v>
      </c>
      <c r="R11" t="s">
        <v>34</v>
      </c>
      <c r="S11" t="s">
        <v>85</v>
      </c>
      <c r="T11" t="s">
        <v>46</v>
      </c>
      <c r="U11" t="s">
        <v>51</v>
      </c>
      <c r="V11" t="s">
        <v>56</v>
      </c>
      <c r="W11" t="s">
        <v>39</v>
      </c>
      <c r="X11" t="s">
        <v>41</v>
      </c>
      <c r="Y11" t="s">
        <v>40</v>
      </c>
      <c r="Z11" t="s">
        <v>64</v>
      </c>
      <c r="AA11" t="s">
        <v>43</v>
      </c>
      <c r="AB11">
        <v>1788</v>
      </c>
      <c r="AC11">
        <v>1816</v>
      </c>
      <c r="AD11">
        <v>5</v>
      </c>
      <c r="AE11">
        <v>0</v>
      </c>
      <c r="AF11">
        <v>1</v>
      </c>
      <c r="AH11">
        <v>2</v>
      </c>
      <c r="AM11">
        <v>1</v>
      </c>
      <c r="AN11">
        <v>1</v>
      </c>
    </row>
    <row r="12" spans="1:44" x14ac:dyDescent="0.2">
      <c r="A12" s="2">
        <f t="shared" si="2"/>
        <v>44350</v>
      </c>
      <c r="B12">
        <v>2</v>
      </c>
      <c r="C12" t="s">
        <v>60</v>
      </c>
      <c r="D12">
        <v>3</v>
      </c>
      <c r="E12" s="4">
        <v>1148</v>
      </c>
      <c r="F12">
        <v>260682</v>
      </c>
      <c r="G12">
        <v>55802</v>
      </c>
      <c r="H12">
        <v>63</v>
      </c>
      <c r="I12">
        <v>253</v>
      </c>
      <c r="J12">
        <f t="shared" si="0"/>
        <v>260621.75280037432</v>
      </c>
      <c r="K12">
        <f t="shared" si="1"/>
        <v>55783.580582602466</v>
      </c>
      <c r="L12">
        <v>0.50163066968414605</v>
      </c>
      <c r="M12">
        <v>36.850063294879902</v>
      </c>
      <c r="N12" t="s">
        <v>44</v>
      </c>
      <c r="O12">
        <v>0</v>
      </c>
      <c r="P12" t="s">
        <v>32</v>
      </c>
      <c r="Q12" t="s">
        <v>33</v>
      </c>
      <c r="R12" t="s">
        <v>34</v>
      </c>
      <c r="S12" t="s">
        <v>45</v>
      </c>
      <c r="T12" t="s">
        <v>36</v>
      </c>
      <c r="U12" t="s">
        <v>37</v>
      </c>
      <c r="V12" t="s">
        <v>38</v>
      </c>
      <c r="W12" t="s">
        <v>39</v>
      </c>
      <c r="X12" t="s">
        <v>41</v>
      </c>
      <c r="Y12" t="s">
        <v>53</v>
      </c>
      <c r="Z12" t="s">
        <v>62</v>
      </c>
      <c r="AA12" t="s">
        <v>63</v>
      </c>
      <c r="AB12">
        <v>1817</v>
      </c>
      <c r="AC12">
        <v>1820</v>
      </c>
      <c r="AD12">
        <v>1</v>
      </c>
      <c r="AE12">
        <v>1</v>
      </c>
    </row>
    <row r="13" spans="1:44" x14ac:dyDescent="0.2">
      <c r="A13" s="2">
        <f t="shared" si="2"/>
        <v>44350</v>
      </c>
      <c r="B13">
        <v>2</v>
      </c>
      <c r="C13" t="s">
        <v>65</v>
      </c>
      <c r="D13">
        <v>1</v>
      </c>
      <c r="E13" s="4">
        <v>1158</v>
      </c>
      <c r="F13">
        <v>259556</v>
      </c>
      <c r="G13">
        <v>55311</v>
      </c>
      <c r="H13">
        <v>68</v>
      </c>
      <c r="I13">
        <v>237</v>
      </c>
      <c r="J13">
        <f t="shared" si="0"/>
        <v>259498.97040137972</v>
      </c>
      <c r="K13">
        <f t="shared" si="1"/>
        <v>55273.964545618976</v>
      </c>
      <c r="L13">
        <v>0.497019943024121</v>
      </c>
      <c r="M13">
        <v>36.839981424764602</v>
      </c>
      <c r="N13" t="s">
        <v>44</v>
      </c>
      <c r="O13">
        <v>0</v>
      </c>
      <c r="P13" t="s">
        <v>32</v>
      </c>
      <c r="Q13" t="s">
        <v>33</v>
      </c>
      <c r="R13" t="s">
        <v>34</v>
      </c>
      <c r="S13" t="s">
        <v>49</v>
      </c>
      <c r="T13" t="s">
        <v>50</v>
      </c>
      <c r="U13" t="s">
        <v>37</v>
      </c>
      <c r="V13" t="s">
        <v>38</v>
      </c>
      <c r="W13" t="s">
        <v>71</v>
      </c>
      <c r="X13" t="s">
        <v>42</v>
      </c>
      <c r="Y13" t="s">
        <v>47</v>
      </c>
      <c r="Z13" t="s">
        <v>39</v>
      </c>
      <c r="AA13" t="s">
        <v>43</v>
      </c>
      <c r="AB13">
        <v>1821</v>
      </c>
      <c r="AC13">
        <v>1891</v>
      </c>
      <c r="AD13">
        <v>20</v>
      </c>
      <c r="AE13">
        <v>1</v>
      </c>
      <c r="AG13">
        <v>10</v>
      </c>
      <c r="AI13">
        <v>4</v>
      </c>
      <c r="AJ13">
        <v>4</v>
      </c>
      <c r="AK13">
        <v>1</v>
      </c>
    </row>
    <row r="14" spans="1:44" x14ac:dyDescent="0.2">
      <c r="A14" s="2">
        <f t="shared" si="2"/>
        <v>44350</v>
      </c>
      <c r="B14">
        <v>2</v>
      </c>
      <c r="C14" t="s">
        <v>65</v>
      </c>
      <c r="D14">
        <v>2</v>
      </c>
      <c r="E14" s="4">
        <v>1302</v>
      </c>
      <c r="F14" s="4">
        <v>260312</v>
      </c>
      <c r="G14" s="4">
        <v>53235</v>
      </c>
      <c r="H14" s="4">
        <v>41</v>
      </c>
      <c r="I14" s="4">
        <v>54</v>
      </c>
      <c r="J14">
        <f t="shared" si="0"/>
        <v>260345.16969676939</v>
      </c>
      <c r="K14">
        <f t="shared" si="1"/>
        <v>53259.099195343988</v>
      </c>
      <c r="L14">
        <v>0.47880625992227499</v>
      </c>
      <c r="M14">
        <v>36.847586707483401</v>
      </c>
      <c r="N14" t="s">
        <v>31</v>
      </c>
      <c r="O14">
        <v>0</v>
      </c>
      <c r="P14" t="s">
        <v>32</v>
      </c>
      <c r="Q14" t="s">
        <v>33</v>
      </c>
      <c r="R14" t="s">
        <v>34</v>
      </c>
      <c r="S14" t="s">
        <v>45</v>
      </c>
      <c r="T14" t="s">
        <v>50</v>
      </c>
      <c r="U14" t="s">
        <v>37</v>
      </c>
      <c r="V14" t="s">
        <v>38</v>
      </c>
      <c r="W14" t="s">
        <v>40</v>
      </c>
      <c r="X14" t="s">
        <v>41</v>
      </c>
      <c r="Y14" t="s">
        <v>42</v>
      </c>
      <c r="Z14" t="s">
        <v>39</v>
      </c>
      <c r="AA14" t="s">
        <v>43</v>
      </c>
      <c r="AB14">
        <v>1892</v>
      </c>
      <c r="AC14">
        <v>1959</v>
      </c>
      <c r="AD14">
        <v>20</v>
      </c>
      <c r="AE14">
        <v>3</v>
      </c>
      <c r="AF14">
        <v>1</v>
      </c>
      <c r="AG14">
        <v>4</v>
      </c>
      <c r="AH14">
        <v>6</v>
      </c>
      <c r="AI14">
        <v>3</v>
      </c>
      <c r="AJ14">
        <v>1</v>
      </c>
      <c r="AL14">
        <v>2</v>
      </c>
      <c r="AM14">
        <v>3</v>
      </c>
      <c r="AO14">
        <v>1</v>
      </c>
    </row>
    <row r="15" spans="1:44" x14ac:dyDescent="0.2">
      <c r="A15" s="2">
        <f t="shared" si="2"/>
        <v>44350</v>
      </c>
      <c r="B15">
        <v>2</v>
      </c>
      <c r="C15" t="s">
        <v>65</v>
      </c>
      <c r="D15">
        <v>3</v>
      </c>
      <c r="E15" s="4">
        <v>1314</v>
      </c>
      <c r="F15" s="4">
        <v>259999</v>
      </c>
      <c r="G15" s="4">
        <v>53460</v>
      </c>
      <c r="H15" s="4">
        <v>63</v>
      </c>
      <c r="I15" s="4">
        <v>315</v>
      </c>
      <c r="J15">
        <f t="shared" si="0"/>
        <v>259954.45227278525</v>
      </c>
      <c r="K15">
        <f t="shared" si="1"/>
        <v>53504.547727214755</v>
      </c>
      <c r="L15">
        <v>0.48102421361256797</v>
      </c>
      <c r="M15">
        <v>36.8440770989681</v>
      </c>
      <c r="N15" t="s">
        <v>31</v>
      </c>
      <c r="O15">
        <v>1</v>
      </c>
      <c r="P15" t="s">
        <v>32</v>
      </c>
      <c r="Q15" t="s">
        <v>33</v>
      </c>
      <c r="R15" t="s">
        <v>34</v>
      </c>
      <c r="S15" t="s">
        <v>49</v>
      </c>
      <c r="T15" t="s">
        <v>66</v>
      </c>
      <c r="U15" t="s">
        <v>51</v>
      </c>
      <c r="V15" t="s">
        <v>38</v>
      </c>
      <c r="W15" t="s">
        <v>67</v>
      </c>
      <c r="X15" t="s">
        <v>41</v>
      </c>
      <c r="Y15" t="s">
        <v>53</v>
      </c>
      <c r="Z15" t="s">
        <v>40</v>
      </c>
      <c r="AA15" t="s">
        <v>43</v>
      </c>
      <c r="AB15">
        <v>1960</v>
      </c>
      <c r="AC15">
        <v>2003</v>
      </c>
      <c r="AD15">
        <v>36</v>
      </c>
    </row>
    <row r="16" spans="1:44" x14ac:dyDescent="0.2">
      <c r="A16" s="2">
        <f t="shared" si="2"/>
        <v>44350</v>
      </c>
      <c r="B16">
        <v>2</v>
      </c>
      <c r="C16" t="s">
        <v>65</v>
      </c>
      <c r="D16">
        <v>3</v>
      </c>
      <c r="E16" s="4">
        <v>1314</v>
      </c>
      <c r="F16" s="4">
        <v>259999</v>
      </c>
      <c r="G16" s="4">
        <v>53460</v>
      </c>
      <c r="H16" s="4">
        <v>63</v>
      </c>
      <c r="I16" s="4">
        <v>315</v>
      </c>
      <c r="J16">
        <f t="shared" si="0"/>
        <v>259954.45227278525</v>
      </c>
      <c r="K16">
        <f t="shared" si="1"/>
        <v>53504.547727214755</v>
      </c>
      <c r="L16">
        <v>0.48102421361256797</v>
      </c>
      <c r="M16">
        <v>36.8440770989681</v>
      </c>
      <c r="N16" t="s">
        <v>44</v>
      </c>
      <c r="O16">
        <v>1</v>
      </c>
      <c r="P16" t="s">
        <v>32</v>
      </c>
      <c r="Q16" t="s">
        <v>33</v>
      </c>
      <c r="R16" t="s">
        <v>34</v>
      </c>
      <c r="S16" t="s">
        <v>49</v>
      </c>
      <c r="T16" t="s">
        <v>66</v>
      </c>
      <c r="U16" t="s">
        <v>51</v>
      </c>
      <c r="V16" t="s">
        <v>38</v>
      </c>
      <c r="W16" t="s">
        <v>67</v>
      </c>
      <c r="X16" t="s">
        <v>41</v>
      </c>
      <c r="Y16" t="s">
        <v>53</v>
      </c>
      <c r="Z16" t="s">
        <v>40</v>
      </c>
      <c r="AA16" t="s">
        <v>43</v>
      </c>
      <c r="AB16">
        <v>1960</v>
      </c>
      <c r="AC16">
        <v>2003</v>
      </c>
      <c r="AD16">
        <v>8</v>
      </c>
      <c r="AF16">
        <v>8</v>
      </c>
    </row>
    <row r="17" spans="1:42" x14ac:dyDescent="0.2">
      <c r="A17" s="2">
        <f t="shared" si="2"/>
        <v>44350</v>
      </c>
      <c r="B17">
        <v>2</v>
      </c>
      <c r="C17" t="s">
        <v>69</v>
      </c>
      <c r="D17">
        <v>1</v>
      </c>
      <c r="E17" s="4">
        <v>1322</v>
      </c>
      <c r="F17" s="4">
        <v>259472</v>
      </c>
      <c r="G17" s="4">
        <v>53734</v>
      </c>
      <c r="H17" s="4">
        <v>40</v>
      </c>
      <c r="I17" s="4">
        <v>290</v>
      </c>
      <c r="J17">
        <f t="shared" si="0"/>
        <v>259434.41229516856</v>
      </c>
      <c r="K17">
        <f t="shared" si="1"/>
        <v>53747.680805733027</v>
      </c>
      <c r="L17">
        <v>0.48322084747849597</v>
      </c>
      <c r="M17">
        <v>36.8394060981067</v>
      </c>
      <c r="N17" t="s">
        <v>44</v>
      </c>
      <c r="O17">
        <v>0</v>
      </c>
      <c r="P17" t="s">
        <v>32</v>
      </c>
      <c r="Q17" t="s">
        <v>33</v>
      </c>
      <c r="R17" t="s">
        <v>34</v>
      </c>
      <c r="S17" t="s">
        <v>55</v>
      </c>
      <c r="T17" t="s">
        <v>50</v>
      </c>
      <c r="U17" t="s">
        <v>70</v>
      </c>
      <c r="V17" t="s">
        <v>38</v>
      </c>
      <c r="W17" t="s">
        <v>71</v>
      </c>
      <c r="X17" t="s">
        <v>41</v>
      </c>
      <c r="Y17" t="s">
        <v>40</v>
      </c>
      <c r="Z17" t="s">
        <v>67</v>
      </c>
      <c r="AA17" t="s">
        <v>43</v>
      </c>
      <c r="AB17">
        <v>2004</v>
      </c>
      <c r="AC17">
        <v>2017</v>
      </c>
      <c r="AD17">
        <v>4</v>
      </c>
      <c r="AF17">
        <v>4</v>
      </c>
    </row>
    <row r="18" spans="1:42" x14ac:dyDescent="0.2">
      <c r="A18" s="2">
        <f t="shared" si="2"/>
        <v>44350</v>
      </c>
      <c r="B18">
        <v>2</v>
      </c>
      <c r="C18" t="s">
        <v>69</v>
      </c>
      <c r="D18" s="1">
        <v>2</v>
      </c>
      <c r="E18" s="3">
        <v>1328</v>
      </c>
      <c r="F18" s="4">
        <v>259166</v>
      </c>
      <c r="G18" s="4">
        <v>54040</v>
      </c>
      <c r="H18" s="4">
        <v>41</v>
      </c>
      <c r="I18" s="4">
        <v>102</v>
      </c>
      <c r="J18">
        <f t="shared" si="0"/>
        <v>259206.1040516301</v>
      </c>
      <c r="K18">
        <f t="shared" si="1"/>
        <v>54031.475620676472</v>
      </c>
      <c r="L18">
        <v>0.48578592973169998</v>
      </c>
      <c r="M18">
        <v>36.837354924633999</v>
      </c>
      <c r="N18" t="s">
        <v>44</v>
      </c>
      <c r="O18">
        <v>0</v>
      </c>
      <c r="P18" t="s">
        <v>32</v>
      </c>
      <c r="Q18" t="s">
        <v>33</v>
      </c>
      <c r="R18" t="s">
        <v>34</v>
      </c>
      <c r="S18" t="s">
        <v>35</v>
      </c>
      <c r="T18" t="s">
        <v>50</v>
      </c>
      <c r="U18" t="s">
        <v>70</v>
      </c>
      <c r="V18" t="s">
        <v>38</v>
      </c>
      <c r="W18" t="s">
        <v>71</v>
      </c>
      <c r="X18" t="s">
        <v>41</v>
      </c>
      <c r="Y18" t="s">
        <v>53</v>
      </c>
      <c r="Z18" t="s">
        <v>72</v>
      </c>
      <c r="AA18" t="s">
        <v>43</v>
      </c>
      <c r="AB18">
        <v>2018</v>
      </c>
      <c r="AC18">
        <v>2022</v>
      </c>
      <c r="AD18">
        <v>2</v>
      </c>
      <c r="AH18">
        <v>1</v>
      </c>
      <c r="AL18">
        <v>1</v>
      </c>
    </row>
    <row r="19" spans="1:42" x14ac:dyDescent="0.2">
      <c r="A19" s="2">
        <f t="shared" si="2"/>
        <v>44350</v>
      </c>
      <c r="B19">
        <v>2</v>
      </c>
      <c r="C19" t="s">
        <v>69</v>
      </c>
      <c r="D19">
        <v>3</v>
      </c>
      <c r="E19" s="4">
        <v>1345</v>
      </c>
      <c r="F19" s="4">
        <v>260704</v>
      </c>
      <c r="G19" s="4">
        <v>55822</v>
      </c>
      <c r="H19" s="4">
        <v>24</v>
      </c>
      <c r="I19" s="4">
        <v>220</v>
      </c>
      <c r="J19">
        <f t="shared" si="0"/>
        <v>260688.57309736751</v>
      </c>
      <c r="K19">
        <f t="shared" si="1"/>
        <v>55803.614933365141</v>
      </c>
      <c r="L19">
        <v>0.50181199821551403</v>
      </c>
      <c r="M19">
        <v>36.850663331257699</v>
      </c>
      <c r="N19" t="s">
        <v>44</v>
      </c>
      <c r="O19">
        <v>0</v>
      </c>
      <c r="P19" t="s">
        <v>32</v>
      </c>
      <c r="Q19" t="s">
        <v>33</v>
      </c>
      <c r="R19" t="s">
        <v>34</v>
      </c>
      <c r="S19" t="s">
        <v>35</v>
      </c>
      <c r="T19" t="s">
        <v>66</v>
      </c>
      <c r="U19" t="s">
        <v>37</v>
      </c>
      <c r="V19" t="s">
        <v>38</v>
      </c>
      <c r="W19" t="s">
        <v>39</v>
      </c>
      <c r="X19" t="s">
        <v>67</v>
      </c>
      <c r="Y19" t="s">
        <v>41</v>
      </c>
      <c r="Z19" t="s">
        <v>53</v>
      </c>
      <c r="AA19" t="s">
        <v>63</v>
      </c>
      <c r="AB19">
        <v>2023</v>
      </c>
      <c r="AC19">
        <v>2044</v>
      </c>
      <c r="AD19">
        <v>5</v>
      </c>
      <c r="AG19">
        <v>3</v>
      </c>
      <c r="AI19">
        <v>1</v>
      </c>
      <c r="AK19">
        <v>1</v>
      </c>
    </row>
    <row r="20" spans="1:42" x14ac:dyDescent="0.2">
      <c r="A20" s="2">
        <f t="shared" si="2"/>
        <v>44350</v>
      </c>
      <c r="B20">
        <v>2</v>
      </c>
      <c r="C20" t="s">
        <v>73</v>
      </c>
      <c r="D20">
        <v>1</v>
      </c>
      <c r="E20" s="4">
        <v>1404</v>
      </c>
      <c r="F20" s="4">
        <v>260531</v>
      </c>
      <c r="G20" s="4">
        <v>52797</v>
      </c>
      <c r="H20" s="4">
        <v>50</v>
      </c>
      <c r="I20" s="4">
        <v>220</v>
      </c>
      <c r="J20">
        <f t="shared" si="0"/>
        <v>260498.86061951568</v>
      </c>
      <c r="K20">
        <f t="shared" si="1"/>
        <v>52758.697777844049</v>
      </c>
      <c r="L20">
        <v>0.47428261539977601</v>
      </c>
      <c r="M20">
        <v>36.848968371104</v>
      </c>
      <c r="N20" t="s">
        <v>44</v>
      </c>
      <c r="O20">
        <v>0</v>
      </c>
      <c r="P20" t="s">
        <v>32</v>
      </c>
      <c r="Q20" t="s">
        <v>33</v>
      </c>
      <c r="R20" t="s">
        <v>34</v>
      </c>
      <c r="S20" t="s">
        <v>35</v>
      </c>
      <c r="T20" t="s">
        <v>46</v>
      </c>
      <c r="U20" t="s">
        <v>37</v>
      </c>
      <c r="V20" t="s">
        <v>61</v>
      </c>
      <c r="W20" t="s">
        <v>39</v>
      </c>
      <c r="X20" t="s">
        <v>40</v>
      </c>
      <c r="Y20" t="s">
        <v>41</v>
      </c>
      <c r="Z20" t="s">
        <v>53</v>
      </c>
      <c r="AA20" t="s">
        <v>43</v>
      </c>
      <c r="AB20">
        <v>2045</v>
      </c>
      <c r="AC20">
        <v>2048</v>
      </c>
      <c r="AD20">
        <v>6</v>
      </c>
      <c r="AE20">
        <v>1</v>
      </c>
      <c r="AF20">
        <v>5</v>
      </c>
    </row>
    <row r="21" spans="1:42" s="6" customFormat="1" x14ac:dyDescent="0.2">
      <c r="A21" s="12">
        <v>44351</v>
      </c>
      <c r="B21" s="6">
        <v>1</v>
      </c>
      <c r="C21" s="6" t="s">
        <v>74</v>
      </c>
      <c r="D21" s="6">
        <v>1</v>
      </c>
      <c r="E21" s="13">
        <v>1025</v>
      </c>
      <c r="F21" s="13">
        <v>259425</v>
      </c>
      <c r="G21" s="13">
        <v>50344</v>
      </c>
      <c r="H21" s="13">
        <v>38</v>
      </c>
      <c r="I21" s="13">
        <v>360</v>
      </c>
      <c r="J21" s="6">
        <f t="shared" ref="J21:J73" si="3">F21+H21*SIN(I21*PI()/180)</f>
        <v>259425</v>
      </c>
      <c r="K21" s="6">
        <f t="shared" ref="K21:K73" si="4">G21+H21*COS(I21*PI()/180)</f>
        <v>50382</v>
      </c>
      <c r="L21" s="6">
        <v>0.45279220252756602</v>
      </c>
      <c r="M21" s="6">
        <v>36.839330939148198</v>
      </c>
      <c r="N21" s="6" t="s">
        <v>31</v>
      </c>
      <c r="O21" s="6">
        <v>0</v>
      </c>
      <c r="P21" s="6" t="s">
        <v>32</v>
      </c>
      <c r="Q21" s="5" t="s">
        <v>33</v>
      </c>
      <c r="R21" s="5" t="s">
        <v>34</v>
      </c>
      <c r="S21" s="5" t="s">
        <v>55</v>
      </c>
      <c r="T21" s="5" t="s">
        <v>50</v>
      </c>
      <c r="U21" s="5" t="s">
        <v>37</v>
      </c>
      <c r="V21" s="5" t="s">
        <v>56</v>
      </c>
      <c r="W21" s="5" t="s">
        <v>41</v>
      </c>
      <c r="X21" s="5" t="s">
        <v>39</v>
      </c>
      <c r="Y21" s="5" t="s">
        <v>53</v>
      </c>
      <c r="Z21" s="5"/>
      <c r="AA21" s="5" t="s">
        <v>75</v>
      </c>
      <c r="AB21" s="6">
        <v>2053</v>
      </c>
      <c r="AC21" s="6">
        <v>2071</v>
      </c>
      <c r="AD21" s="6">
        <v>6</v>
      </c>
      <c r="AE21" s="6">
        <v>1</v>
      </c>
      <c r="AH21" s="6">
        <v>1</v>
      </c>
      <c r="AI21" s="6">
        <v>3</v>
      </c>
      <c r="AL21" s="6">
        <v>1</v>
      </c>
    </row>
    <row r="22" spans="1:42" s="6" customFormat="1" x14ac:dyDescent="0.2">
      <c r="A22" s="12">
        <v>44351</v>
      </c>
      <c r="B22" s="6">
        <v>1</v>
      </c>
      <c r="C22" s="6" t="s">
        <v>74</v>
      </c>
      <c r="D22" s="6">
        <v>2</v>
      </c>
      <c r="E22" s="13">
        <v>1045</v>
      </c>
      <c r="F22" s="13">
        <v>258342</v>
      </c>
      <c r="G22" s="13">
        <v>53129</v>
      </c>
      <c r="H22" s="13">
        <v>31</v>
      </c>
      <c r="I22" s="13">
        <v>40</v>
      </c>
      <c r="J22" s="6">
        <f t="shared" si="3"/>
        <v>258361.92641590029</v>
      </c>
      <c r="K22" s="6">
        <f t="shared" si="4"/>
        <v>53152.74737773669</v>
      </c>
      <c r="L22" s="6">
        <v>0.477839067804953</v>
      </c>
      <c r="M22" s="6">
        <v>36.829776214569698</v>
      </c>
      <c r="N22" s="6" t="s">
        <v>44</v>
      </c>
      <c r="O22" s="6">
        <v>0</v>
      </c>
      <c r="P22" s="6" t="s">
        <v>32</v>
      </c>
      <c r="Q22" s="6" t="s">
        <v>33</v>
      </c>
      <c r="R22" s="6" t="s">
        <v>34</v>
      </c>
      <c r="S22" s="6" t="s">
        <v>76</v>
      </c>
      <c r="T22" s="6" t="s">
        <v>50</v>
      </c>
      <c r="U22" s="6" t="s">
        <v>70</v>
      </c>
      <c r="V22" s="6" t="s">
        <v>56</v>
      </c>
      <c r="W22" s="6" t="s">
        <v>53</v>
      </c>
      <c r="X22" s="6" t="s">
        <v>41</v>
      </c>
      <c r="Y22" s="6" t="s">
        <v>39</v>
      </c>
      <c r="Z22" s="6" t="s">
        <v>137</v>
      </c>
      <c r="AA22" s="6" t="s">
        <v>63</v>
      </c>
      <c r="AB22" s="6">
        <f>AC21+1</f>
        <v>2072</v>
      </c>
      <c r="AC22" s="6">
        <v>2126</v>
      </c>
      <c r="AD22" s="6">
        <v>10</v>
      </c>
      <c r="AG22" s="6">
        <v>1</v>
      </c>
      <c r="AI22" s="6">
        <v>3</v>
      </c>
      <c r="AK22" s="6">
        <v>6</v>
      </c>
    </row>
    <row r="23" spans="1:42" s="6" customFormat="1" x14ac:dyDescent="0.2">
      <c r="A23" s="12">
        <v>44351</v>
      </c>
      <c r="B23" s="6">
        <v>1</v>
      </c>
      <c r="C23" s="6" t="s">
        <v>74</v>
      </c>
      <c r="D23" s="6">
        <v>3</v>
      </c>
      <c r="E23" s="13">
        <v>1102</v>
      </c>
      <c r="F23" s="13">
        <v>258931</v>
      </c>
      <c r="G23" s="13">
        <v>53692</v>
      </c>
      <c r="H23" s="13">
        <v>31</v>
      </c>
      <c r="I23" s="13">
        <v>240</v>
      </c>
      <c r="J23" s="6">
        <f t="shared" si="3"/>
        <v>258904.15321248269</v>
      </c>
      <c r="K23" s="6">
        <f t="shared" si="4"/>
        <v>53676.5</v>
      </c>
      <c r="L23" s="6">
        <v>0.48257577868408003</v>
      </c>
      <c r="M23" s="6">
        <v>36.834644238307703</v>
      </c>
      <c r="N23" s="6" t="s">
        <v>44</v>
      </c>
      <c r="O23" s="6">
        <v>1</v>
      </c>
      <c r="P23" s="6" t="s">
        <v>32</v>
      </c>
      <c r="Q23" s="6" t="s">
        <v>33</v>
      </c>
      <c r="R23" s="6" t="s">
        <v>34</v>
      </c>
      <c r="S23" s="6" t="s">
        <v>35</v>
      </c>
      <c r="T23" s="6" t="s">
        <v>46</v>
      </c>
      <c r="U23" s="6" t="s">
        <v>37</v>
      </c>
      <c r="V23" s="6" t="s">
        <v>56</v>
      </c>
      <c r="W23" s="6" t="s">
        <v>53</v>
      </c>
      <c r="X23" s="6" t="s">
        <v>42</v>
      </c>
      <c r="Y23" s="6" t="s">
        <v>41</v>
      </c>
      <c r="Z23" s="6" t="s">
        <v>39</v>
      </c>
      <c r="AA23" s="6" t="s">
        <v>43</v>
      </c>
      <c r="AB23" s="6">
        <f t="shared" ref="AB23:AB36" si="5">AC22+1</f>
        <v>2127</v>
      </c>
      <c r="AC23" s="6">
        <v>2184</v>
      </c>
      <c r="AD23" s="6">
        <v>8</v>
      </c>
      <c r="AE23" s="6">
        <v>1</v>
      </c>
      <c r="AF23" s="6">
        <v>7</v>
      </c>
    </row>
    <row r="24" spans="1:42" s="6" customFormat="1" x14ac:dyDescent="0.2">
      <c r="A24" s="12">
        <v>44351</v>
      </c>
      <c r="B24" s="6">
        <v>1</v>
      </c>
      <c r="C24" s="6" t="s">
        <v>74</v>
      </c>
      <c r="D24" s="6">
        <v>3</v>
      </c>
      <c r="E24" s="13">
        <v>1102</v>
      </c>
      <c r="F24" s="13">
        <v>258931</v>
      </c>
      <c r="G24" s="13">
        <v>53692</v>
      </c>
      <c r="H24" s="13">
        <v>31</v>
      </c>
      <c r="I24" s="13">
        <v>240</v>
      </c>
      <c r="J24" s="6">
        <f t="shared" si="3"/>
        <v>258904.15321248269</v>
      </c>
      <c r="K24" s="6">
        <f t="shared" si="4"/>
        <v>53676.5</v>
      </c>
      <c r="L24" s="6">
        <v>0.48257577868408003</v>
      </c>
      <c r="M24" s="6">
        <v>36.834644238307703</v>
      </c>
      <c r="N24" s="6" t="s">
        <v>31</v>
      </c>
      <c r="O24" s="6">
        <v>1</v>
      </c>
      <c r="P24" s="6" t="s">
        <v>32</v>
      </c>
      <c r="Q24" s="6" t="s">
        <v>33</v>
      </c>
      <c r="R24" s="6" t="s">
        <v>34</v>
      </c>
      <c r="S24" s="6" t="s">
        <v>35</v>
      </c>
      <c r="T24" s="6" t="s">
        <v>46</v>
      </c>
      <c r="U24" s="6" t="s">
        <v>37</v>
      </c>
      <c r="V24" s="6" t="s">
        <v>56</v>
      </c>
      <c r="W24" s="6" t="s">
        <v>53</v>
      </c>
      <c r="X24" s="6" t="s">
        <v>42</v>
      </c>
      <c r="Y24" s="6" t="s">
        <v>41</v>
      </c>
      <c r="Z24" s="6" t="s">
        <v>39</v>
      </c>
      <c r="AA24" s="6" t="s">
        <v>43</v>
      </c>
      <c r="AB24" s="6">
        <v>2127</v>
      </c>
      <c r="AC24" s="6">
        <v>2202</v>
      </c>
      <c r="AD24" s="6">
        <v>8</v>
      </c>
      <c r="AE24" s="6">
        <v>1</v>
      </c>
      <c r="AF24" s="6">
        <v>1</v>
      </c>
      <c r="AG24" s="6">
        <v>1</v>
      </c>
      <c r="AH24" s="6">
        <v>2</v>
      </c>
      <c r="AI24" s="6">
        <v>1</v>
      </c>
      <c r="AM24" s="6">
        <v>2</v>
      </c>
    </row>
    <row r="25" spans="1:42" s="6" customFormat="1" x14ac:dyDescent="0.2">
      <c r="A25" s="12">
        <v>44351</v>
      </c>
      <c r="B25" s="6">
        <v>1</v>
      </c>
      <c r="C25" s="6" t="s">
        <v>77</v>
      </c>
      <c r="D25" s="6">
        <v>1</v>
      </c>
      <c r="E25" s="13">
        <v>1119</v>
      </c>
      <c r="F25" s="13">
        <v>259867</v>
      </c>
      <c r="G25" s="13">
        <v>53730</v>
      </c>
      <c r="H25" s="13">
        <v>33</v>
      </c>
      <c r="I25" s="13">
        <v>120</v>
      </c>
      <c r="J25" s="6">
        <f t="shared" si="3"/>
        <v>259895.57883832487</v>
      </c>
      <c r="K25" s="6">
        <f t="shared" si="4"/>
        <v>53713.5</v>
      </c>
      <c r="L25" s="6">
        <v>0.482913155911675</v>
      </c>
      <c r="M25" s="6">
        <v>36.8435477774266</v>
      </c>
      <c r="N25" s="6" t="s">
        <v>44</v>
      </c>
      <c r="O25" s="6">
        <v>0</v>
      </c>
      <c r="P25" s="6" t="s">
        <v>32</v>
      </c>
      <c r="Q25" s="6" t="s">
        <v>33</v>
      </c>
      <c r="R25" s="6" t="s">
        <v>34</v>
      </c>
      <c r="S25" s="6" t="s">
        <v>45</v>
      </c>
      <c r="T25" s="6" t="s">
        <v>46</v>
      </c>
      <c r="V25" s="6" t="s">
        <v>56</v>
      </c>
      <c r="W25" s="6" t="s">
        <v>41</v>
      </c>
      <c r="X25" s="6" t="s">
        <v>53</v>
      </c>
      <c r="Y25" s="6" t="s">
        <v>39</v>
      </c>
      <c r="Z25" s="6" t="s">
        <v>71</v>
      </c>
      <c r="AA25" s="6" t="s">
        <v>43</v>
      </c>
      <c r="AB25" s="6">
        <f t="shared" si="5"/>
        <v>2203</v>
      </c>
      <c r="AC25" s="6">
        <v>2256</v>
      </c>
      <c r="AD25" s="6">
        <v>6</v>
      </c>
      <c r="AF25" s="6">
        <v>6</v>
      </c>
    </row>
    <row r="26" spans="1:42" s="6" customFormat="1" x14ac:dyDescent="0.2">
      <c r="A26" s="12">
        <v>44351</v>
      </c>
      <c r="B26" s="6">
        <v>1</v>
      </c>
      <c r="C26" s="6" t="s">
        <v>77</v>
      </c>
      <c r="D26" s="6">
        <v>2</v>
      </c>
      <c r="E26" s="13">
        <v>1128</v>
      </c>
      <c r="F26" s="13">
        <v>259566</v>
      </c>
      <c r="G26" s="13">
        <v>52362</v>
      </c>
      <c r="H26" s="13">
        <v>20</v>
      </c>
      <c r="I26" s="13">
        <v>280</v>
      </c>
      <c r="J26" s="6">
        <f t="shared" si="3"/>
        <v>259546.30384493974</v>
      </c>
      <c r="K26" s="6">
        <f t="shared" si="4"/>
        <v>52365.472963553337</v>
      </c>
      <c r="L26" s="6">
        <v>0.47072482752102202</v>
      </c>
      <c r="M26" s="6">
        <v>36.840414876231002</v>
      </c>
      <c r="N26" s="6" t="s">
        <v>31</v>
      </c>
      <c r="O26" s="6">
        <v>0</v>
      </c>
      <c r="P26" s="6" t="s">
        <v>32</v>
      </c>
      <c r="Q26" s="6" t="s">
        <v>78</v>
      </c>
      <c r="R26" s="6" t="s">
        <v>34</v>
      </c>
      <c r="S26" s="6" t="s">
        <v>49</v>
      </c>
      <c r="T26" s="6" t="s">
        <v>46</v>
      </c>
      <c r="U26" s="6" t="s">
        <v>70</v>
      </c>
      <c r="V26" s="6" t="s">
        <v>56</v>
      </c>
      <c r="W26" s="6" t="s">
        <v>42</v>
      </c>
      <c r="X26" s="6" t="s">
        <v>39</v>
      </c>
      <c r="Y26" s="6" t="s">
        <v>71</v>
      </c>
      <c r="Z26" s="6" t="s">
        <v>41</v>
      </c>
      <c r="AA26" s="6" t="s">
        <v>63</v>
      </c>
      <c r="AB26" s="6">
        <f t="shared" si="5"/>
        <v>2257</v>
      </c>
      <c r="AC26" s="6">
        <v>2260</v>
      </c>
      <c r="AD26" s="6">
        <v>1</v>
      </c>
      <c r="AF26" s="6">
        <v>1</v>
      </c>
    </row>
    <row r="27" spans="1:42" s="6" customFormat="1" x14ac:dyDescent="0.2">
      <c r="A27" s="12">
        <v>44351</v>
      </c>
      <c r="B27" s="6">
        <v>1</v>
      </c>
      <c r="C27" s="6" t="s">
        <v>77</v>
      </c>
      <c r="D27" s="6">
        <v>3</v>
      </c>
      <c r="E27" s="13">
        <v>1138</v>
      </c>
      <c r="F27" s="13">
        <v>259365</v>
      </c>
      <c r="G27" s="13">
        <v>52294</v>
      </c>
      <c r="H27" s="13">
        <v>49</v>
      </c>
      <c r="I27" s="13">
        <v>100</v>
      </c>
      <c r="J27" s="6">
        <f t="shared" si="3"/>
        <v>259413.25557989761</v>
      </c>
      <c r="K27" s="6">
        <f t="shared" si="4"/>
        <v>52285.491239294322</v>
      </c>
      <c r="L27" s="6">
        <v>0.47000134984409597</v>
      </c>
      <c r="M27" s="6">
        <v>36.839220242337603</v>
      </c>
      <c r="N27" s="6" t="s">
        <v>31</v>
      </c>
      <c r="O27" s="6">
        <v>1</v>
      </c>
      <c r="P27" s="6" t="s">
        <v>32</v>
      </c>
      <c r="Q27" s="6" t="s">
        <v>33</v>
      </c>
      <c r="R27" s="6" t="s">
        <v>34</v>
      </c>
      <c r="S27" s="6" t="s">
        <v>49</v>
      </c>
      <c r="T27" s="6" t="s">
        <v>50</v>
      </c>
      <c r="U27" s="6" t="s">
        <v>70</v>
      </c>
      <c r="V27" s="6" t="s">
        <v>38</v>
      </c>
      <c r="W27" s="6" t="s">
        <v>42</v>
      </c>
      <c r="X27" s="6" t="s">
        <v>41</v>
      </c>
      <c r="Y27" s="6" t="s">
        <v>71</v>
      </c>
      <c r="Z27" s="6" t="s">
        <v>137</v>
      </c>
      <c r="AA27" s="6" t="s">
        <v>63</v>
      </c>
      <c r="AB27" s="6">
        <f t="shared" si="5"/>
        <v>2261</v>
      </c>
      <c r="AC27" s="6">
        <v>2293</v>
      </c>
      <c r="AD27" s="6">
        <v>7</v>
      </c>
    </row>
    <row r="28" spans="1:42" s="6" customFormat="1" x14ac:dyDescent="0.2">
      <c r="A28" s="12">
        <v>44351</v>
      </c>
      <c r="B28" s="6">
        <v>1</v>
      </c>
      <c r="C28" s="6" t="s">
        <v>77</v>
      </c>
      <c r="D28" s="6">
        <v>3</v>
      </c>
      <c r="E28" s="13">
        <v>1138</v>
      </c>
      <c r="F28" s="13">
        <v>259365</v>
      </c>
      <c r="G28" s="13">
        <v>52294</v>
      </c>
      <c r="H28" s="13">
        <v>49</v>
      </c>
      <c r="I28" s="13">
        <v>100</v>
      </c>
      <c r="J28" s="6">
        <f t="shared" si="3"/>
        <v>259413.25557989761</v>
      </c>
      <c r="K28" s="6">
        <f t="shared" si="4"/>
        <v>52285.491239294322</v>
      </c>
      <c r="L28" s="6">
        <v>0.47000134984409597</v>
      </c>
      <c r="M28" s="6">
        <v>36.839220242337603</v>
      </c>
      <c r="N28" s="6" t="s">
        <v>44</v>
      </c>
      <c r="O28" s="6">
        <v>1</v>
      </c>
      <c r="P28" s="6" t="s">
        <v>32</v>
      </c>
      <c r="Q28" s="6" t="s">
        <v>33</v>
      </c>
      <c r="R28" s="6" t="s">
        <v>34</v>
      </c>
      <c r="S28" s="6" t="s">
        <v>49</v>
      </c>
      <c r="T28" s="6" t="s">
        <v>50</v>
      </c>
      <c r="U28" s="6" t="s">
        <v>70</v>
      </c>
      <c r="V28" s="6" t="s">
        <v>38</v>
      </c>
      <c r="W28" s="6" t="s">
        <v>42</v>
      </c>
      <c r="X28" s="6" t="s">
        <v>41</v>
      </c>
      <c r="Y28" s="6" t="s">
        <v>71</v>
      </c>
      <c r="Z28" s="6" t="s">
        <v>137</v>
      </c>
      <c r="AA28" s="6" t="s">
        <v>63</v>
      </c>
      <c r="AB28" s="6">
        <v>2261</v>
      </c>
      <c r="AC28" s="6">
        <v>2293</v>
      </c>
      <c r="AD28" s="6">
        <v>3</v>
      </c>
      <c r="AF28" s="6">
        <v>2</v>
      </c>
      <c r="AJ28" s="6">
        <v>1</v>
      </c>
    </row>
    <row r="29" spans="1:42" s="6" customFormat="1" x14ac:dyDescent="0.2">
      <c r="A29" s="12">
        <v>44351</v>
      </c>
      <c r="B29" s="6">
        <v>1</v>
      </c>
      <c r="C29" s="6" t="s">
        <v>79</v>
      </c>
      <c r="D29" s="6">
        <v>1</v>
      </c>
      <c r="E29" s="13">
        <v>1148</v>
      </c>
      <c r="F29" s="13">
        <v>259164</v>
      </c>
      <c r="G29" s="13">
        <v>52248</v>
      </c>
      <c r="H29" s="13">
        <v>45</v>
      </c>
      <c r="I29" s="13">
        <v>280</v>
      </c>
      <c r="J29" s="6">
        <f t="shared" si="3"/>
        <v>259119.68365111446</v>
      </c>
      <c r="K29" s="6">
        <f t="shared" si="4"/>
        <v>52255.814167995013</v>
      </c>
      <c r="L29" s="6">
        <v>0.46973221759503297</v>
      </c>
      <c r="M29" s="6">
        <v>36.836583866142099</v>
      </c>
      <c r="N29" s="6" t="s">
        <v>31</v>
      </c>
      <c r="O29" s="6">
        <v>0</v>
      </c>
      <c r="P29" s="6" t="s">
        <v>32</v>
      </c>
      <c r="Q29" s="6" t="s">
        <v>33</v>
      </c>
      <c r="R29" s="6" t="s">
        <v>34</v>
      </c>
      <c r="S29" s="6" t="s">
        <v>35</v>
      </c>
      <c r="T29" s="6" t="s">
        <v>46</v>
      </c>
      <c r="U29" s="6" t="s">
        <v>70</v>
      </c>
      <c r="V29" s="6" t="s">
        <v>38</v>
      </c>
      <c r="W29" s="6" t="s">
        <v>53</v>
      </c>
      <c r="X29" s="6" t="s">
        <v>41</v>
      </c>
      <c r="Y29" s="6" t="s">
        <v>42</v>
      </c>
      <c r="Z29" s="6" t="s">
        <v>137</v>
      </c>
      <c r="AA29" s="6" t="s">
        <v>63</v>
      </c>
      <c r="AB29" s="6">
        <f t="shared" si="5"/>
        <v>2294</v>
      </c>
      <c r="AC29" s="6">
        <v>2330</v>
      </c>
      <c r="AD29" s="6">
        <v>8</v>
      </c>
      <c r="AE29" s="6">
        <v>1</v>
      </c>
      <c r="AG29" s="6">
        <v>1</v>
      </c>
      <c r="AH29" s="6">
        <v>3</v>
      </c>
      <c r="AM29" s="6">
        <v>1</v>
      </c>
      <c r="AN29" s="6">
        <v>2</v>
      </c>
      <c r="AP29" s="6" t="s">
        <v>80</v>
      </c>
    </row>
    <row r="30" spans="1:42" s="6" customFormat="1" x14ac:dyDescent="0.2">
      <c r="A30" s="12">
        <v>44351</v>
      </c>
      <c r="B30" s="6">
        <v>1</v>
      </c>
      <c r="C30" s="6" t="s">
        <v>79</v>
      </c>
      <c r="D30" s="6">
        <v>2</v>
      </c>
      <c r="E30" s="13">
        <v>1203</v>
      </c>
      <c r="F30" s="13">
        <v>259712</v>
      </c>
      <c r="G30" s="13">
        <v>50132</v>
      </c>
      <c r="H30" s="13">
        <v>88</v>
      </c>
      <c r="I30" s="13">
        <v>60</v>
      </c>
      <c r="J30" s="6">
        <f t="shared" si="3"/>
        <v>259788.21023553304</v>
      </c>
      <c r="K30" s="6">
        <f t="shared" si="4"/>
        <v>50176</v>
      </c>
      <c r="L30" s="6">
        <v>0.45093076746084598</v>
      </c>
      <c r="M30" s="6">
        <v>36.842593345578202</v>
      </c>
      <c r="N30" s="6" t="s">
        <v>31</v>
      </c>
      <c r="O30" s="6">
        <v>0</v>
      </c>
      <c r="P30" s="6" t="s">
        <v>32</v>
      </c>
      <c r="Q30" s="6" t="s">
        <v>78</v>
      </c>
      <c r="R30" s="6" t="s">
        <v>34</v>
      </c>
      <c r="S30" s="6" t="s">
        <v>81</v>
      </c>
      <c r="T30" s="6" t="s">
        <v>46</v>
      </c>
      <c r="U30" s="6" t="s">
        <v>70</v>
      </c>
      <c r="V30" s="6" t="s">
        <v>56</v>
      </c>
      <c r="W30" s="6" t="s">
        <v>72</v>
      </c>
      <c r="X30" s="6" t="s">
        <v>41</v>
      </c>
      <c r="Y30" s="6" t="s">
        <v>39</v>
      </c>
      <c r="AA30" s="6" t="s">
        <v>75</v>
      </c>
      <c r="AB30" s="6">
        <f t="shared" si="5"/>
        <v>2331</v>
      </c>
      <c r="AC30" s="6">
        <v>2348</v>
      </c>
      <c r="AD30" s="6">
        <v>12</v>
      </c>
      <c r="AE30" s="6">
        <v>1</v>
      </c>
      <c r="AF30" s="6">
        <v>4</v>
      </c>
      <c r="AH30" s="6">
        <v>1</v>
      </c>
      <c r="AO30" s="6">
        <v>1</v>
      </c>
    </row>
    <row r="31" spans="1:42" s="6" customFormat="1" x14ac:dyDescent="0.2">
      <c r="A31" s="12">
        <v>44351</v>
      </c>
      <c r="B31" s="6">
        <v>1</v>
      </c>
      <c r="C31" s="6" t="s">
        <v>79</v>
      </c>
      <c r="D31" s="6">
        <v>3</v>
      </c>
      <c r="E31" s="13">
        <v>1215</v>
      </c>
      <c r="F31" s="13">
        <v>259611</v>
      </c>
      <c r="G31" s="13">
        <v>51832</v>
      </c>
      <c r="H31" s="13">
        <v>33</v>
      </c>
      <c r="I31" s="13">
        <v>360</v>
      </c>
      <c r="J31" s="6">
        <f t="shared" si="3"/>
        <v>259611</v>
      </c>
      <c r="K31" s="6">
        <f t="shared" si="4"/>
        <v>51865</v>
      </c>
      <c r="L31" s="6">
        <v>0.46620030344755597</v>
      </c>
      <c r="M31" s="6">
        <v>36.840997283229598</v>
      </c>
      <c r="N31" s="6" t="s">
        <v>31</v>
      </c>
      <c r="O31" s="6">
        <v>0</v>
      </c>
      <c r="P31" s="6" t="s">
        <v>32</v>
      </c>
      <c r="Q31" s="6" t="s">
        <v>33</v>
      </c>
      <c r="R31" s="6" t="s">
        <v>34</v>
      </c>
      <c r="S31" s="6" t="s">
        <v>35</v>
      </c>
      <c r="T31" s="6" t="s">
        <v>36</v>
      </c>
      <c r="U31" s="6" t="s">
        <v>37</v>
      </c>
      <c r="V31" s="6" t="s">
        <v>38</v>
      </c>
      <c r="W31" s="6" t="s">
        <v>41</v>
      </c>
      <c r="X31" s="6" t="s">
        <v>40</v>
      </c>
      <c r="Y31" s="6" t="s">
        <v>42</v>
      </c>
      <c r="Z31" s="6" t="s">
        <v>71</v>
      </c>
      <c r="AA31" s="6" t="s">
        <v>63</v>
      </c>
      <c r="AB31" s="6">
        <f t="shared" si="5"/>
        <v>2349</v>
      </c>
      <c r="AC31" s="6">
        <v>2377</v>
      </c>
      <c r="AD31" s="6">
        <v>7</v>
      </c>
      <c r="AE31" s="6">
        <v>1</v>
      </c>
      <c r="AG31" s="6">
        <v>1</v>
      </c>
      <c r="AH31" s="6">
        <v>2</v>
      </c>
      <c r="AI31" s="6">
        <v>1</v>
      </c>
      <c r="AM31" s="6">
        <v>1</v>
      </c>
      <c r="AO31" s="6">
        <v>1</v>
      </c>
    </row>
    <row r="32" spans="1:42" s="6" customFormat="1" x14ac:dyDescent="0.2">
      <c r="A32" s="12">
        <v>44351</v>
      </c>
      <c r="B32" s="6">
        <v>1</v>
      </c>
      <c r="C32" s="6" t="s">
        <v>82</v>
      </c>
      <c r="D32" s="6">
        <v>1</v>
      </c>
      <c r="E32" s="13">
        <v>1221</v>
      </c>
      <c r="F32" s="13">
        <v>259592</v>
      </c>
      <c r="G32" s="13">
        <v>52106</v>
      </c>
      <c r="H32" s="13">
        <v>29</v>
      </c>
      <c r="I32" s="13">
        <v>80</v>
      </c>
      <c r="J32" s="6">
        <f t="shared" si="3"/>
        <v>259620.55942483735</v>
      </c>
      <c r="K32" s="6">
        <f t="shared" si="4"/>
        <v>52111.035797152341</v>
      </c>
      <c r="L32" s="6">
        <v>0.468424705642846</v>
      </c>
      <c r="M32" s="6">
        <v>36.841082449384999</v>
      </c>
      <c r="N32" s="6" t="s">
        <v>44</v>
      </c>
      <c r="O32" s="6">
        <v>0</v>
      </c>
      <c r="P32" s="6" t="s">
        <v>32</v>
      </c>
      <c r="Q32" s="6" t="s">
        <v>33</v>
      </c>
      <c r="R32" s="6" t="s">
        <v>34</v>
      </c>
      <c r="S32" s="6" t="s">
        <v>35</v>
      </c>
      <c r="T32" s="6" t="s">
        <v>50</v>
      </c>
      <c r="U32" s="6" t="s">
        <v>70</v>
      </c>
      <c r="V32" s="6" t="s">
        <v>38</v>
      </c>
      <c r="W32" s="6" t="s">
        <v>41</v>
      </c>
      <c r="X32" s="6" t="s">
        <v>53</v>
      </c>
      <c r="Y32" s="6" t="s">
        <v>72</v>
      </c>
      <c r="Z32" s="6" t="s">
        <v>47</v>
      </c>
      <c r="AA32" s="6" t="s">
        <v>63</v>
      </c>
      <c r="AB32" s="6">
        <f t="shared" si="5"/>
        <v>2378</v>
      </c>
      <c r="AC32" s="6">
        <v>2393</v>
      </c>
      <c r="AD32" s="6">
        <v>3</v>
      </c>
      <c r="AF32" s="6">
        <v>3</v>
      </c>
      <c r="AP32" s="6" t="s">
        <v>83</v>
      </c>
    </row>
    <row r="33" spans="1:42" s="6" customFormat="1" x14ac:dyDescent="0.2">
      <c r="A33" s="12">
        <v>44351</v>
      </c>
      <c r="B33" s="6">
        <v>1</v>
      </c>
      <c r="C33" s="6" t="s">
        <v>82</v>
      </c>
      <c r="D33" s="6">
        <v>2</v>
      </c>
      <c r="E33" s="13">
        <v>1227</v>
      </c>
      <c r="F33" s="13">
        <v>259856</v>
      </c>
      <c r="G33" s="13">
        <v>53255</v>
      </c>
      <c r="H33" s="13">
        <v>27</v>
      </c>
      <c r="I33" s="13">
        <v>250</v>
      </c>
      <c r="J33" s="6">
        <f t="shared" si="3"/>
        <v>259830.62829923877</v>
      </c>
      <c r="K33" s="6">
        <f t="shared" si="4"/>
        <v>53245.765456130204</v>
      </c>
      <c r="L33" s="6">
        <v>0.47868424023406098</v>
      </c>
      <c r="M33" s="6">
        <v>36.842965813408597</v>
      </c>
      <c r="N33" s="6" t="s">
        <v>44</v>
      </c>
      <c r="O33" s="6">
        <v>0</v>
      </c>
      <c r="P33" s="6" t="s">
        <v>32</v>
      </c>
      <c r="Q33" s="6" t="s">
        <v>84</v>
      </c>
      <c r="R33" s="6" t="s">
        <v>34</v>
      </c>
      <c r="S33" s="6" t="s">
        <v>49</v>
      </c>
      <c r="T33" s="6" t="s">
        <v>36</v>
      </c>
      <c r="U33" s="6" t="s">
        <v>51</v>
      </c>
      <c r="V33" s="6" t="s">
        <v>56</v>
      </c>
      <c r="W33" s="6" t="s">
        <v>39</v>
      </c>
      <c r="X33" s="6" t="s">
        <v>53</v>
      </c>
      <c r="Z33" s="6" t="s">
        <v>62</v>
      </c>
      <c r="AA33" s="6" t="s">
        <v>43</v>
      </c>
      <c r="AB33" s="6">
        <f t="shared" si="5"/>
        <v>2394</v>
      </c>
      <c r="AC33" s="6">
        <v>2402</v>
      </c>
      <c r="AD33" s="6">
        <v>2</v>
      </c>
      <c r="AF33" s="6">
        <v>1</v>
      </c>
      <c r="AJ33" s="6">
        <v>1</v>
      </c>
      <c r="AP33" s="6" t="s">
        <v>86</v>
      </c>
    </row>
    <row r="34" spans="1:42" s="6" customFormat="1" x14ac:dyDescent="0.2">
      <c r="A34" s="12">
        <v>44351</v>
      </c>
      <c r="B34" s="6">
        <v>1</v>
      </c>
      <c r="C34" s="6" t="s">
        <v>82</v>
      </c>
      <c r="D34" s="6">
        <v>3</v>
      </c>
      <c r="E34" s="13">
        <v>1234</v>
      </c>
      <c r="F34" s="13">
        <v>260531</v>
      </c>
      <c r="G34" s="13">
        <v>52687</v>
      </c>
      <c r="H34" s="13">
        <v>38</v>
      </c>
      <c r="I34" s="13">
        <v>300</v>
      </c>
      <c r="J34" s="6">
        <f t="shared" si="3"/>
        <v>260498.09103465619</v>
      </c>
      <c r="K34" s="6">
        <f t="shared" si="4"/>
        <v>52706</v>
      </c>
      <c r="L34" s="6">
        <v>0.47380617743155601</v>
      </c>
      <c r="M34" s="6">
        <v>36.848961607483297</v>
      </c>
      <c r="N34" s="6" t="s">
        <v>31</v>
      </c>
      <c r="O34" s="6">
        <v>0</v>
      </c>
      <c r="P34" s="6" t="s">
        <v>32</v>
      </c>
      <c r="Q34" s="6" t="s">
        <v>33</v>
      </c>
      <c r="R34" s="6" t="s">
        <v>34</v>
      </c>
      <c r="S34" s="6" t="s">
        <v>35</v>
      </c>
      <c r="T34" s="6" t="s">
        <v>46</v>
      </c>
      <c r="U34" s="6" t="s">
        <v>37</v>
      </c>
      <c r="V34" s="6" t="s">
        <v>56</v>
      </c>
      <c r="W34" s="6" t="s">
        <v>40</v>
      </c>
      <c r="X34" s="6" t="s">
        <v>41</v>
      </c>
      <c r="Y34" s="6" t="s">
        <v>53</v>
      </c>
      <c r="Z34" s="6" t="s">
        <v>137</v>
      </c>
      <c r="AA34" s="6" t="s">
        <v>43</v>
      </c>
      <c r="AB34" s="6">
        <f t="shared" si="5"/>
        <v>2403</v>
      </c>
      <c r="AC34" s="6">
        <v>2403</v>
      </c>
      <c r="AD34" s="6">
        <v>1</v>
      </c>
      <c r="AF34" s="6">
        <v>1</v>
      </c>
      <c r="AP34" s="6" t="s">
        <v>87</v>
      </c>
    </row>
    <row r="35" spans="1:42" s="6" customFormat="1" x14ac:dyDescent="0.2">
      <c r="A35" s="12">
        <v>44351</v>
      </c>
      <c r="B35" s="6">
        <v>1</v>
      </c>
      <c r="C35" s="6" t="s">
        <v>88</v>
      </c>
      <c r="D35" s="6">
        <v>1</v>
      </c>
      <c r="E35" s="13">
        <v>1244</v>
      </c>
      <c r="F35" s="13">
        <v>260728</v>
      </c>
      <c r="G35" s="13">
        <v>51811</v>
      </c>
      <c r="H35" s="13">
        <v>74</v>
      </c>
      <c r="I35" s="13">
        <v>320</v>
      </c>
      <c r="J35" s="6">
        <f t="shared" si="3"/>
        <v>260680.43371688318</v>
      </c>
      <c r="K35" s="6">
        <f t="shared" si="4"/>
        <v>51867.687288790803</v>
      </c>
      <c r="L35" s="6">
        <v>0.46622757572194201</v>
      </c>
      <c r="M35" s="6">
        <v>36.850601504220798</v>
      </c>
      <c r="N35" s="6" t="s">
        <v>31</v>
      </c>
      <c r="O35" s="6">
        <v>0</v>
      </c>
      <c r="P35" s="6" t="s">
        <v>32</v>
      </c>
      <c r="Q35" s="6" t="s">
        <v>33</v>
      </c>
      <c r="R35" s="6" t="s">
        <v>34</v>
      </c>
      <c r="S35" s="6" t="s">
        <v>49</v>
      </c>
      <c r="T35" s="6" t="s">
        <v>36</v>
      </c>
      <c r="U35" s="6" t="s">
        <v>51</v>
      </c>
      <c r="W35" s="6" t="s">
        <v>71</v>
      </c>
      <c r="X35" s="6" t="s">
        <v>41</v>
      </c>
      <c r="Y35" s="6" t="s">
        <v>52</v>
      </c>
      <c r="Z35" s="6" t="s">
        <v>137</v>
      </c>
      <c r="AA35" s="6" t="s">
        <v>63</v>
      </c>
      <c r="AB35" s="6">
        <f t="shared" si="5"/>
        <v>2404</v>
      </c>
      <c r="AC35" s="6">
        <v>2459</v>
      </c>
      <c r="AD35" s="6">
        <v>18</v>
      </c>
      <c r="AE35" s="6">
        <v>1</v>
      </c>
      <c r="AG35" s="6">
        <v>1</v>
      </c>
      <c r="AH35" s="6">
        <v>1</v>
      </c>
      <c r="AI35" s="6">
        <v>1</v>
      </c>
      <c r="AM35" s="6">
        <v>1</v>
      </c>
      <c r="AP35" s="6" t="s">
        <v>87</v>
      </c>
    </row>
    <row r="36" spans="1:42" s="6" customFormat="1" x14ac:dyDescent="0.2">
      <c r="A36" s="12">
        <v>44351</v>
      </c>
      <c r="B36" s="6">
        <v>1</v>
      </c>
      <c r="C36" s="6" t="s">
        <v>88</v>
      </c>
      <c r="D36" s="6">
        <v>2</v>
      </c>
      <c r="E36" s="13">
        <v>1251</v>
      </c>
      <c r="F36" s="13">
        <v>260370</v>
      </c>
      <c r="G36" s="13">
        <v>51496</v>
      </c>
      <c r="H36" s="13">
        <v>22</v>
      </c>
      <c r="I36" s="13">
        <v>160</v>
      </c>
      <c r="J36" s="6">
        <f t="shared" si="3"/>
        <v>260377.52444315318</v>
      </c>
      <c r="K36" s="6">
        <f t="shared" si="4"/>
        <v>51475.326762342709</v>
      </c>
      <c r="L36" s="6">
        <v>0.46267944081175899</v>
      </c>
      <c r="M36" s="6">
        <v>36.8478822500823</v>
      </c>
      <c r="N36" s="6" t="s">
        <v>31</v>
      </c>
      <c r="O36" s="6">
        <v>1</v>
      </c>
      <c r="P36" s="6" t="s">
        <v>32</v>
      </c>
      <c r="Q36" s="6" t="s">
        <v>78</v>
      </c>
      <c r="R36" s="6" t="s">
        <v>34</v>
      </c>
      <c r="S36" s="6" t="s">
        <v>55</v>
      </c>
      <c r="T36" s="6" t="s">
        <v>50</v>
      </c>
      <c r="U36" s="6" t="s">
        <v>70</v>
      </c>
      <c r="V36" s="6" t="s">
        <v>38</v>
      </c>
      <c r="W36" s="6" t="s">
        <v>40</v>
      </c>
      <c r="X36" s="6" t="s">
        <v>89</v>
      </c>
      <c r="Y36" s="6" t="s">
        <v>137</v>
      </c>
      <c r="Z36" s="6" t="s">
        <v>90</v>
      </c>
      <c r="AA36" s="6" t="s">
        <v>63</v>
      </c>
      <c r="AB36" s="6">
        <f t="shared" si="5"/>
        <v>2460</v>
      </c>
      <c r="AC36" s="6">
        <v>2490</v>
      </c>
      <c r="AD36" s="6">
        <v>10</v>
      </c>
      <c r="AE36" s="6">
        <v>1</v>
      </c>
      <c r="AF36" s="6">
        <v>4</v>
      </c>
      <c r="AH36" s="6">
        <v>1</v>
      </c>
      <c r="AI36" s="6">
        <v>2</v>
      </c>
      <c r="AM36" s="6">
        <v>2</v>
      </c>
    </row>
    <row r="37" spans="1:42" s="6" customFormat="1" x14ac:dyDescent="0.2">
      <c r="A37" s="12">
        <v>44351</v>
      </c>
      <c r="B37" s="6">
        <v>1</v>
      </c>
      <c r="C37" s="6" t="s">
        <v>88</v>
      </c>
      <c r="D37" s="6">
        <v>2</v>
      </c>
      <c r="E37" s="13">
        <v>1251</v>
      </c>
      <c r="F37" s="13">
        <v>260370</v>
      </c>
      <c r="G37" s="13">
        <v>51496</v>
      </c>
      <c r="H37" s="13">
        <v>22</v>
      </c>
      <c r="I37" s="13">
        <v>160</v>
      </c>
      <c r="J37" s="6">
        <f t="shared" si="3"/>
        <v>260377.52444315318</v>
      </c>
      <c r="K37" s="6">
        <f t="shared" si="4"/>
        <v>51475.326762342709</v>
      </c>
      <c r="L37" s="6">
        <v>0.46267944081175899</v>
      </c>
      <c r="M37" s="6">
        <v>36.8478822500823</v>
      </c>
      <c r="N37" s="6" t="s">
        <v>44</v>
      </c>
      <c r="O37" s="6">
        <v>1</v>
      </c>
      <c r="P37" s="6" t="s">
        <v>32</v>
      </c>
      <c r="Q37" s="6" t="s">
        <v>78</v>
      </c>
      <c r="R37" s="6" t="s">
        <v>34</v>
      </c>
      <c r="S37" s="6" t="s">
        <v>55</v>
      </c>
      <c r="T37" s="6" t="s">
        <v>50</v>
      </c>
      <c r="U37" s="6" t="s">
        <v>70</v>
      </c>
      <c r="V37" s="6" t="s">
        <v>38</v>
      </c>
      <c r="W37" s="6" t="s">
        <v>40</v>
      </c>
      <c r="X37" s="6" t="s">
        <v>89</v>
      </c>
      <c r="Y37" s="6" t="s">
        <v>137</v>
      </c>
      <c r="Z37" s="6" t="s">
        <v>90</v>
      </c>
      <c r="AA37" s="6" t="s">
        <v>63</v>
      </c>
      <c r="AB37" s="6">
        <v>2460</v>
      </c>
      <c r="AC37" s="6">
        <v>2490</v>
      </c>
      <c r="AD37" s="6">
        <v>1</v>
      </c>
      <c r="AG37" s="6">
        <v>1</v>
      </c>
    </row>
    <row r="38" spans="1:42" s="6" customFormat="1" x14ac:dyDescent="0.2">
      <c r="A38" s="12">
        <v>44351</v>
      </c>
      <c r="B38" s="6">
        <v>1</v>
      </c>
      <c r="C38" s="6" t="s">
        <v>88</v>
      </c>
      <c r="D38" s="6">
        <v>3</v>
      </c>
      <c r="E38" s="13">
        <v>1315</v>
      </c>
      <c r="F38" s="13">
        <v>260648</v>
      </c>
      <c r="G38" s="13">
        <v>51468</v>
      </c>
      <c r="H38" s="13">
        <v>250</v>
      </c>
      <c r="I38" s="13">
        <v>270</v>
      </c>
      <c r="J38" s="6">
        <f t="shared" si="3"/>
        <v>260398</v>
      </c>
      <c r="K38" s="6">
        <f t="shared" si="4"/>
        <v>51468</v>
      </c>
      <c r="L38" s="6">
        <v>0.46261325679211301</v>
      </c>
      <c r="M38" s="6">
        <v>36.848066154892301</v>
      </c>
      <c r="N38" s="6" t="s">
        <v>31</v>
      </c>
      <c r="O38" s="6">
        <v>0</v>
      </c>
      <c r="P38" s="6" t="s">
        <v>32</v>
      </c>
      <c r="Q38" s="6" t="s">
        <v>78</v>
      </c>
      <c r="R38" s="6" t="s">
        <v>34</v>
      </c>
      <c r="S38" s="6" t="s">
        <v>35</v>
      </c>
      <c r="T38" s="6" t="s">
        <v>36</v>
      </c>
      <c r="U38" s="6" t="s">
        <v>37</v>
      </c>
      <c r="V38" s="6" t="s">
        <v>56</v>
      </c>
      <c r="W38" s="6" t="s">
        <v>53</v>
      </c>
      <c r="X38" s="6" t="s">
        <v>41</v>
      </c>
      <c r="Y38" s="6" t="s">
        <v>71</v>
      </c>
      <c r="Z38" s="6" t="s">
        <v>137</v>
      </c>
      <c r="AA38" s="6" t="s">
        <v>43</v>
      </c>
      <c r="AD38" s="6">
        <v>14</v>
      </c>
      <c r="AP38" s="6" t="s">
        <v>91</v>
      </c>
    </row>
    <row r="39" spans="1:42" x14ac:dyDescent="0.2">
      <c r="A39" s="2">
        <v>44354</v>
      </c>
      <c r="B39">
        <v>1</v>
      </c>
      <c r="C39" t="s">
        <v>92</v>
      </c>
      <c r="D39">
        <v>1</v>
      </c>
      <c r="E39" s="4">
        <v>1100</v>
      </c>
      <c r="F39" s="4">
        <v>261225</v>
      </c>
      <c r="G39" s="4">
        <v>52201</v>
      </c>
      <c r="H39" s="4">
        <v>83</v>
      </c>
      <c r="I39" s="4">
        <v>40</v>
      </c>
      <c r="J39">
        <f t="shared" si="3"/>
        <v>261278.35137160399</v>
      </c>
      <c r="K39">
        <f t="shared" si="4"/>
        <v>52264.581688778875</v>
      </c>
      <c r="L39">
        <v>0.46981753676397398</v>
      </c>
      <c r="M39">
        <v>36.855970134356703</v>
      </c>
      <c r="N39" t="s">
        <v>31</v>
      </c>
      <c r="O39">
        <v>0</v>
      </c>
      <c r="P39" t="s">
        <v>32</v>
      </c>
      <c r="Q39" t="s">
        <v>33</v>
      </c>
      <c r="R39" t="s">
        <v>34</v>
      </c>
      <c r="S39" t="s">
        <v>35</v>
      </c>
      <c r="T39" t="s">
        <v>50</v>
      </c>
      <c r="U39" t="s">
        <v>37</v>
      </c>
      <c r="V39" t="s">
        <v>56</v>
      </c>
      <c r="W39" t="s">
        <v>72</v>
      </c>
      <c r="X39" t="s">
        <v>42</v>
      </c>
      <c r="Y39" t="s">
        <v>89</v>
      </c>
      <c r="Z39" t="s">
        <v>71</v>
      </c>
      <c r="AA39" t="s">
        <v>63</v>
      </c>
      <c r="AB39">
        <v>2519</v>
      </c>
      <c r="AC39">
        <v>2558</v>
      </c>
      <c r="AD39" s="6">
        <v>10</v>
      </c>
      <c r="AE39">
        <v>1</v>
      </c>
      <c r="AH39">
        <v>2</v>
      </c>
      <c r="AI39">
        <v>2</v>
      </c>
      <c r="AL39">
        <v>1</v>
      </c>
      <c r="AM39">
        <v>1</v>
      </c>
      <c r="AP39" t="s">
        <v>93</v>
      </c>
    </row>
    <row r="40" spans="1:42" x14ac:dyDescent="0.2">
      <c r="A40" s="2">
        <v>44354</v>
      </c>
      <c r="B40">
        <v>1</v>
      </c>
      <c r="C40" t="s">
        <v>92</v>
      </c>
      <c r="D40">
        <v>2</v>
      </c>
      <c r="E40" s="4">
        <v>1133</v>
      </c>
      <c r="F40" s="4">
        <v>260549</v>
      </c>
      <c r="G40" s="4">
        <v>51547</v>
      </c>
      <c r="H40" s="4">
        <v>36</v>
      </c>
      <c r="I40" s="4">
        <v>280</v>
      </c>
      <c r="J40">
        <f t="shared" si="3"/>
        <v>260513.54692089156</v>
      </c>
      <c r="K40">
        <f t="shared" si="4"/>
        <v>51553.251334396009</v>
      </c>
      <c r="L40">
        <v>0.46338432507613297</v>
      </c>
      <c r="M40">
        <v>36.849103610816897</v>
      </c>
      <c r="N40" t="s">
        <v>31</v>
      </c>
      <c r="O40">
        <v>0</v>
      </c>
      <c r="P40" t="s">
        <v>32</v>
      </c>
      <c r="Q40" t="s">
        <v>33</v>
      </c>
      <c r="R40" t="s">
        <v>34</v>
      </c>
      <c r="S40" t="s">
        <v>49</v>
      </c>
      <c r="T40" t="s">
        <v>36</v>
      </c>
      <c r="U40" t="s">
        <v>51</v>
      </c>
      <c r="V40" t="s">
        <v>56</v>
      </c>
      <c r="W40" t="s">
        <v>41</v>
      </c>
      <c r="X40" t="s">
        <v>39</v>
      </c>
      <c r="Y40" t="s">
        <v>94</v>
      </c>
      <c r="Z40" t="s">
        <v>71</v>
      </c>
      <c r="AA40" t="s">
        <v>63</v>
      </c>
      <c r="AB40">
        <f>AC39+1</f>
        <v>2559</v>
      </c>
      <c r="AC40">
        <v>2572</v>
      </c>
      <c r="AD40" s="6">
        <v>6</v>
      </c>
      <c r="AE40">
        <v>1</v>
      </c>
      <c r="AH40">
        <v>2</v>
      </c>
      <c r="AI40">
        <v>1</v>
      </c>
      <c r="AM40">
        <v>1</v>
      </c>
      <c r="AO40">
        <v>1</v>
      </c>
      <c r="AP40" t="s">
        <v>95</v>
      </c>
    </row>
    <row r="41" spans="1:42" x14ac:dyDescent="0.2">
      <c r="A41" s="2">
        <v>44354</v>
      </c>
      <c r="B41">
        <v>1</v>
      </c>
      <c r="C41" t="s">
        <v>92</v>
      </c>
      <c r="D41">
        <v>3</v>
      </c>
      <c r="E41" s="4">
        <v>1156</v>
      </c>
      <c r="F41" s="4">
        <v>260449</v>
      </c>
      <c r="G41" s="4">
        <v>51500</v>
      </c>
      <c r="H41" s="4">
        <v>42</v>
      </c>
      <c r="I41" s="4">
        <v>240</v>
      </c>
      <c r="J41">
        <f t="shared" si="3"/>
        <v>260412.62693304106</v>
      </c>
      <c r="K41">
        <f t="shared" si="4"/>
        <v>51479</v>
      </c>
      <c r="L41">
        <v>0.462712747092484</v>
      </c>
      <c r="M41">
        <v>36.848197484201997</v>
      </c>
      <c r="N41" t="s">
        <v>31</v>
      </c>
      <c r="O41">
        <v>0</v>
      </c>
      <c r="P41" t="s">
        <v>32</v>
      </c>
      <c r="Q41" t="s">
        <v>84</v>
      </c>
      <c r="R41" t="s">
        <v>34</v>
      </c>
      <c r="S41" t="s">
        <v>35</v>
      </c>
      <c r="T41" t="s">
        <v>50</v>
      </c>
      <c r="U41" t="s">
        <v>37</v>
      </c>
      <c r="V41" t="s">
        <v>56</v>
      </c>
      <c r="W41" t="s">
        <v>71</v>
      </c>
      <c r="X41" t="s">
        <v>39</v>
      </c>
      <c r="Y41" t="s">
        <v>96</v>
      </c>
      <c r="Z41" t="s">
        <v>137</v>
      </c>
      <c r="AA41" t="s">
        <v>63</v>
      </c>
      <c r="AB41">
        <f t="shared" ref="AB41:AB47" si="6">AC40+1</f>
        <v>2573</v>
      </c>
      <c r="AC41">
        <v>2602</v>
      </c>
      <c r="AD41" s="6">
        <v>9</v>
      </c>
      <c r="AE41">
        <v>1</v>
      </c>
      <c r="AH41">
        <v>4</v>
      </c>
      <c r="AL41">
        <v>1</v>
      </c>
      <c r="AM41">
        <v>3</v>
      </c>
      <c r="AP41" t="s">
        <v>95</v>
      </c>
    </row>
    <row r="42" spans="1:42" x14ac:dyDescent="0.2">
      <c r="A42" s="2">
        <v>44354</v>
      </c>
      <c r="B42">
        <v>1</v>
      </c>
      <c r="C42" t="s">
        <v>97</v>
      </c>
      <c r="D42">
        <v>1</v>
      </c>
      <c r="E42" s="4">
        <v>1213</v>
      </c>
      <c r="F42" s="4">
        <v>260935</v>
      </c>
      <c r="G42" s="4">
        <v>52279</v>
      </c>
      <c r="H42" s="4">
        <v>83</v>
      </c>
      <c r="I42" s="4">
        <v>220</v>
      </c>
      <c r="J42">
        <f t="shared" si="3"/>
        <v>260881.64862839601</v>
      </c>
      <c r="K42">
        <f t="shared" si="4"/>
        <v>52215.418311221125</v>
      </c>
      <c r="L42">
        <v>0.46937194576304198</v>
      </c>
      <c r="M42">
        <v>36.852407593377599</v>
      </c>
      <c r="N42" t="s">
        <v>44</v>
      </c>
      <c r="O42">
        <v>0</v>
      </c>
      <c r="P42" t="s">
        <v>32</v>
      </c>
      <c r="Q42" t="s">
        <v>33</v>
      </c>
      <c r="R42" t="s">
        <v>34</v>
      </c>
      <c r="S42" t="s">
        <v>98</v>
      </c>
      <c r="T42" t="s">
        <v>50</v>
      </c>
      <c r="U42" t="s">
        <v>70</v>
      </c>
      <c r="V42" t="s">
        <v>56</v>
      </c>
      <c r="W42" t="s">
        <v>99</v>
      </c>
      <c r="X42" t="s">
        <v>71</v>
      </c>
      <c r="Y42" t="s">
        <v>89</v>
      </c>
      <c r="Z42" t="s">
        <v>137</v>
      </c>
      <c r="AA42" t="s">
        <v>63</v>
      </c>
      <c r="AB42">
        <f t="shared" si="6"/>
        <v>2603</v>
      </c>
      <c r="AC42">
        <v>2640</v>
      </c>
      <c r="AD42" s="6">
        <v>8</v>
      </c>
      <c r="AF42">
        <v>8</v>
      </c>
      <c r="AP42" t="s">
        <v>100</v>
      </c>
    </row>
    <row r="43" spans="1:42" x14ac:dyDescent="0.2">
      <c r="A43" s="2">
        <v>44354</v>
      </c>
      <c r="B43">
        <v>1</v>
      </c>
      <c r="C43" t="s">
        <v>97</v>
      </c>
      <c r="D43">
        <v>2</v>
      </c>
      <c r="E43" s="4">
        <v>1258</v>
      </c>
      <c r="F43" s="4">
        <v>258880</v>
      </c>
      <c r="G43" s="4">
        <v>51210</v>
      </c>
      <c r="H43" s="4">
        <v>62</v>
      </c>
      <c r="I43" s="4">
        <v>300</v>
      </c>
      <c r="J43">
        <f t="shared" si="3"/>
        <v>258826.30642496535</v>
      </c>
      <c r="K43">
        <f t="shared" si="4"/>
        <v>51241</v>
      </c>
      <c r="L43">
        <v>0.460556640110654</v>
      </c>
      <c r="M43">
        <v>36.833951974153301</v>
      </c>
      <c r="N43" t="s">
        <v>31</v>
      </c>
      <c r="O43">
        <v>0</v>
      </c>
      <c r="P43" t="s">
        <v>32</v>
      </c>
      <c r="Q43" t="s">
        <v>33</v>
      </c>
      <c r="R43" t="s">
        <v>34</v>
      </c>
      <c r="S43" t="s">
        <v>102</v>
      </c>
      <c r="T43" t="s">
        <v>50</v>
      </c>
      <c r="U43" t="s">
        <v>70</v>
      </c>
      <c r="V43" t="s">
        <v>38</v>
      </c>
      <c r="W43" t="s">
        <v>71</v>
      </c>
      <c r="X43" t="s">
        <v>96</v>
      </c>
      <c r="Y43" t="s">
        <v>39</v>
      </c>
      <c r="Z43" t="s">
        <v>53</v>
      </c>
      <c r="AA43" t="s">
        <v>63</v>
      </c>
      <c r="AB43">
        <f t="shared" si="6"/>
        <v>2641</v>
      </c>
      <c r="AC43">
        <v>2650</v>
      </c>
      <c r="AD43" s="6">
        <v>2</v>
      </c>
      <c r="AF43">
        <v>2</v>
      </c>
      <c r="AP43" t="s">
        <v>101</v>
      </c>
    </row>
    <row r="44" spans="1:42" x14ac:dyDescent="0.2">
      <c r="A44" s="2">
        <v>44354</v>
      </c>
      <c r="B44">
        <v>1</v>
      </c>
      <c r="C44" t="s">
        <v>97</v>
      </c>
      <c r="D44">
        <v>3</v>
      </c>
      <c r="E44" s="4">
        <v>1303</v>
      </c>
      <c r="F44" s="4">
        <v>259035</v>
      </c>
      <c r="G44" s="4">
        <v>51890</v>
      </c>
      <c r="H44" s="4">
        <v>43</v>
      </c>
      <c r="I44" s="4">
        <v>160</v>
      </c>
      <c r="J44">
        <f t="shared" si="3"/>
        <v>259049.706866163</v>
      </c>
      <c r="K44">
        <f t="shared" si="4"/>
        <v>51849.593217306203</v>
      </c>
      <c r="L44">
        <v>0.46605944573393199</v>
      </c>
      <c r="M44">
        <v>36.835956563787498</v>
      </c>
      <c r="N44" t="s">
        <v>44</v>
      </c>
      <c r="O44">
        <v>0</v>
      </c>
      <c r="P44" t="s">
        <v>32</v>
      </c>
      <c r="Q44" t="s">
        <v>33</v>
      </c>
      <c r="R44" t="s">
        <v>34</v>
      </c>
      <c r="S44" t="s">
        <v>35</v>
      </c>
      <c r="T44" t="s">
        <v>46</v>
      </c>
      <c r="U44" t="s">
        <v>37</v>
      </c>
      <c r="V44" t="s">
        <v>38</v>
      </c>
      <c r="W44" t="s">
        <v>96</v>
      </c>
      <c r="X44" t="s">
        <v>71</v>
      </c>
      <c r="Y44" t="s">
        <v>53</v>
      </c>
      <c r="Z44" t="s">
        <v>137</v>
      </c>
      <c r="AA44" t="s">
        <v>63</v>
      </c>
      <c r="AB44">
        <f t="shared" si="6"/>
        <v>2651</v>
      </c>
      <c r="AC44">
        <v>2661</v>
      </c>
      <c r="AD44" s="6">
        <v>3</v>
      </c>
      <c r="AF44">
        <v>3</v>
      </c>
      <c r="AP44" t="s">
        <v>101</v>
      </c>
    </row>
    <row r="45" spans="1:42" x14ac:dyDescent="0.2">
      <c r="A45" s="2">
        <v>44354</v>
      </c>
      <c r="B45">
        <v>1</v>
      </c>
      <c r="C45" t="s">
        <v>103</v>
      </c>
      <c r="D45">
        <v>1</v>
      </c>
      <c r="E45" s="4">
        <v>1314</v>
      </c>
      <c r="F45" s="4">
        <v>259413</v>
      </c>
      <c r="G45" s="4">
        <v>52278</v>
      </c>
      <c r="H45" s="4">
        <v>43</v>
      </c>
      <c r="I45" s="4">
        <v>360</v>
      </c>
      <c r="J45">
        <f t="shared" si="3"/>
        <v>259413</v>
      </c>
      <c r="K45">
        <f t="shared" si="4"/>
        <v>52321</v>
      </c>
      <c r="L45">
        <v>0.47032237849813402</v>
      </c>
      <c r="M45">
        <v>36.839217847578198</v>
      </c>
      <c r="N45" t="s">
        <v>31</v>
      </c>
      <c r="O45">
        <v>0</v>
      </c>
      <c r="P45" t="s">
        <v>32</v>
      </c>
      <c r="Q45" t="s">
        <v>33</v>
      </c>
      <c r="R45" t="s">
        <v>34</v>
      </c>
      <c r="S45" t="s">
        <v>35</v>
      </c>
      <c r="T45" t="s">
        <v>50</v>
      </c>
      <c r="U45" t="s">
        <v>70</v>
      </c>
      <c r="V45" t="s">
        <v>56</v>
      </c>
      <c r="W45" t="s">
        <v>104</v>
      </c>
      <c r="X45" t="s">
        <v>53</v>
      </c>
      <c r="Y45" t="s">
        <v>41</v>
      </c>
      <c r="Z45" t="s">
        <v>137</v>
      </c>
      <c r="AA45" t="s">
        <v>63</v>
      </c>
      <c r="AB45">
        <f t="shared" si="6"/>
        <v>2662</v>
      </c>
      <c r="AC45">
        <v>2678</v>
      </c>
      <c r="AD45" s="6">
        <v>8</v>
      </c>
      <c r="AE45">
        <v>1</v>
      </c>
      <c r="AG45">
        <v>1</v>
      </c>
      <c r="AH45">
        <v>3</v>
      </c>
      <c r="AL45">
        <v>2</v>
      </c>
      <c r="AM45">
        <v>1</v>
      </c>
      <c r="AP45" t="s">
        <v>105</v>
      </c>
    </row>
    <row r="46" spans="1:42" x14ac:dyDescent="0.2">
      <c r="A46" s="2">
        <v>44354</v>
      </c>
      <c r="B46">
        <v>1</v>
      </c>
      <c r="C46" t="s">
        <v>103</v>
      </c>
      <c r="D46">
        <v>2</v>
      </c>
      <c r="E46" s="4">
        <v>1326</v>
      </c>
      <c r="F46" s="4">
        <v>258059</v>
      </c>
      <c r="G46" s="4">
        <v>53691</v>
      </c>
      <c r="H46" s="4">
        <v>33</v>
      </c>
      <c r="I46" s="4">
        <v>350</v>
      </c>
      <c r="J46">
        <f t="shared" si="3"/>
        <v>258053.26961013698</v>
      </c>
      <c r="K46">
        <f t="shared" si="4"/>
        <v>53723.498655849406</v>
      </c>
      <c r="L46">
        <v>0.48299821494751199</v>
      </c>
      <c r="M46">
        <v>36.827002657794203</v>
      </c>
      <c r="N46" t="s">
        <v>44</v>
      </c>
      <c r="O46">
        <v>0</v>
      </c>
      <c r="P46" t="s">
        <v>32</v>
      </c>
      <c r="Q46" t="s">
        <v>84</v>
      </c>
      <c r="R46" t="s">
        <v>34</v>
      </c>
      <c r="S46" t="s">
        <v>35</v>
      </c>
      <c r="T46" t="s">
        <v>36</v>
      </c>
      <c r="U46" t="s">
        <v>37</v>
      </c>
      <c r="V46" t="s">
        <v>56</v>
      </c>
      <c r="W46" t="s">
        <v>53</v>
      </c>
      <c r="X46" t="s">
        <v>39</v>
      </c>
      <c r="Y46" t="s">
        <v>96</v>
      </c>
      <c r="Z46" t="s">
        <v>53</v>
      </c>
      <c r="AA46" t="s">
        <v>106</v>
      </c>
      <c r="AB46">
        <f t="shared" si="6"/>
        <v>2679</v>
      </c>
      <c r="AC46">
        <v>2687</v>
      </c>
      <c r="AD46" s="6">
        <v>2</v>
      </c>
      <c r="AF46">
        <v>2</v>
      </c>
      <c r="AP46" t="s">
        <v>105</v>
      </c>
    </row>
    <row r="47" spans="1:42" x14ac:dyDescent="0.2">
      <c r="A47" s="2">
        <v>44354</v>
      </c>
      <c r="B47">
        <v>1</v>
      </c>
      <c r="C47" t="s">
        <v>103</v>
      </c>
      <c r="D47">
        <v>3</v>
      </c>
      <c r="E47" s="4">
        <v>1404</v>
      </c>
      <c r="F47" s="4">
        <v>258688</v>
      </c>
      <c r="G47" s="4">
        <v>51205</v>
      </c>
      <c r="H47" s="4">
        <v>53</v>
      </c>
      <c r="I47" s="4">
        <v>350</v>
      </c>
      <c r="J47">
        <f t="shared" si="3"/>
        <v>258678.79664658365</v>
      </c>
      <c r="K47">
        <f t="shared" si="4"/>
        <v>51257.194810909648</v>
      </c>
      <c r="L47">
        <v>0.46070264632468699</v>
      </c>
      <c r="M47">
        <v>36.832627205220099</v>
      </c>
      <c r="N47" t="s">
        <v>44</v>
      </c>
      <c r="O47">
        <v>0</v>
      </c>
      <c r="P47" t="s">
        <v>32</v>
      </c>
      <c r="Q47" t="s">
        <v>33</v>
      </c>
      <c r="R47" t="s">
        <v>34</v>
      </c>
      <c r="S47" t="s">
        <v>49</v>
      </c>
      <c r="T47" t="s">
        <v>50</v>
      </c>
      <c r="U47" t="s">
        <v>37</v>
      </c>
      <c r="V47" t="s">
        <v>56</v>
      </c>
      <c r="W47" t="s">
        <v>71</v>
      </c>
      <c r="X47" t="s">
        <v>39</v>
      </c>
      <c r="Y47" t="s">
        <v>96</v>
      </c>
      <c r="Z47" t="s">
        <v>107</v>
      </c>
      <c r="AA47" t="s">
        <v>63</v>
      </c>
      <c r="AB47">
        <f t="shared" si="6"/>
        <v>2688</v>
      </c>
      <c r="AC47">
        <v>2739</v>
      </c>
      <c r="AD47" s="6">
        <v>9</v>
      </c>
      <c r="AG47">
        <v>2</v>
      </c>
      <c r="AI47">
        <v>3</v>
      </c>
      <c r="AJ47">
        <v>4</v>
      </c>
      <c r="AP47" t="s">
        <v>101</v>
      </c>
    </row>
    <row r="48" spans="1:42" x14ac:dyDescent="0.2">
      <c r="A48" s="2">
        <v>44354</v>
      </c>
      <c r="B48">
        <v>2</v>
      </c>
      <c r="C48" t="s">
        <v>108</v>
      </c>
      <c r="D48">
        <v>1</v>
      </c>
      <c r="E48" s="4">
        <v>1025</v>
      </c>
      <c r="F48" s="4">
        <v>261919</v>
      </c>
      <c r="G48" s="4">
        <v>52943</v>
      </c>
      <c r="H48" s="4">
        <v>49</v>
      </c>
      <c r="I48" s="4">
        <v>20</v>
      </c>
      <c r="J48">
        <f t="shared" si="3"/>
        <v>261935.75898702297</v>
      </c>
      <c r="K48">
        <f t="shared" si="4"/>
        <v>52989.044938418512</v>
      </c>
      <c r="L48">
        <v>0.47636923092007799</v>
      </c>
      <c r="M48">
        <v>36.861872130134998</v>
      </c>
      <c r="N48" t="s">
        <v>44</v>
      </c>
      <c r="O48">
        <v>0</v>
      </c>
      <c r="P48" t="s">
        <v>32</v>
      </c>
      <c r="Q48" t="s">
        <v>33</v>
      </c>
      <c r="R48" t="s">
        <v>34</v>
      </c>
      <c r="S48" t="s">
        <v>76</v>
      </c>
      <c r="T48" t="s">
        <v>50</v>
      </c>
      <c r="U48" t="s">
        <v>51</v>
      </c>
      <c r="V48" t="s">
        <v>38</v>
      </c>
      <c r="W48" t="s">
        <v>99</v>
      </c>
      <c r="X48" t="s">
        <v>53</v>
      </c>
      <c r="Y48" t="s">
        <v>40</v>
      </c>
      <c r="AA48" t="s">
        <v>43</v>
      </c>
      <c r="AB48">
        <v>5625</v>
      </c>
      <c r="AC48">
        <v>5642</v>
      </c>
      <c r="AD48" s="6">
        <v>5</v>
      </c>
      <c r="AF48">
        <v>5</v>
      </c>
    </row>
    <row r="49" spans="1:42" x14ac:dyDescent="0.2">
      <c r="A49" s="2">
        <v>44354</v>
      </c>
      <c r="B49">
        <v>2</v>
      </c>
      <c r="C49" t="s">
        <v>108</v>
      </c>
      <c r="D49">
        <v>2</v>
      </c>
      <c r="E49" s="4">
        <v>1110</v>
      </c>
      <c r="F49" s="4">
        <v>260911</v>
      </c>
      <c r="G49" s="4">
        <v>55542</v>
      </c>
      <c r="H49" s="4">
        <v>47</v>
      </c>
      <c r="I49" s="4">
        <v>260</v>
      </c>
      <c r="J49">
        <f t="shared" si="3"/>
        <v>260864.71403560843</v>
      </c>
      <c r="K49">
        <f t="shared" si="4"/>
        <v>55533.838535649651</v>
      </c>
      <c r="L49">
        <v>0.49937349561564098</v>
      </c>
      <c r="M49">
        <v>36.852246006524702</v>
      </c>
      <c r="N49" t="s">
        <v>44</v>
      </c>
      <c r="O49">
        <v>1</v>
      </c>
      <c r="P49" t="s">
        <v>32</v>
      </c>
      <c r="Q49" t="s">
        <v>33</v>
      </c>
      <c r="R49" t="s">
        <v>34</v>
      </c>
      <c r="S49" t="s">
        <v>35</v>
      </c>
      <c r="T49" t="s">
        <v>50</v>
      </c>
      <c r="U49" t="s">
        <v>51</v>
      </c>
      <c r="V49" t="s">
        <v>38</v>
      </c>
      <c r="W49" t="s">
        <v>67</v>
      </c>
      <c r="X49" t="s">
        <v>40</v>
      </c>
      <c r="Y49" t="s">
        <v>53</v>
      </c>
      <c r="AA49" t="s">
        <v>59</v>
      </c>
      <c r="AB49">
        <f>AC48+1</f>
        <v>5643</v>
      </c>
      <c r="AC49">
        <v>5746</v>
      </c>
      <c r="AD49" s="6">
        <v>21</v>
      </c>
      <c r="AE49">
        <v>1</v>
      </c>
      <c r="AF49">
        <v>1</v>
      </c>
      <c r="AG49">
        <v>6</v>
      </c>
      <c r="AH49">
        <v>6</v>
      </c>
      <c r="AI49">
        <v>1</v>
      </c>
      <c r="AL49">
        <v>3</v>
      </c>
      <c r="AM49">
        <v>3</v>
      </c>
    </row>
    <row r="50" spans="1:42" x14ac:dyDescent="0.2">
      <c r="A50" s="2">
        <v>44354</v>
      </c>
      <c r="B50">
        <v>2</v>
      </c>
      <c r="C50" t="s">
        <v>108</v>
      </c>
      <c r="D50">
        <v>2</v>
      </c>
      <c r="E50" s="4">
        <v>1110</v>
      </c>
      <c r="F50" s="4">
        <v>260911</v>
      </c>
      <c r="G50" s="4">
        <v>55542</v>
      </c>
      <c r="H50" s="4">
        <v>47</v>
      </c>
      <c r="I50" s="4">
        <v>260</v>
      </c>
      <c r="J50">
        <f t="shared" si="3"/>
        <v>260864.71403560843</v>
      </c>
      <c r="K50">
        <f t="shared" si="4"/>
        <v>55533.838535649651</v>
      </c>
      <c r="L50">
        <v>0.49937349561564098</v>
      </c>
      <c r="M50">
        <v>36.852246006524702</v>
      </c>
      <c r="N50" t="s">
        <v>31</v>
      </c>
      <c r="O50">
        <v>1</v>
      </c>
      <c r="P50" t="s">
        <v>32</v>
      </c>
      <c r="Q50" t="s">
        <v>33</v>
      </c>
      <c r="R50" t="s">
        <v>34</v>
      </c>
      <c r="S50" t="s">
        <v>35</v>
      </c>
      <c r="T50" t="s">
        <v>50</v>
      </c>
      <c r="U50" t="s">
        <v>51</v>
      </c>
      <c r="V50" t="s">
        <v>38</v>
      </c>
      <c r="W50" t="s">
        <v>67</v>
      </c>
      <c r="X50" t="s">
        <v>40</v>
      </c>
      <c r="Y50" t="s">
        <v>53</v>
      </c>
      <c r="AA50" t="s">
        <v>59</v>
      </c>
      <c r="AB50">
        <v>5643</v>
      </c>
      <c r="AC50">
        <v>5746</v>
      </c>
      <c r="AD50" s="6">
        <v>16</v>
      </c>
    </row>
    <row r="51" spans="1:42" x14ac:dyDescent="0.2">
      <c r="A51" s="2">
        <v>44354</v>
      </c>
      <c r="B51">
        <v>2</v>
      </c>
      <c r="C51" t="s">
        <v>108</v>
      </c>
      <c r="D51">
        <v>3</v>
      </c>
      <c r="E51" s="4">
        <v>1131</v>
      </c>
      <c r="F51" s="4">
        <v>260659</v>
      </c>
      <c r="G51" s="4">
        <v>55729</v>
      </c>
      <c r="H51" s="4">
        <v>60</v>
      </c>
      <c r="I51" s="4">
        <v>220</v>
      </c>
      <c r="J51">
        <f t="shared" si="3"/>
        <v>260620.43274341882</v>
      </c>
      <c r="K51">
        <f t="shared" si="4"/>
        <v>55683.03733341286</v>
      </c>
      <c r="L51">
        <v>0.50072166284355302</v>
      </c>
      <c r="M51">
        <v>36.850051737543303</v>
      </c>
      <c r="N51" t="s">
        <v>31</v>
      </c>
      <c r="O51">
        <v>0</v>
      </c>
      <c r="P51" t="s">
        <v>32</v>
      </c>
      <c r="Q51" t="s">
        <v>78</v>
      </c>
      <c r="R51" t="s">
        <v>34</v>
      </c>
      <c r="S51" t="s">
        <v>45</v>
      </c>
      <c r="T51" t="s">
        <v>46</v>
      </c>
      <c r="U51" t="s">
        <v>51</v>
      </c>
      <c r="V51" t="s">
        <v>38</v>
      </c>
      <c r="W51" t="s">
        <v>40</v>
      </c>
      <c r="X51" t="s">
        <v>39</v>
      </c>
      <c r="Y51" t="s">
        <v>42</v>
      </c>
      <c r="Z51" t="s">
        <v>53</v>
      </c>
      <c r="AA51" t="s">
        <v>63</v>
      </c>
      <c r="AB51">
        <f t="shared" ref="AB51" si="7">AC50+1</f>
        <v>5747</v>
      </c>
      <c r="AC51">
        <v>5775</v>
      </c>
      <c r="AD51" s="6">
        <v>8</v>
      </c>
      <c r="AE51">
        <v>1</v>
      </c>
      <c r="AG51">
        <v>2</v>
      </c>
      <c r="AH51">
        <v>2</v>
      </c>
      <c r="AI51">
        <v>1</v>
      </c>
      <c r="AN51">
        <v>2</v>
      </c>
    </row>
    <row r="52" spans="1:42" x14ac:dyDescent="0.2">
      <c r="A52" s="2">
        <v>44354</v>
      </c>
      <c r="B52">
        <v>2</v>
      </c>
      <c r="C52" t="s">
        <v>109</v>
      </c>
      <c r="D52">
        <v>1</v>
      </c>
      <c r="E52" s="4">
        <v>1226</v>
      </c>
      <c r="F52" s="4">
        <v>260429</v>
      </c>
      <c r="G52" s="4">
        <v>54786</v>
      </c>
      <c r="H52" s="4">
        <v>44</v>
      </c>
      <c r="I52" s="4">
        <v>300</v>
      </c>
      <c r="J52">
        <f t="shared" si="3"/>
        <v>260390.89488223349</v>
      </c>
      <c r="K52">
        <f t="shared" si="4"/>
        <v>54808</v>
      </c>
      <c r="L52">
        <v>0.49280985119012899</v>
      </c>
      <c r="M52">
        <v>36.847992894508401</v>
      </c>
      <c r="N52" t="s">
        <v>31</v>
      </c>
      <c r="O52">
        <v>0</v>
      </c>
      <c r="P52" t="s">
        <v>32</v>
      </c>
      <c r="Q52" t="s">
        <v>33</v>
      </c>
      <c r="R52" t="s">
        <v>34</v>
      </c>
      <c r="S52" t="s">
        <v>35</v>
      </c>
      <c r="T52" t="s">
        <v>36</v>
      </c>
      <c r="U52" t="s">
        <v>51</v>
      </c>
      <c r="V52" t="s">
        <v>38</v>
      </c>
      <c r="W52" t="s">
        <v>67</v>
      </c>
      <c r="X52" t="s">
        <v>94</v>
      </c>
      <c r="Y52" t="s">
        <v>110</v>
      </c>
      <c r="AA52" t="s">
        <v>59</v>
      </c>
      <c r="AB52">
        <v>5814</v>
      </c>
      <c r="AC52">
        <v>5825</v>
      </c>
      <c r="AD52" s="6">
        <v>6</v>
      </c>
      <c r="AE52" s="6">
        <v>1</v>
      </c>
      <c r="AG52">
        <v>2</v>
      </c>
      <c r="AH52">
        <v>1</v>
      </c>
      <c r="AI52">
        <v>1</v>
      </c>
      <c r="AM52">
        <v>1</v>
      </c>
    </row>
    <row r="53" spans="1:42" x14ac:dyDescent="0.2">
      <c r="A53" s="2">
        <v>44354</v>
      </c>
      <c r="B53">
        <v>2</v>
      </c>
      <c r="C53" t="s">
        <v>109</v>
      </c>
      <c r="D53">
        <v>2</v>
      </c>
      <c r="E53" s="4">
        <v>1249</v>
      </c>
      <c r="F53" s="4">
        <v>261392</v>
      </c>
      <c r="G53" s="4">
        <v>54330</v>
      </c>
      <c r="H53" s="4">
        <v>53</v>
      </c>
      <c r="I53" s="4">
        <v>100</v>
      </c>
      <c r="J53">
        <f t="shared" si="3"/>
        <v>261444.19481090966</v>
      </c>
      <c r="K53">
        <f t="shared" si="4"/>
        <v>54320.796646583651</v>
      </c>
      <c r="L53">
        <v>0.48840815414938799</v>
      </c>
      <c r="M53">
        <v>36.857453720098697</v>
      </c>
      <c r="N53" t="s">
        <v>31</v>
      </c>
      <c r="O53">
        <v>0</v>
      </c>
      <c r="P53" t="s">
        <v>32</v>
      </c>
      <c r="Q53" t="s">
        <v>33</v>
      </c>
      <c r="R53" t="s">
        <v>34</v>
      </c>
      <c r="S53" t="s">
        <v>35</v>
      </c>
      <c r="T53" t="s">
        <v>50</v>
      </c>
      <c r="U53" t="s">
        <v>51</v>
      </c>
      <c r="V53" t="s">
        <v>56</v>
      </c>
      <c r="W53" t="s">
        <v>94</v>
      </c>
      <c r="X53" t="s">
        <v>53</v>
      </c>
      <c r="Y53" t="s">
        <v>40</v>
      </c>
      <c r="AA53" t="s">
        <v>59</v>
      </c>
      <c r="AB53">
        <v>5845</v>
      </c>
      <c r="AC53">
        <v>5844</v>
      </c>
      <c r="AD53" s="6">
        <v>6</v>
      </c>
      <c r="AE53" s="6">
        <v>1</v>
      </c>
      <c r="AH53">
        <v>2</v>
      </c>
      <c r="AI53">
        <v>1</v>
      </c>
      <c r="AN53">
        <v>2</v>
      </c>
    </row>
    <row r="54" spans="1:42" x14ac:dyDescent="0.2">
      <c r="A54" s="2">
        <v>44354</v>
      </c>
      <c r="B54">
        <v>2</v>
      </c>
      <c r="C54" t="s">
        <v>109</v>
      </c>
      <c r="D54">
        <v>3</v>
      </c>
      <c r="E54" s="4">
        <v>1229</v>
      </c>
      <c r="F54" s="4">
        <v>260503</v>
      </c>
      <c r="G54" s="4">
        <v>54115</v>
      </c>
      <c r="H54" s="4">
        <v>0</v>
      </c>
      <c r="I54" s="4">
        <v>220</v>
      </c>
      <c r="J54">
        <f t="shared" si="3"/>
        <v>260503</v>
      </c>
      <c r="K54">
        <f t="shared" si="4"/>
        <v>54115</v>
      </c>
      <c r="L54">
        <v>0.48654483116990799</v>
      </c>
      <c r="M54">
        <v>36.849001687848698</v>
      </c>
      <c r="N54" t="s">
        <v>44</v>
      </c>
      <c r="O54">
        <v>0</v>
      </c>
      <c r="P54" t="s">
        <v>32</v>
      </c>
      <c r="Q54" t="s">
        <v>33</v>
      </c>
      <c r="R54" t="s">
        <v>34</v>
      </c>
      <c r="S54" t="s">
        <v>98</v>
      </c>
      <c r="T54" t="s">
        <v>111</v>
      </c>
      <c r="U54" t="s">
        <v>51</v>
      </c>
      <c r="V54" t="s">
        <v>56</v>
      </c>
      <c r="W54" t="s">
        <v>40</v>
      </c>
      <c r="X54" t="s">
        <v>67</v>
      </c>
      <c r="AA54" t="s">
        <v>59</v>
      </c>
      <c r="AB54">
        <v>5845</v>
      </c>
      <c r="AC54">
        <v>5854</v>
      </c>
      <c r="AD54" s="6">
        <v>1</v>
      </c>
      <c r="AE54" s="6">
        <v>1</v>
      </c>
    </row>
    <row r="55" spans="1:42" x14ac:dyDescent="0.2">
      <c r="A55" s="2">
        <v>44354</v>
      </c>
      <c r="B55">
        <v>2</v>
      </c>
      <c r="C55" t="s">
        <v>112</v>
      </c>
      <c r="D55">
        <v>1</v>
      </c>
      <c r="E55" s="4">
        <v>1158</v>
      </c>
      <c r="F55" s="4">
        <v>25923</v>
      </c>
      <c r="G55" s="4">
        <v>54373</v>
      </c>
      <c r="H55" s="4">
        <v>51</v>
      </c>
      <c r="I55" s="4">
        <v>280</v>
      </c>
      <c r="J55">
        <f t="shared" si="3"/>
        <v>25872.774804596378</v>
      </c>
      <c r="K55">
        <f t="shared" si="4"/>
        <v>54381.856057061013</v>
      </c>
      <c r="L55">
        <v>0.48794037884296798</v>
      </c>
      <c r="M55">
        <v>34.7437954681577</v>
      </c>
      <c r="N55" t="s">
        <v>31</v>
      </c>
      <c r="O55">
        <v>0</v>
      </c>
      <c r="P55" t="s">
        <v>32</v>
      </c>
      <c r="Q55" t="s">
        <v>33</v>
      </c>
      <c r="R55" t="s">
        <v>34</v>
      </c>
      <c r="S55" t="s">
        <v>35</v>
      </c>
      <c r="T55" t="s">
        <v>50</v>
      </c>
      <c r="U55" t="s">
        <v>37</v>
      </c>
      <c r="V55" t="s">
        <v>56</v>
      </c>
      <c r="W55" t="s">
        <v>71</v>
      </c>
      <c r="X55" t="s">
        <v>53</v>
      </c>
      <c r="Y55" t="s">
        <v>41</v>
      </c>
      <c r="Z55" t="s">
        <v>137</v>
      </c>
      <c r="AA55" t="s">
        <v>63</v>
      </c>
      <c r="AB55">
        <v>5775</v>
      </c>
      <c r="AC55">
        <v>5786</v>
      </c>
      <c r="AD55" s="6">
        <v>5</v>
      </c>
      <c r="AE55" s="6">
        <v>1</v>
      </c>
      <c r="AI55">
        <v>2</v>
      </c>
      <c r="AJ55">
        <v>1</v>
      </c>
    </row>
    <row r="56" spans="1:42" x14ac:dyDescent="0.2">
      <c r="A56" s="2">
        <v>44354</v>
      </c>
      <c r="B56">
        <v>2</v>
      </c>
      <c r="C56" t="s">
        <v>112</v>
      </c>
      <c r="D56">
        <v>2</v>
      </c>
      <c r="E56" s="4">
        <v>1209</v>
      </c>
      <c r="F56" s="4">
        <v>259982</v>
      </c>
      <c r="G56" s="4">
        <v>53488</v>
      </c>
      <c r="H56" s="4">
        <v>53</v>
      </c>
      <c r="I56" s="4">
        <v>120</v>
      </c>
      <c r="J56">
        <f t="shared" si="3"/>
        <v>260027.89934640058</v>
      </c>
      <c r="K56">
        <f t="shared" si="4"/>
        <v>53461.5</v>
      </c>
      <c r="L56">
        <v>0.480635235162237</v>
      </c>
      <c r="M56">
        <v>36.844736825648098</v>
      </c>
      <c r="N56" t="s">
        <v>44</v>
      </c>
      <c r="O56">
        <v>0</v>
      </c>
      <c r="P56" t="s">
        <v>32</v>
      </c>
      <c r="Q56" t="s">
        <v>33</v>
      </c>
      <c r="R56" t="s">
        <v>34</v>
      </c>
      <c r="S56" t="s">
        <v>113</v>
      </c>
      <c r="T56" t="s">
        <v>66</v>
      </c>
      <c r="U56" t="s">
        <v>51</v>
      </c>
      <c r="V56" t="s">
        <v>38</v>
      </c>
      <c r="W56" t="s">
        <v>71</v>
      </c>
      <c r="X56" t="s">
        <v>67</v>
      </c>
      <c r="Y56" t="s">
        <v>41</v>
      </c>
      <c r="Z56" t="s">
        <v>53</v>
      </c>
      <c r="AA56" t="s">
        <v>59</v>
      </c>
      <c r="AB56">
        <v>5787</v>
      </c>
      <c r="AC56">
        <v>5794</v>
      </c>
      <c r="AD56" s="6">
        <v>1</v>
      </c>
      <c r="AE56" s="6">
        <v>1</v>
      </c>
    </row>
    <row r="57" spans="1:42" x14ac:dyDescent="0.2">
      <c r="A57" s="2">
        <v>44354</v>
      </c>
      <c r="B57">
        <v>2</v>
      </c>
      <c r="C57" t="s">
        <v>112</v>
      </c>
      <c r="D57">
        <v>3</v>
      </c>
      <c r="E57" s="4">
        <v>1216</v>
      </c>
      <c r="F57" s="4">
        <v>260233</v>
      </c>
      <c r="G57" s="4">
        <v>53489</v>
      </c>
      <c r="H57" s="4">
        <v>47</v>
      </c>
      <c r="I57" s="4">
        <v>290</v>
      </c>
      <c r="J57">
        <f t="shared" si="3"/>
        <v>260188.83444682305</v>
      </c>
      <c r="K57">
        <f t="shared" si="4"/>
        <v>53505.074946736306</v>
      </c>
      <c r="L57">
        <v>0.48102965337161802</v>
      </c>
      <c r="M57">
        <v>36.846182008725201</v>
      </c>
      <c r="N57" t="s">
        <v>31</v>
      </c>
      <c r="O57">
        <v>0</v>
      </c>
      <c r="P57" t="s">
        <v>32</v>
      </c>
      <c r="Q57" t="s">
        <v>78</v>
      </c>
      <c r="R57" t="s">
        <v>34</v>
      </c>
      <c r="S57" t="s">
        <v>35</v>
      </c>
      <c r="T57" t="s">
        <v>111</v>
      </c>
      <c r="U57" t="s">
        <v>51</v>
      </c>
      <c r="V57" t="s">
        <v>38</v>
      </c>
      <c r="W57" t="s">
        <v>39</v>
      </c>
      <c r="X57" t="s">
        <v>71</v>
      </c>
      <c r="Y57" t="s">
        <v>89</v>
      </c>
      <c r="AA57" t="s">
        <v>43</v>
      </c>
      <c r="AB57">
        <v>5795</v>
      </c>
      <c r="AC57">
        <v>5813</v>
      </c>
      <c r="AD57" s="6">
        <v>7</v>
      </c>
      <c r="AE57" s="6">
        <v>1</v>
      </c>
      <c r="AG57">
        <v>2</v>
      </c>
      <c r="AH57">
        <v>2</v>
      </c>
      <c r="AN57">
        <v>2</v>
      </c>
    </row>
    <row r="58" spans="1:42" x14ac:dyDescent="0.2">
      <c r="A58" s="2">
        <v>44354</v>
      </c>
      <c r="B58">
        <v>2</v>
      </c>
      <c r="C58" t="s">
        <v>114</v>
      </c>
      <c r="D58">
        <v>1</v>
      </c>
      <c r="E58" s="4">
        <v>1318</v>
      </c>
      <c r="F58" s="4">
        <v>260173</v>
      </c>
      <c r="G58" s="4">
        <v>53520</v>
      </c>
      <c r="H58" s="4">
        <v>47</v>
      </c>
      <c r="I58" s="4">
        <v>340</v>
      </c>
      <c r="J58">
        <f t="shared" si="3"/>
        <v>260156.92505326369</v>
      </c>
      <c r="K58">
        <f t="shared" si="4"/>
        <v>53564.165553176936</v>
      </c>
      <c r="L58">
        <v>0.48156379335685701</v>
      </c>
      <c r="M58">
        <v>36.845895272624198</v>
      </c>
      <c r="N58" t="s">
        <v>44</v>
      </c>
      <c r="O58">
        <v>0</v>
      </c>
      <c r="P58" t="s">
        <v>32</v>
      </c>
      <c r="Q58" t="s">
        <v>33</v>
      </c>
      <c r="R58" t="s">
        <v>34</v>
      </c>
      <c r="S58" t="s">
        <v>35</v>
      </c>
      <c r="T58" t="s">
        <v>46</v>
      </c>
      <c r="U58" t="s">
        <v>51</v>
      </c>
      <c r="V58" t="s">
        <v>38</v>
      </c>
      <c r="W58" t="s">
        <v>67</v>
      </c>
      <c r="X58" t="s">
        <v>39</v>
      </c>
      <c r="Y58" t="s">
        <v>53</v>
      </c>
      <c r="AA58" t="s">
        <v>63</v>
      </c>
      <c r="AB58">
        <v>5855</v>
      </c>
      <c r="AC58">
        <v>5867</v>
      </c>
      <c r="AD58" s="6">
        <v>8</v>
      </c>
      <c r="AF58">
        <v>8</v>
      </c>
    </row>
    <row r="59" spans="1:42" x14ac:dyDescent="0.2">
      <c r="A59" s="2">
        <v>44355</v>
      </c>
      <c r="B59">
        <v>1</v>
      </c>
      <c r="C59" t="s">
        <v>115</v>
      </c>
      <c r="D59">
        <v>1</v>
      </c>
      <c r="E59" s="4">
        <v>951</v>
      </c>
      <c r="F59" s="4">
        <v>259635</v>
      </c>
      <c r="G59" s="4">
        <v>49854</v>
      </c>
      <c r="H59" s="4">
        <v>92</v>
      </c>
      <c r="I59" s="4">
        <v>220</v>
      </c>
      <c r="J59">
        <f t="shared" si="3"/>
        <v>259575.86353990884</v>
      </c>
      <c r="K59">
        <f t="shared" si="4"/>
        <v>49783.523911233053</v>
      </c>
      <c r="L59">
        <v>0.447381873485107</v>
      </c>
      <c r="M59">
        <v>36.840687387981703</v>
      </c>
      <c r="N59" t="s">
        <v>31</v>
      </c>
      <c r="O59">
        <v>1</v>
      </c>
      <c r="P59" t="s">
        <v>32</v>
      </c>
      <c r="Q59" t="s">
        <v>78</v>
      </c>
      <c r="R59" t="s">
        <v>34</v>
      </c>
      <c r="S59" t="s">
        <v>55</v>
      </c>
      <c r="T59" t="s">
        <v>50</v>
      </c>
      <c r="U59" t="s">
        <v>37</v>
      </c>
      <c r="V59" t="s">
        <v>56</v>
      </c>
      <c r="W59" t="s">
        <v>41</v>
      </c>
      <c r="X59" t="s">
        <v>53</v>
      </c>
      <c r="Y59" t="s">
        <v>39</v>
      </c>
      <c r="Z59" t="s">
        <v>42</v>
      </c>
      <c r="AA59" t="s">
        <v>63</v>
      </c>
      <c r="AB59">
        <v>5868</v>
      </c>
      <c r="AC59">
        <v>5924</v>
      </c>
      <c r="AD59" s="6">
        <v>14</v>
      </c>
      <c r="AE59" s="6">
        <v>2</v>
      </c>
      <c r="AG59">
        <v>3</v>
      </c>
      <c r="AH59">
        <v>2</v>
      </c>
      <c r="AI59">
        <v>3</v>
      </c>
      <c r="AK59">
        <v>1</v>
      </c>
      <c r="AM59">
        <v>1</v>
      </c>
      <c r="AN59">
        <v>1</v>
      </c>
    </row>
    <row r="60" spans="1:42" x14ac:dyDescent="0.2">
      <c r="A60" s="2">
        <v>44355</v>
      </c>
      <c r="B60">
        <v>1</v>
      </c>
      <c r="C60" t="s">
        <v>115</v>
      </c>
      <c r="D60">
        <v>1</v>
      </c>
      <c r="E60" s="4">
        <v>951</v>
      </c>
      <c r="F60" s="4">
        <v>259635</v>
      </c>
      <c r="G60" s="4">
        <v>49854</v>
      </c>
      <c r="H60" s="4">
        <v>92</v>
      </c>
      <c r="I60" s="4">
        <v>220</v>
      </c>
      <c r="J60">
        <f t="shared" si="3"/>
        <v>259575.86353990884</v>
      </c>
      <c r="K60">
        <f t="shared" si="4"/>
        <v>49783.523911233053</v>
      </c>
      <c r="L60">
        <v>0.447381873485107</v>
      </c>
      <c r="M60">
        <v>36.840687387981703</v>
      </c>
      <c r="N60" t="s">
        <v>44</v>
      </c>
      <c r="O60">
        <v>1</v>
      </c>
      <c r="P60" t="s">
        <v>32</v>
      </c>
      <c r="Q60" t="s">
        <v>78</v>
      </c>
      <c r="R60" t="s">
        <v>34</v>
      </c>
      <c r="S60" t="s">
        <v>55</v>
      </c>
      <c r="T60" t="s">
        <v>50</v>
      </c>
      <c r="U60" t="s">
        <v>37</v>
      </c>
      <c r="V60" t="s">
        <v>56</v>
      </c>
      <c r="W60" t="s">
        <v>41</v>
      </c>
      <c r="X60" t="s">
        <v>53</v>
      </c>
      <c r="Y60" t="s">
        <v>39</v>
      </c>
      <c r="Z60" t="s">
        <v>42</v>
      </c>
      <c r="AA60" t="s">
        <v>63</v>
      </c>
      <c r="AB60">
        <v>5868</v>
      </c>
      <c r="AC60">
        <v>5924</v>
      </c>
      <c r="AD60" s="6">
        <v>3</v>
      </c>
      <c r="AF60">
        <v>1</v>
      </c>
      <c r="AG60">
        <v>2</v>
      </c>
    </row>
    <row r="61" spans="1:42" x14ac:dyDescent="0.2">
      <c r="A61" s="2">
        <v>44355</v>
      </c>
      <c r="B61">
        <v>1</v>
      </c>
      <c r="C61" t="s">
        <v>115</v>
      </c>
      <c r="D61">
        <v>2</v>
      </c>
      <c r="E61" s="4">
        <v>1025</v>
      </c>
      <c r="F61" s="4">
        <v>258697</v>
      </c>
      <c r="G61" s="4">
        <v>51302</v>
      </c>
      <c r="H61" s="4">
        <v>50</v>
      </c>
      <c r="I61" s="4">
        <v>240</v>
      </c>
      <c r="J61">
        <f t="shared" si="3"/>
        <v>258653.69872981077</v>
      </c>
      <c r="K61">
        <f t="shared" si="4"/>
        <v>51277</v>
      </c>
      <c r="L61">
        <v>0.460881631805095</v>
      </c>
      <c r="M61">
        <v>36.8324017570229</v>
      </c>
      <c r="N61" t="s">
        <v>31</v>
      </c>
      <c r="O61">
        <v>0</v>
      </c>
      <c r="P61" t="s">
        <v>32</v>
      </c>
      <c r="Q61" t="s">
        <v>33</v>
      </c>
      <c r="R61" t="s">
        <v>34</v>
      </c>
      <c r="S61" t="s">
        <v>49</v>
      </c>
      <c r="T61" t="s">
        <v>50</v>
      </c>
      <c r="U61" t="s">
        <v>37</v>
      </c>
      <c r="V61" t="s">
        <v>56</v>
      </c>
      <c r="W61" t="s">
        <v>53</v>
      </c>
      <c r="X61" t="s">
        <v>47</v>
      </c>
      <c r="Y61" t="s">
        <v>40</v>
      </c>
      <c r="Z61" t="s">
        <v>41</v>
      </c>
      <c r="AA61" t="s">
        <v>63</v>
      </c>
      <c r="AB61">
        <v>5925</v>
      </c>
      <c r="AC61">
        <v>5945</v>
      </c>
      <c r="AD61" s="6">
        <v>9</v>
      </c>
      <c r="AE61" s="6">
        <v>1</v>
      </c>
      <c r="AH61">
        <v>3</v>
      </c>
      <c r="AI61">
        <v>2</v>
      </c>
      <c r="AL61">
        <v>1</v>
      </c>
      <c r="AM61">
        <v>2</v>
      </c>
    </row>
    <row r="62" spans="1:42" x14ac:dyDescent="0.2">
      <c r="A62" s="2">
        <v>44355</v>
      </c>
      <c r="B62">
        <v>1</v>
      </c>
      <c r="C62" t="s">
        <v>115</v>
      </c>
      <c r="D62">
        <v>3</v>
      </c>
      <c r="E62" s="4">
        <v>1051</v>
      </c>
      <c r="F62" s="4">
        <v>259812</v>
      </c>
      <c r="G62" s="4">
        <v>53303</v>
      </c>
      <c r="H62" s="4">
        <v>35</v>
      </c>
      <c r="I62" s="4">
        <v>180</v>
      </c>
      <c r="J62">
        <f t="shared" si="3"/>
        <v>259812</v>
      </c>
      <c r="K62">
        <f t="shared" si="4"/>
        <v>53268</v>
      </c>
      <c r="L62">
        <v>0.47888520654557498</v>
      </c>
      <c r="M62">
        <v>36.842798455649898</v>
      </c>
      <c r="N62" t="s">
        <v>44</v>
      </c>
      <c r="O62">
        <v>0</v>
      </c>
      <c r="P62" t="s">
        <v>32</v>
      </c>
      <c r="Q62" t="s">
        <v>84</v>
      </c>
      <c r="R62" t="s">
        <v>34</v>
      </c>
      <c r="S62" t="s">
        <v>35</v>
      </c>
      <c r="T62" t="s">
        <v>36</v>
      </c>
      <c r="U62" t="s">
        <v>51</v>
      </c>
      <c r="V62" t="s">
        <v>116</v>
      </c>
      <c r="W62" t="s">
        <v>39</v>
      </c>
      <c r="X62" t="s">
        <v>53</v>
      </c>
      <c r="Y62" t="s">
        <v>41</v>
      </c>
      <c r="Z62" t="s">
        <v>62</v>
      </c>
      <c r="AA62" t="s">
        <v>59</v>
      </c>
      <c r="AB62">
        <v>5946</v>
      </c>
      <c r="AC62">
        <v>5959</v>
      </c>
      <c r="AD62" s="6">
        <v>4</v>
      </c>
      <c r="AH62">
        <v>2</v>
      </c>
      <c r="AL62">
        <v>1</v>
      </c>
      <c r="AN62">
        <v>1</v>
      </c>
    </row>
    <row r="63" spans="1:42" x14ac:dyDescent="0.2">
      <c r="A63" s="2">
        <v>44355</v>
      </c>
      <c r="B63">
        <v>1</v>
      </c>
      <c r="C63" t="s">
        <v>117</v>
      </c>
      <c r="D63">
        <v>1</v>
      </c>
      <c r="E63" s="4">
        <v>1106</v>
      </c>
      <c r="F63" s="4">
        <v>259896</v>
      </c>
      <c r="G63" s="4">
        <v>50105</v>
      </c>
      <c r="H63" s="4">
        <v>90</v>
      </c>
      <c r="I63" s="4">
        <v>340</v>
      </c>
      <c r="J63">
        <f t="shared" si="3"/>
        <v>259865.21818710069</v>
      </c>
      <c r="K63">
        <f t="shared" si="4"/>
        <v>50189.572335870733</v>
      </c>
      <c r="L63">
        <v>0.4510536809283</v>
      </c>
      <c r="M63">
        <v>36.843284889683197</v>
      </c>
      <c r="N63" t="s">
        <v>31</v>
      </c>
      <c r="O63">
        <v>0</v>
      </c>
      <c r="P63" t="s">
        <v>32</v>
      </c>
      <c r="Q63" t="s">
        <v>33</v>
      </c>
      <c r="R63" t="s">
        <v>34</v>
      </c>
      <c r="S63" t="s">
        <v>113</v>
      </c>
      <c r="T63" t="s">
        <v>46</v>
      </c>
      <c r="U63" t="s">
        <v>37</v>
      </c>
      <c r="V63" t="s">
        <v>56</v>
      </c>
      <c r="W63" t="s">
        <v>39</v>
      </c>
      <c r="X63" t="s">
        <v>41</v>
      </c>
      <c r="Y63" t="s">
        <v>67</v>
      </c>
      <c r="Z63" t="s">
        <v>99</v>
      </c>
      <c r="AA63" t="s">
        <v>63</v>
      </c>
      <c r="AB63">
        <v>5960</v>
      </c>
      <c r="AC63">
        <v>5974</v>
      </c>
      <c r="AD63" s="6">
        <v>6</v>
      </c>
      <c r="AE63" s="6">
        <v>1</v>
      </c>
      <c r="AG63">
        <v>1</v>
      </c>
      <c r="AH63">
        <v>2</v>
      </c>
      <c r="AM63">
        <v>2</v>
      </c>
    </row>
    <row r="64" spans="1:42" x14ac:dyDescent="0.2">
      <c r="A64" s="2">
        <v>44355</v>
      </c>
      <c r="B64">
        <v>1</v>
      </c>
      <c r="C64" t="s">
        <v>117</v>
      </c>
      <c r="D64">
        <v>2</v>
      </c>
      <c r="E64" s="4">
        <v>1126</v>
      </c>
      <c r="F64" s="4">
        <v>260639</v>
      </c>
      <c r="G64" s="4">
        <v>51439</v>
      </c>
      <c r="H64" s="4">
        <v>60</v>
      </c>
      <c r="I64" s="4">
        <v>360</v>
      </c>
      <c r="J64">
        <f t="shared" si="3"/>
        <v>260639</v>
      </c>
      <c r="K64">
        <f t="shared" si="4"/>
        <v>51499</v>
      </c>
      <c r="L64">
        <v>0.46289418982977198</v>
      </c>
      <c r="M64">
        <v>36.850230414530003</v>
      </c>
      <c r="N64" t="s">
        <v>31</v>
      </c>
      <c r="O64">
        <v>0</v>
      </c>
      <c r="P64" t="s">
        <v>32</v>
      </c>
      <c r="Q64" t="s">
        <v>84</v>
      </c>
      <c r="R64" t="s">
        <v>34</v>
      </c>
      <c r="S64" t="s">
        <v>45</v>
      </c>
      <c r="T64" t="s">
        <v>50</v>
      </c>
      <c r="U64" t="s">
        <v>37</v>
      </c>
      <c r="V64" t="s">
        <v>38</v>
      </c>
      <c r="W64" t="s">
        <v>71</v>
      </c>
      <c r="X64" t="s">
        <v>41</v>
      </c>
      <c r="Y64" t="s">
        <v>53</v>
      </c>
      <c r="Z64" t="s">
        <v>42</v>
      </c>
      <c r="AA64" t="s">
        <v>43</v>
      </c>
      <c r="AB64">
        <v>5975</v>
      </c>
      <c r="AC64">
        <v>5991</v>
      </c>
      <c r="AD64" s="6">
        <v>7</v>
      </c>
      <c r="AE64" s="6">
        <v>1</v>
      </c>
      <c r="AH64">
        <v>1</v>
      </c>
      <c r="AI64">
        <v>3</v>
      </c>
      <c r="AK64">
        <v>1</v>
      </c>
      <c r="AN64">
        <v>1</v>
      </c>
      <c r="AP64" t="s">
        <v>87</v>
      </c>
    </row>
    <row r="65" spans="1:42" x14ac:dyDescent="0.2">
      <c r="A65" s="2">
        <v>44355</v>
      </c>
      <c r="B65">
        <v>1</v>
      </c>
      <c r="C65" t="s">
        <v>117</v>
      </c>
      <c r="D65">
        <v>3</v>
      </c>
      <c r="E65" s="4">
        <v>1136</v>
      </c>
      <c r="F65" s="4">
        <v>260824</v>
      </c>
      <c r="G65" s="4">
        <v>52229</v>
      </c>
      <c r="H65" s="4">
        <v>48</v>
      </c>
      <c r="I65" s="4">
        <v>70</v>
      </c>
      <c r="J65">
        <f t="shared" si="3"/>
        <v>260869.10524579772</v>
      </c>
      <c r="K65">
        <f t="shared" si="4"/>
        <v>52245.416966879631</v>
      </c>
      <c r="L65">
        <v>0.46964312645059603</v>
      </c>
      <c r="M65">
        <v>36.852294861459399</v>
      </c>
      <c r="N65" t="s">
        <v>31</v>
      </c>
      <c r="O65">
        <v>0</v>
      </c>
      <c r="P65" t="s">
        <v>32</v>
      </c>
      <c r="Q65" t="s">
        <v>33</v>
      </c>
      <c r="R65" t="s">
        <v>34</v>
      </c>
      <c r="S65" t="s">
        <v>35</v>
      </c>
      <c r="T65" t="s">
        <v>111</v>
      </c>
      <c r="U65" t="s">
        <v>70</v>
      </c>
      <c r="V65" t="s">
        <v>56</v>
      </c>
      <c r="W65" t="s">
        <v>41</v>
      </c>
      <c r="X65" t="s">
        <v>39</v>
      </c>
      <c r="Y65" t="s">
        <v>53</v>
      </c>
      <c r="Z65" t="s">
        <v>64</v>
      </c>
      <c r="AB65">
        <v>5992</v>
      </c>
      <c r="AC65">
        <v>6017</v>
      </c>
      <c r="AD65" s="6">
        <v>6</v>
      </c>
      <c r="AE65" s="6">
        <v>1</v>
      </c>
      <c r="AG65">
        <v>1</v>
      </c>
      <c r="AH65">
        <v>2</v>
      </c>
      <c r="AL65">
        <v>1</v>
      </c>
      <c r="AN65">
        <v>1</v>
      </c>
    </row>
    <row r="66" spans="1:42" x14ac:dyDescent="0.2">
      <c r="A66" s="2">
        <v>44355</v>
      </c>
      <c r="B66">
        <v>1</v>
      </c>
      <c r="C66" t="s">
        <v>118</v>
      </c>
      <c r="D66">
        <v>1</v>
      </c>
      <c r="E66" s="4">
        <v>1142</v>
      </c>
      <c r="F66" s="4">
        <v>261023</v>
      </c>
      <c r="G66" s="4">
        <v>52197</v>
      </c>
      <c r="H66" s="4">
        <v>73</v>
      </c>
      <c r="I66" s="4">
        <v>30</v>
      </c>
      <c r="J66">
        <f t="shared" si="3"/>
        <v>261059.5</v>
      </c>
      <c r="K66">
        <f t="shared" si="4"/>
        <v>52260.219854476265</v>
      </c>
      <c r="L66">
        <v>0.46977749039774402</v>
      </c>
      <c r="M66">
        <v>36.854004701895803</v>
      </c>
      <c r="N66" t="s">
        <v>31</v>
      </c>
      <c r="O66">
        <v>0</v>
      </c>
      <c r="P66" t="s">
        <v>32</v>
      </c>
      <c r="Q66" t="s">
        <v>84</v>
      </c>
      <c r="R66" t="s">
        <v>34</v>
      </c>
      <c r="S66" t="s">
        <v>98</v>
      </c>
      <c r="T66" t="s">
        <v>50</v>
      </c>
      <c r="U66" t="s">
        <v>70</v>
      </c>
      <c r="V66" t="s">
        <v>38</v>
      </c>
      <c r="W66" t="s">
        <v>71</v>
      </c>
      <c r="X66" t="s">
        <v>41</v>
      </c>
      <c r="Y66" t="s">
        <v>53</v>
      </c>
      <c r="Z66" t="s">
        <v>47</v>
      </c>
      <c r="AA66" t="s">
        <v>63</v>
      </c>
      <c r="AB66">
        <v>6018</v>
      </c>
      <c r="AC66">
        <v>6074</v>
      </c>
      <c r="AD66" s="6">
        <v>14</v>
      </c>
      <c r="AK66">
        <v>1</v>
      </c>
    </row>
    <row r="67" spans="1:42" x14ac:dyDescent="0.2">
      <c r="A67" s="2">
        <v>44356</v>
      </c>
      <c r="B67">
        <v>2</v>
      </c>
      <c r="C67" t="s">
        <v>119</v>
      </c>
      <c r="D67">
        <v>1</v>
      </c>
      <c r="E67" s="4">
        <v>952</v>
      </c>
      <c r="F67" s="4">
        <v>261455</v>
      </c>
      <c r="G67" s="4">
        <v>52226</v>
      </c>
      <c r="H67" s="4">
        <v>64</v>
      </c>
      <c r="I67" s="4">
        <v>40</v>
      </c>
      <c r="J67">
        <f t="shared" si="3"/>
        <v>261496.13840701993</v>
      </c>
      <c r="K67">
        <f t="shared" si="4"/>
        <v>52275.026844359614</v>
      </c>
      <c r="L67">
        <v>0.469912578676767</v>
      </c>
      <c r="M67">
        <v>36.857925993419997</v>
      </c>
      <c r="N67" t="s">
        <v>31</v>
      </c>
      <c r="O67">
        <v>1</v>
      </c>
      <c r="P67" t="s">
        <v>32</v>
      </c>
      <c r="Q67" t="s">
        <v>33</v>
      </c>
      <c r="R67" t="s">
        <v>34</v>
      </c>
      <c r="S67" t="s">
        <v>35</v>
      </c>
      <c r="T67" t="s">
        <v>50</v>
      </c>
      <c r="U67" t="s">
        <v>37</v>
      </c>
      <c r="V67" t="s">
        <v>38</v>
      </c>
      <c r="W67" t="s">
        <v>53</v>
      </c>
      <c r="X67" t="s">
        <v>41</v>
      </c>
      <c r="Y67" t="s">
        <v>42</v>
      </c>
      <c r="Z67" t="s">
        <v>64</v>
      </c>
      <c r="AA67" t="s">
        <v>63</v>
      </c>
      <c r="AB67">
        <v>6083</v>
      </c>
      <c r="AC67">
        <v>6106</v>
      </c>
      <c r="AD67" s="6">
        <v>4</v>
      </c>
    </row>
    <row r="68" spans="1:42" x14ac:dyDescent="0.2">
      <c r="A68" s="2">
        <v>44356</v>
      </c>
      <c r="B68">
        <v>2</v>
      </c>
      <c r="C68" t="s">
        <v>119</v>
      </c>
      <c r="D68">
        <v>1</v>
      </c>
      <c r="E68" s="4">
        <v>952</v>
      </c>
      <c r="F68" s="4">
        <v>261455</v>
      </c>
      <c r="G68" s="4">
        <v>52226</v>
      </c>
      <c r="H68" s="4">
        <v>64</v>
      </c>
      <c r="I68" s="4">
        <v>40</v>
      </c>
      <c r="J68">
        <f t="shared" si="3"/>
        <v>261496.13840701993</v>
      </c>
      <c r="K68">
        <f t="shared" si="4"/>
        <v>52275.026844359614</v>
      </c>
      <c r="L68">
        <v>0.469912578676767</v>
      </c>
      <c r="M68">
        <v>36.857925993419997</v>
      </c>
      <c r="N68" t="s">
        <v>44</v>
      </c>
      <c r="O68">
        <v>1</v>
      </c>
      <c r="P68" t="s">
        <v>32</v>
      </c>
      <c r="Q68" t="s">
        <v>33</v>
      </c>
      <c r="R68" t="s">
        <v>34</v>
      </c>
      <c r="S68" t="s">
        <v>35</v>
      </c>
      <c r="T68" t="s">
        <v>50</v>
      </c>
      <c r="U68" t="s">
        <v>37</v>
      </c>
      <c r="V68" t="s">
        <v>38</v>
      </c>
      <c r="W68" t="s">
        <v>53</v>
      </c>
      <c r="X68" t="s">
        <v>41</v>
      </c>
      <c r="Y68" t="s">
        <v>42</v>
      </c>
      <c r="Z68" t="s">
        <v>64</v>
      </c>
      <c r="AA68" t="s">
        <v>63</v>
      </c>
      <c r="AB68">
        <v>6083</v>
      </c>
      <c r="AC68">
        <v>6106</v>
      </c>
      <c r="AD68" s="6">
        <v>12</v>
      </c>
      <c r="AF68">
        <v>4</v>
      </c>
      <c r="AG68">
        <v>4</v>
      </c>
      <c r="AI68">
        <v>2</v>
      </c>
      <c r="AK68">
        <v>2</v>
      </c>
    </row>
    <row r="69" spans="1:42" x14ac:dyDescent="0.2">
      <c r="A69" s="2">
        <v>44356</v>
      </c>
      <c r="B69">
        <v>2</v>
      </c>
      <c r="C69" t="s">
        <v>119</v>
      </c>
      <c r="D69">
        <v>2</v>
      </c>
      <c r="E69" s="4">
        <v>1009</v>
      </c>
      <c r="F69" s="4">
        <v>261824</v>
      </c>
      <c r="G69" s="4">
        <v>53268</v>
      </c>
      <c r="H69" s="4">
        <v>28</v>
      </c>
      <c r="I69" s="4">
        <v>100</v>
      </c>
      <c r="J69">
        <f t="shared" si="3"/>
        <v>261851.57461708435</v>
      </c>
      <c r="K69">
        <f t="shared" si="4"/>
        <v>53263.137851025327</v>
      </c>
      <c r="L69">
        <v>0.47884706190843501</v>
      </c>
      <c r="M69">
        <v>36.861115318360604</v>
      </c>
      <c r="N69" t="s">
        <v>44</v>
      </c>
      <c r="O69">
        <v>0</v>
      </c>
      <c r="P69" t="s">
        <v>32</v>
      </c>
      <c r="Q69" t="s">
        <v>84</v>
      </c>
      <c r="R69" t="s">
        <v>34</v>
      </c>
      <c r="S69" t="s">
        <v>45</v>
      </c>
      <c r="T69" t="s">
        <v>50</v>
      </c>
      <c r="U69" t="s">
        <v>51</v>
      </c>
      <c r="V69" t="s">
        <v>56</v>
      </c>
      <c r="W69" t="s">
        <v>40</v>
      </c>
      <c r="X69" t="s">
        <v>47</v>
      </c>
      <c r="Y69" t="s">
        <v>41</v>
      </c>
      <c r="Z69" t="s">
        <v>53</v>
      </c>
      <c r="AA69" t="s">
        <v>43</v>
      </c>
      <c r="AB69">
        <v>6107</v>
      </c>
      <c r="AC69">
        <v>6123</v>
      </c>
      <c r="AD69" s="6">
        <v>1</v>
      </c>
      <c r="AG69">
        <v>1</v>
      </c>
    </row>
    <row r="70" spans="1:42" x14ac:dyDescent="0.2">
      <c r="A70" s="2">
        <v>44356</v>
      </c>
      <c r="B70">
        <v>2</v>
      </c>
      <c r="C70" t="s">
        <v>119</v>
      </c>
      <c r="D70">
        <v>3</v>
      </c>
      <c r="E70" s="4">
        <v>1019</v>
      </c>
      <c r="F70" s="4">
        <v>260861</v>
      </c>
      <c r="G70" s="4">
        <v>55277</v>
      </c>
      <c r="H70" s="4">
        <v>48</v>
      </c>
      <c r="I70" s="4">
        <v>240</v>
      </c>
      <c r="J70">
        <f t="shared" si="3"/>
        <v>260819.43078061834</v>
      </c>
      <c r="K70">
        <f t="shared" si="4"/>
        <v>55253</v>
      </c>
      <c r="L70">
        <v>0.49683432089249402</v>
      </c>
      <c r="M70">
        <v>36.851840156502199</v>
      </c>
      <c r="N70" t="s">
        <v>44</v>
      </c>
      <c r="O70">
        <v>0</v>
      </c>
      <c r="P70" t="s">
        <v>32</v>
      </c>
      <c r="Q70" t="s">
        <v>84</v>
      </c>
      <c r="R70" t="s">
        <v>34</v>
      </c>
      <c r="S70" t="s">
        <v>98</v>
      </c>
      <c r="T70" t="s">
        <v>50</v>
      </c>
      <c r="W70" t="s">
        <v>39</v>
      </c>
      <c r="X70" t="s">
        <v>94</v>
      </c>
      <c r="Y70" t="s">
        <v>120</v>
      </c>
      <c r="Z70" t="s">
        <v>53</v>
      </c>
      <c r="AA70" t="s">
        <v>43</v>
      </c>
      <c r="AB70">
        <v>6124</v>
      </c>
      <c r="AC70">
        <v>6134</v>
      </c>
      <c r="AD70" s="6">
        <v>3</v>
      </c>
      <c r="AE70" s="6">
        <v>1</v>
      </c>
      <c r="AG70">
        <v>1</v>
      </c>
      <c r="AK70">
        <v>1</v>
      </c>
    </row>
    <row r="71" spans="1:42" x14ac:dyDescent="0.2">
      <c r="A71" s="2">
        <v>44356</v>
      </c>
      <c r="B71">
        <v>2</v>
      </c>
      <c r="C71" t="s">
        <v>121</v>
      </c>
      <c r="D71">
        <v>1</v>
      </c>
      <c r="E71" s="4">
        <v>1040</v>
      </c>
      <c r="F71" s="4">
        <v>259896</v>
      </c>
      <c r="G71" s="4">
        <v>55351</v>
      </c>
      <c r="H71" s="4">
        <v>59</v>
      </c>
      <c r="I71" s="4">
        <v>280</v>
      </c>
      <c r="J71">
        <f t="shared" si="3"/>
        <v>259837.89634257229</v>
      </c>
      <c r="K71">
        <f t="shared" si="4"/>
        <v>55361.24524248235</v>
      </c>
      <c r="L71">
        <v>0.49781004398214301</v>
      </c>
      <c r="M71">
        <v>36.843024952939402</v>
      </c>
      <c r="N71" t="s">
        <v>44</v>
      </c>
      <c r="O71">
        <v>0</v>
      </c>
      <c r="P71" t="s">
        <v>32</v>
      </c>
      <c r="Q71" t="s">
        <v>33</v>
      </c>
      <c r="R71" t="s">
        <v>34</v>
      </c>
      <c r="S71" t="s">
        <v>49</v>
      </c>
      <c r="T71" t="s">
        <v>50</v>
      </c>
      <c r="U71" t="s">
        <v>51</v>
      </c>
      <c r="V71" t="s">
        <v>61</v>
      </c>
      <c r="W71" t="s">
        <v>71</v>
      </c>
      <c r="X71" t="s">
        <v>40</v>
      </c>
      <c r="Y71" t="s">
        <v>39</v>
      </c>
      <c r="Z71" t="s">
        <v>122</v>
      </c>
      <c r="AA71" t="s">
        <v>43</v>
      </c>
      <c r="AB71">
        <v>6135</v>
      </c>
      <c r="AC71">
        <v>6186</v>
      </c>
      <c r="AD71" s="6">
        <v>16</v>
      </c>
      <c r="AG71">
        <v>2</v>
      </c>
      <c r="AH71">
        <v>6</v>
      </c>
      <c r="AJ71">
        <v>1</v>
      </c>
      <c r="AK71">
        <v>1</v>
      </c>
      <c r="AL71">
        <v>1</v>
      </c>
      <c r="AM71" s="5">
        <v>3</v>
      </c>
      <c r="AN71" s="5">
        <v>2</v>
      </c>
    </row>
    <row r="72" spans="1:42" x14ac:dyDescent="0.2">
      <c r="A72" s="2">
        <v>44356</v>
      </c>
      <c r="B72">
        <v>2</v>
      </c>
      <c r="C72" t="s">
        <v>121</v>
      </c>
      <c r="D72">
        <v>2</v>
      </c>
      <c r="E72" s="4">
        <v>1101</v>
      </c>
      <c r="F72" s="4">
        <v>260932</v>
      </c>
      <c r="G72" s="4">
        <v>55463</v>
      </c>
      <c r="H72" s="4">
        <v>52</v>
      </c>
      <c r="I72" s="4">
        <v>280</v>
      </c>
      <c r="J72">
        <f t="shared" si="3"/>
        <v>260880.78999684338</v>
      </c>
      <c r="K72">
        <f t="shared" si="4"/>
        <v>55472.029705238681</v>
      </c>
      <c r="L72">
        <v>0.49881473418973299</v>
      </c>
      <c r="M72">
        <v>36.852390563383203</v>
      </c>
      <c r="N72" t="s">
        <v>44</v>
      </c>
      <c r="O72">
        <v>0</v>
      </c>
      <c r="P72" t="s">
        <v>32</v>
      </c>
      <c r="Q72" t="s">
        <v>84</v>
      </c>
      <c r="R72" t="s">
        <v>34</v>
      </c>
      <c r="S72" t="s">
        <v>35</v>
      </c>
      <c r="T72" t="s">
        <v>36</v>
      </c>
      <c r="U72" t="s">
        <v>51</v>
      </c>
      <c r="V72" t="s">
        <v>56</v>
      </c>
      <c r="W72" t="s">
        <v>39</v>
      </c>
      <c r="X72" t="s">
        <v>52</v>
      </c>
      <c r="Y72" t="s">
        <v>71</v>
      </c>
      <c r="Z72" t="s">
        <v>99</v>
      </c>
      <c r="AA72" t="s">
        <v>43</v>
      </c>
      <c r="AB72">
        <v>6187</v>
      </c>
      <c r="AC72">
        <v>6197</v>
      </c>
      <c r="AD72" s="6">
        <v>1</v>
      </c>
      <c r="AE72" s="6">
        <v>1</v>
      </c>
      <c r="AP72" t="s">
        <v>124</v>
      </c>
    </row>
    <row r="73" spans="1:42" x14ac:dyDescent="0.2">
      <c r="A73" s="2">
        <v>44356</v>
      </c>
      <c r="B73">
        <v>2</v>
      </c>
      <c r="C73" t="s">
        <v>121</v>
      </c>
      <c r="D73">
        <v>3</v>
      </c>
      <c r="E73" s="4">
        <v>113</v>
      </c>
      <c r="F73" s="4">
        <v>260035</v>
      </c>
      <c r="G73" s="4">
        <v>53563</v>
      </c>
      <c r="H73" s="4">
        <v>13</v>
      </c>
      <c r="I73" s="4">
        <v>220</v>
      </c>
      <c r="J73">
        <f t="shared" si="3"/>
        <v>260026.64376107408</v>
      </c>
      <c r="K73">
        <f t="shared" si="4"/>
        <v>53553.041422239454</v>
      </c>
      <c r="L73">
        <v>0.48146284680645801</v>
      </c>
      <c r="M73">
        <v>36.844725289157701</v>
      </c>
      <c r="N73" t="s">
        <v>76</v>
      </c>
      <c r="P73" t="s">
        <v>32</v>
      </c>
      <c r="Q73" t="s">
        <v>84</v>
      </c>
      <c r="R73" t="s">
        <v>34</v>
      </c>
      <c r="S73" t="s">
        <v>123</v>
      </c>
      <c r="T73" t="s">
        <v>50</v>
      </c>
      <c r="U73" t="s">
        <v>37</v>
      </c>
      <c r="V73" t="s">
        <v>61</v>
      </c>
      <c r="W73" t="s">
        <v>53</v>
      </c>
      <c r="X73" t="s">
        <v>41</v>
      </c>
      <c r="Y73" t="s">
        <v>39</v>
      </c>
      <c r="Z73" t="s">
        <v>42</v>
      </c>
      <c r="AA73" t="s">
        <v>43</v>
      </c>
    </row>
    <row r="80" spans="1:42" x14ac:dyDescent="0.2">
      <c r="A80" s="1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2021-06-15T19:14:44Z</dcterms:modified>
</cp:coreProperties>
</file>