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65" windowWidth="14805" windowHeight="7950" activeTab="1"/>
  </bookViews>
  <sheets>
    <sheet name="Дашборд_1" sheetId="1" r:id="rId1"/>
    <sheet name="Дашборд_2" sheetId="4" r:id="rId2"/>
  </sheets>
  <definedNames>
    <definedName name="___thinkcellTKAAAAAAAAAAAAAAAAADBGYOHSNBKK2IX5AFVY55O3S2I" localSheetId="1" hidden="1">Дашборд_2!$A$19:$F$23</definedName>
    <definedName name="___thinkcellTKAAAAAAAAAAAAAAAAAENPMUIIJLVZCMUC3PHOO5PRXAE" localSheetId="1" hidden="1">Дашборд_2!$A$3:$F$7</definedName>
    <definedName name="___thinkcellTKAAAAAAAAAAAAAAAAAFYAVJAKNRU42HTJSQ5USPJTYCG" localSheetId="0" hidden="1">Дашборд_1!$A$7:$D$9</definedName>
    <definedName name="___thinkcellTKAAAAAAAAAAAAAAAAAGNNKF77XMDXKGRDOMWYLHO7S64" localSheetId="0" hidden="1">Дашборд_1!$A$17:$N$19</definedName>
    <definedName name="___thinkcellTKAAAAAAAAAAAAAAAAAHM5TH36RQWO2KVGTSL2KRC7F32" localSheetId="0" hidden="1">Дашборд_1!$A$3:$D$5</definedName>
    <definedName name="___thinkcellTKAAAAAAAAAAAAAAAAAPLUAJBGOL7S2OSJYCJL73RZUFQ" localSheetId="0" hidden="1">Дашборд_1!$A$13:$N$15</definedName>
    <definedName name="___thinkcellTKAAAAAAAAAAAAAAAAAPUZD3GTGOWSSLUVXWNZYSGQ5R6" localSheetId="1" hidden="1">Дашборд_2!$A$11:$F$15</definedName>
    <definedName name="___thinkcellTKAAAAABAAAAAAAAAAAMTYUCMFTJSYCOVHFXJNLCEKPKK" localSheetId="1" hidden="1">Дашборд_2!$A$44:$C$59</definedName>
  </definedNames>
  <calcPr calcId="162913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<sst xmlns="http://schemas.openxmlformats.org/spreadsheetml/2006/main" count="116" uniqueCount="62">
  <si>
    <t>Нефть</t>
  </si>
  <si>
    <t>ГК</t>
  </si>
  <si>
    <t>ТН АВТ</t>
  </si>
  <si>
    <t>План</t>
  </si>
  <si>
    <t>Факт</t>
  </si>
  <si>
    <t>Газопродукты</t>
  </si>
  <si>
    <t>Алкилат</t>
  </si>
  <si>
    <t>АИ-92</t>
  </si>
  <si>
    <t>АИ-95</t>
  </si>
  <si>
    <t>Бензин ПР</t>
  </si>
  <si>
    <t>ДТ-Л</t>
  </si>
  <si>
    <t>Авиакеросин</t>
  </si>
  <si>
    <t>Топл. бункер. Л.</t>
  </si>
  <si>
    <t>Мазут</t>
  </si>
  <si>
    <t>Битумы</t>
  </si>
  <si>
    <t>Остат. тяжелый</t>
  </si>
  <si>
    <t>Гудрон</t>
  </si>
  <si>
    <t>Прод. маслоблока</t>
  </si>
  <si>
    <t>Автобензин АИ-92</t>
  </si>
  <si>
    <t>02-06 сен.19</t>
  </si>
  <si>
    <t>09-13 сен.19</t>
  </si>
  <si>
    <t>16-20 сен.19</t>
  </si>
  <si>
    <t>23-27 сен.19</t>
  </si>
  <si>
    <t>окт.19
Оценка по 23-27.09</t>
  </si>
  <si>
    <t>Нетбэк</t>
  </si>
  <si>
    <t>Нетбэк с учетом демпфера</t>
  </si>
  <si>
    <t>Автобензин АИ-95</t>
  </si>
  <si>
    <t>Дизтопливо</t>
  </si>
  <si>
    <t>сен.19</t>
  </si>
  <si>
    <t>Цена АЗС на стелле</t>
  </si>
  <si>
    <t>Скидка</t>
  </si>
  <si>
    <t>Расходы НПО</t>
  </si>
  <si>
    <t>Налоги</t>
  </si>
  <si>
    <t>Демпфер</t>
  </si>
  <si>
    <t>Цена Brent</t>
  </si>
  <si>
    <t>Курс</t>
  </si>
  <si>
    <t>Крек-спреды</t>
  </si>
  <si>
    <t>Контрактная премия</t>
  </si>
  <si>
    <t>Фрахт и перевалка</t>
  </si>
  <si>
    <t>Пошлина</t>
  </si>
  <si>
    <t>Логистические затраты по РФ</t>
  </si>
  <si>
    <t>Итого экспортный нетбэк</t>
  </si>
  <si>
    <t>окт.19</t>
  </si>
  <si>
    <t>Цена АЗС** без налогов, скидки, расходов НПО</t>
  </si>
  <si>
    <t>Переработка сырья, тыс. т</t>
  </si>
  <si>
    <t>Производство продукции, тыс. т</t>
  </si>
  <si>
    <t>Изменение EBITDA, млн руб.</t>
  </si>
  <si>
    <t>Изменение EBITDA по производственным факторам, млн руб.</t>
  </si>
  <si>
    <t>Всего</t>
  </si>
  <si>
    <t>Снижение заказа на битум</t>
  </si>
  <si>
    <t>Переработка СГК (+15 тыс.т)</t>
  </si>
  <si>
    <t>Выработка опытной партии топлива DMA MGO 0,1</t>
  </si>
  <si>
    <t>Значение</t>
  </si>
  <si>
    <t>Показатель</t>
  </si>
  <si>
    <t>Соотношение средних цен на автобензин АИ-95, руб./т</t>
  </si>
  <si>
    <t>Соотношение средних цен на дизтопливо, руб./т</t>
  </si>
  <si>
    <t>Соотношение средних цен на автобензин АИ-92, руб./т</t>
  </si>
  <si>
    <t>Изменение сквозной премии, руб./т</t>
  </si>
  <si>
    <t>02-20.09</t>
  </si>
  <si>
    <t>02-27.09</t>
  </si>
  <si>
    <t>Сквозные премии розничной реализации моторных топлив, руб./т</t>
  </si>
  <si>
    <t>Доли розничной реализации моторных топлив в общей розничной реализации, руб./т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</si>
</sst>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/>
    <xf numFmtId="17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PM_Dashboard">
  <a:themeElements>
    <a:clrScheme name="PM_Colors">
      <a:dk1>
        <a:sysClr val="windowText" lastClr="000000"/>
      </a:dk1>
      <a:lt1>
        <a:sysClr val="window" lastClr="FFFFFF"/>
      </a:lt1>
      <a:dk2>
        <a:srgbClr val="404040"/>
      </a:dk2>
      <a:lt2>
        <a:srgbClr val="BFBFBF"/>
      </a:lt2>
      <a:accent1>
        <a:srgbClr val="EEA529"/>
      </a:accent1>
      <a:accent2>
        <a:srgbClr val="BE2733"/>
      </a:accent2>
      <a:accent3>
        <a:srgbClr val="362334"/>
      </a:accent3>
      <a:accent4>
        <a:srgbClr val="4E7565"/>
      </a:accent4>
      <a:accent5>
        <a:srgbClr val="FED517"/>
      </a:accent5>
      <a:accent6>
        <a:srgbClr val="0F2737"/>
      </a:accent6>
      <a:hlink>
        <a:srgbClr val="0B1106"/>
      </a:hlink>
      <a:folHlink>
        <a:srgbClr val="732935"/>
      </a:folHlink>
    </a:clrScheme>
    <a:fontScheme name="PM_Present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M_Forma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8575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1828800" y="914400"/>
          <a:ext cx="1828800" cy="914400"/>
        </a:xfrm>
        <a:prstGeom prst="roundRect">
          <a:avLst/>
        </a:prstGeom>
      </a:spPr>
      <a:bodyPr>
        <a:normAutofit/>
      </a:bodyPr>
      <a:lstStyle>
        <a:defPPr>
          <a:lnSpc>
            <a:spcPct val="100000"/>
          </a:lnSpc>
          <a:defRPr sz="2000" kern="1200" spc="0" dirty="0" smtClean="0">
            <a:latin typeface="Arial"/>
            <a:cs typeface=""/>
          </a:defRPr>
        </a:defPPr>
      </a:lstStyle>
      <a:style>
        <a:lnRef idx="1">
          <a:schemeClr val="dk1"/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a:style>
    </a:spDef>
    <a:lnDef>
      <a:spPr/>
      <a:bodyPr/>
      <a:lstStyle/>
      <a:style>
        <a:lnRef idx="1">
          <a:schemeClr val="dk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a:style>
    </a:lnDef>
    <a:txDef>
      <a:spPr>
        <a:xfrm>
          <a:off x="1828800" y="914400"/>
          <a:ext cx="1828800" cy="914400"/>
        </a:xfrm>
        <a:prstGeom prst="roundRect">
          <a:avLst/>
        </a:prstGeom>
        <a:solidFill>
          <a:srgbClr val="FFFFFF"/>
        </a:solidFill>
      </a:spPr>
      <a:bodyPr wrap="square" rtlCol="0" anchor="t">
        <a:noAutofit/>
      </a:bodyPr>
      <a:lstStyle>
        <a:defPPr>
          <a:lnSpc>
            <a:spcPct val="100000"/>
          </a:lnSpc>
          <a:defRPr sz="1200" kern="1000" spc="20" dirty="0" smtClean="0">
            <a:latin typeface="Arial"/>
            <a:cs typeface="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zoomScale="85" zoomScaleNormal="85" workbookViewId="0">
      <selection activeCell="E27" sqref="E27"/>
    </sheetView>
  </sheetViews>
  <sheetFormatPr defaultRowHeight="14.25" x14ac:dyDescent="0.2"/>
  <cols>
    <col min="1" max="1" width="50.25" customWidth="1"/>
    <col min="2" max="2" width="14" bestFit="1" customWidth="1"/>
    <col min="3" max="3" width="8.375" bestFit="1" customWidth="1"/>
    <col min="4" max="4" width="7.75" bestFit="1" customWidth="1"/>
    <col min="5" max="5" width="7.625" bestFit="1" customWidth="1"/>
    <col min="6" max="6" width="10.75" bestFit="1" customWidth="1"/>
    <col min="7" max="7" width="7.625" bestFit="1" customWidth="1"/>
    <col min="8" max="8" width="13" bestFit="1" customWidth="1"/>
    <col min="9" max="9" width="16" customWidth="1"/>
    <col min="10" max="10" width="7.625" bestFit="1" customWidth="1"/>
    <col min="11" max="11" width="8" customWidth="1"/>
    <col min="12" max="12" width="15.25" bestFit="1" customWidth="1"/>
    <col min="13" max="13" width="7.5" customWidth="1"/>
    <col min="14" max="14" width="18.25" bestFit="1" customWidth="1"/>
  </cols>
  <sheetData>
    <row r="1" spans="1:14" ht="15" x14ac:dyDescent="0.25">
      <c r="A1" s="2" t="s">
        <v>44</v>
      </c>
    </row>
    <row r="3" spans="1:14" s="4" customFormat="1" ht="15" x14ac:dyDescent="0.25">
      <c r="A3" s="3" t="s">
        <v>53</v>
      </c>
      <c r="B3" s="3" t="s">
        <v>0</v>
      </c>
      <c r="C3" s="3" t="s">
        <v>1</v>
      </c>
      <c r="D3" s="3" t="s">
        <v>2</v>
      </c>
    </row>
    <row r="5" spans="1:14" ht="15" x14ac:dyDescent="0.25">
      <c r="A5" s="2" t="s">
        <v>3</v>
      </c>
      <c r="B5" s="1">
        <v>1292458</v>
      </c>
      <c r="C5" s="1">
        <v>0</v>
      </c>
      <c r="D5" s="1">
        <v>92870</v>
      </c>
    </row>
    <row r="6" spans="1:14" ht="15" x14ac:dyDescent="0.25">
      <c r="A6" s="2"/>
    </row>
    <row r="7" spans="1:14" s="4" customFormat="1" ht="15" x14ac:dyDescent="0.25">
      <c r="A7" s="3" t="s">
        <v>53</v>
      </c>
      <c r="B7" s="3" t="s">
        <v>0</v>
      </c>
      <c r="C7" s="3" t="s">
        <v>1</v>
      </c>
      <c r="D7" s="3" t="s">
        <v>2</v>
      </c>
    </row>
    <row r="9" spans="1:14" ht="15" x14ac:dyDescent="0.25">
      <c r="A9" s="2" t="s">
        <v>4</v>
      </c>
      <c r="B9" s="1">
        <v>1279179</v>
      </c>
      <c r="C9" s="1">
        <v>15000</v>
      </c>
      <c r="D9" s="1">
        <v>96879</v>
      </c>
    </row>
    <row r="10" spans="1:14" ht="15" x14ac:dyDescent="0.25">
      <c r="A10" s="2"/>
      <c r="B10" s="1"/>
      <c r="C10" s="1"/>
      <c r="D10" s="1"/>
    </row>
    <row r="11" spans="1:14" ht="15" x14ac:dyDescent="0.25">
      <c r="A11" s="2" t="s">
        <v>45</v>
      </c>
      <c r="B11" s="1"/>
      <c r="C11" s="1"/>
      <c r="D11" s="1"/>
    </row>
    <row r="13" spans="1:14" s="4" customFormat="1" ht="15" x14ac:dyDescent="0.25">
      <c r="A13" s="3" t="s">
        <v>53</v>
      </c>
      <c r="B13" s="3" t="s">
        <v>5</v>
      </c>
      <c r="C13" s="3" t="s">
        <v>6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  <c r="I13" s="3" t="s">
        <v>12</v>
      </c>
      <c r="J13" s="3" t="s">
        <v>13</v>
      </c>
      <c r="K13" s="3" t="s">
        <v>14</v>
      </c>
      <c r="L13" s="3" t="s">
        <v>15</v>
      </c>
      <c r="M13" s="3" t="s">
        <v>16</v>
      </c>
      <c r="N13" s="3" t="s">
        <v>17</v>
      </c>
    </row>
    <row r="15" spans="1:14" ht="15" x14ac:dyDescent="0.25">
      <c r="A15" s="2" t="s">
        <v>3</v>
      </c>
      <c r="B15" s="1">
        <v>31318</v>
      </c>
      <c r="C15" s="1">
        <v>20000</v>
      </c>
      <c r="D15" s="1">
        <v>180566</v>
      </c>
      <c r="E15" s="1">
        <v>197955</v>
      </c>
      <c r="F15" s="1">
        <v>22696</v>
      </c>
      <c r="G15" s="1">
        <v>342639</v>
      </c>
      <c r="H15" s="1">
        <v>93000</v>
      </c>
      <c r="I15" s="1">
        <v>22000</v>
      </c>
      <c r="J15" s="1">
        <v>284636</v>
      </c>
      <c r="K15" s="1">
        <v>81871</v>
      </c>
      <c r="L15" s="1">
        <v>20604</v>
      </c>
      <c r="M15" s="1">
        <v>18000</v>
      </c>
      <c r="N15" s="1">
        <v>2263</v>
      </c>
    </row>
    <row r="16" spans="1:14" ht="15" x14ac:dyDescent="0.25">
      <c r="A16" s="2"/>
    </row>
    <row r="17" spans="1:14" s="4" customFormat="1" ht="15" x14ac:dyDescent="0.25">
      <c r="A17" s="3" t="s">
        <v>53</v>
      </c>
      <c r="B17" s="3" t="s">
        <v>5</v>
      </c>
      <c r="C17" s="3" t="s">
        <v>6</v>
      </c>
      <c r="D17" s="3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 t="s">
        <v>17</v>
      </c>
    </row>
    <row r="19" spans="1:14" ht="15" x14ac:dyDescent="0.25">
      <c r="A19" s="2" t="s">
        <v>4</v>
      </c>
      <c r="B19" s="1">
        <v>31358</v>
      </c>
      <c r="C19" s="1">
        <v>20700</v>
      </c>
      <c r="D19" s="1">
        <v>181371</v>
      </c>
      <c r="E19" s="1">
        <v>195273</v>
      </c>
      <c r="F19" s="1">
        <v>24255</v>
      </c>
      <c r="G19" s="1">
        <v>344066</v>
      </c>
      <c r="H19" s="1">
        <v>93000</v>
      </c>
      <c r="I19" s="1">
        <v>22000</v>
      </c>
      <c r="J19" s="1">
        <v>299135</v>
      </c>
      <c r="K19" s="1">
        <v>72930</v>
      </c>
      <c r="L19" s="1">
        <v>1607</v>
      </c>
      <c r="M19" s="1">
        <v>15000</v>
      </c>
      <c r="N19" s="1">
        <v>1469</v>
      </c>
    </row>
    <row r="21" spans="1:14" ht="15" x14ac:dyDescent="0.25">
      <c r="A21" s="2" t="s">
        <v>46</v>
      </c>
    </row>
    <row r="23" spans="1:14" s="4" customFormat="1" ht="15" x14ac:dyDescent="0.25">
      <c r="A23" s="3" t="s">
        <v>53</v>
      </c>
      <c r="B23" s="3" t="s">
        <v>52</v>
      </c>
    </row>
    <row r="25" spans="1:14" x14ac:dyDescent="0.2">
      <c r="A25" t="s">
        <v>3</v>
      </c>
      <c r="B25" s="1">
        <v>4819</v>
      </c>
    </row>
    <row r="26" spans="1:14" x14ac:dyDescent="0.2">
      <c r="A26" t="s">
        <v>4</v>
      </c>
      <c r="B26" s="1">
        <v>4139</v>
      </c>
    </row>
    <row r="28" spans="1:14" ht="15" x14ac:dyDescent="0.25">
      <c r="A28" s="2" t="s">
        <v>47</v>
      </c>
    </row>
    <row r="30" spans="1:14" s="4" customFormat="1" ht="15" x14ac:dyDescent="0.25">
      <c r="A30" s="3" t="s">
        <v>53</v>
      </c>
      <c r="B30" s="3" t="s">
        <v>52</v>
      </c>
    </row>
    <row r="32" spans="1:14" x14ac:dyDescent="0.2">
      <c r="A32" t="s">
        <v>49</v>
      </c>
      <c r="B32">
        <v>-66</v>
      </c>
    </row>
    <row r="33" spans="1:2" x14ac:dyDescent="0.2">
      <c r="A33" t="s">
        <v>50</v>
      </c>
      <c r="B33">
        <v>3</v>
      </c>
    </row>
    <row r="34" spans="1:2" x14ac:dyDescent="0.2">
      <c r="A34" t="s">
        <v>51</v>
      </c>
      <c r="B34">
        <v>10</v>
      </c>
    </row>
    <row r="35" spans="1:2" ht="15" x14ac:dyDescent="0.25">
      <c r="A35" s="5" t="s">
        <v>48</v>
      </c>
      <c r="B35" s="5">
        <f>SUM(B32:B34)</f>
        <v>-53</v>
      </c>
    </row>
  </sheetData>
  <pageMargins left="1.3779527559055118" right="0.78740157480314965" top="0.98425196850393704" bottom="0.78740157480314965" header="0.23622047244094491" footer="0.31496062992125984"/>
  <pageSetup paperSize="9" scale="37" orientation="portrait" r:id="rId1"/>
  <headerFooter scaleWithDoc="0">
    <oddHeader>&amp;R&amp;G</oddHeader>
    <oddFooter>&amp;L&amp;7&amp;K01+032© ИГ ПЕТРОМАРКЕТ&amp;C&amp;6&amp;KF0413CКОНФИДЕНЦИАЛЬНО&amp;R&amp;7&amp;K595959&amp;P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zoomScale="85" zoomScaleNormal="85" workbookViewId="0">
      <selection activeCell="A7" sqref="A7"/>
    </sheetView>
  </sheetViews>
  <sheetFormatPr defaultRowHeight="14.25" x14ac:dyDescent="0.2"/>
  <cols>
    <col min="1" max="1" width="61.875" bestFit="1" customWidth="1"/>
    <col min="2" max="5" width="11.75" bestFit="1" customWidth="1"/>
    <col min="6" max="6" width="23.75" bestFit="1" customWidth="1"/>
    <col min="7" max="7" width="6.875" customWidth="1"/>
    <col min="8" max="8" width="13" customWidth="1"/>
    <col min="9" max="9" width="14" bestFit="1" customWidth="1"/>
    <col min="10" max="10" width="6.125" bestFit="1" customWidth="1"/>
    <col min="11" max="11" width="7" bestFit="1" customWidth="1"/>
    <col min="12" max="12" width="13.375" bestFit="1" customWidth="1"/>
    <col min="13" max="13" width="6.5" bestFit="1" customWidth="1"/>
    <col min="14" max="14" width="15.75" bestFit="1" customWidth="1"/>
  </cols>
  <sheetData>
    <row r="1" spans="1:7" ht="15" x14ac:dyDescent="0.25">
      <c r="A1" s="7" t="s">
        <v>56</v>
      </c>
    </row>
    <row r="3" spans="1:7" s="4" customFormat="1" ht="15" x14ac:dyDescent="0.25">
      <c r="A3" s="3" t="s">
        <v>53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6"/>
    </row>
    <row r="5" spans="1:7" x14ac:dyDescent="0.2">
      <c r="A5" t="s">
        <v>24</v>
      </c>
      <c r="B5" s="1">
        <v>31499.854308000005</v>
      </c>
      <c r="C5" s="1">
        <v>31499.589488000001</v>
      </c>
      <c r="D5" s="1">
        <v>32710.346195999995</v>
      </c>
      <c r="E5" s="1">
        <v>31428.864000000001</v>
      </c>
      <c r="F5" s="1">
        <v>30742.741333333335</v>
      </c>
    </row>
    <row r="6" spans="1:7" x14ac:dyDescent="0.2">
      <c r="A6" t="s">
        <v>25</v>
      </c>
      <c r="B6" s="1">
        <v>27371.104308000005</v>
      </c>
      <c r="C6" s="1">
        <v>27364.089488000001</v>
      </c>
      <c r="D6" s="1">
        <v>27527.096195999995</v>
      </c>
      <c r="E6" s="1">
        <v>26848.614000000001</v>
      </c>
      <c r="F6" s="1">
        <v>26877.241333333335</v>
      </c>
    </row>
    <row r="7" spans="1:7" x14ac:dyDescent="0.2">
      <c r="A7" t="s">
        <v>43</v>
      </c>
      <c r="B7" s="1">
        <v>32081.777776532901</v>
      </c>
      <c r="C7" s="1">
        <v>32081.777776532901</v>
      </c>
      <c r="D7" s="1">
        <v>32081.777776532901</v>
      </c>
      <c r="E7" s="1">
        <v>32081.777776532901</v>
      </c>
      <c r="F7" s="1">
        <v>32081.777776532901</v>
      </c>
    </row>
    <row r="8" spans="1:7" x14ac:dyDescent="0.2">
      <c r="B8" s="1"/>
      <c r="C8" s="1"/>
      <c r="D8" s="1"/>
      <c r="E8" s="1"/>
      <c r="F8" s="1"/>
    </row>
    <row r="9" spans="1:7" ht="15" x14ac:dyDescent="0.25">
      <c r="A9" s="2" t="s">
        <v>54</v>
      </c>
    </row>
    <row r="11" spans="1:7" s="4" customFormat="1" ht="15" x14ac:dyDescent="0.25">
      <c r="A11" s="3" t="s">
        <v>53</v>
      </c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3" spans="1:7" x14ac:dyDescent="0.2">
      <c r="A13" t="s">
        <v>24</v>
      </c>
      <c r="B13" s="1">
        <v>31904.314920000004</v>
      </c>
      <c r="C13" s="1">
        <v>31288.019330000003</v>
      </c>
      <c r="D13" s="1">
        <v>30460.774529999995</v>
      </c>
      <c r="E13" s="1">
        <v>30398.080000000002</v>
      </c>
      <c r="F13" s="1">
        <v>30398.080000000002</v>
      </c>
    </row>
    <row r="14" spans="1:7" x14ac:dyDescent="0.2">
      <c r="A14" t="s">
        <v>25</v>
      </c>
      <c r="B14" s="1">
        <v>27775.564920000004</v>
      </c>
      <c r="C14" s="1">
        <v>27152.519330000003</v>
      </c>
      <c r="D14" s="1">
        <v>25277.524529999995</v>
      </c>
      <c r="E14" s="1">
        <v>25817.83</v>
      </c>
      <c r="F14" s="1">
        <v>26532.58</v>
      </c>
    </row>
    <row r="15" spans="1:7" x14ac:dyDescent="0.2">
      <c r="A15" t="s">
        <v>43</v>
      </c>
      <c r="B15" s="1">
        <v>34195.987694304444</v>
      </c>
      <c r="C15" s="1">
        <v>34195.987694304444</v>
      </c>
      <c r="D15" s="1">
        <v>34195.987694304444</v>
      </c>
      <c r="E15" s="1">
        <v>34195.987694304444</v>
      </c>
      <c r="F15" s="1">
        <v>34195.987694304444</v>
      </c>
    </row>
    <row r="16" spans="1:7" x14ac:dyDescent="0.2">
      <c r="B16" s="1"/>
      <c r="C16" s="1"/>
      <c r="D16" s="1"/>
      <c r="E16" s="1"/>
      <c r="F16" s="1"/>
    </row>
    <row r="17" spans="1:9" ht="15" x14ac:dyDescent="0.25">
      <c r="A17" s="2" t="s">
        <v>55</v>
      </c>
    </row>
    <row r="19" spans="1:9" s="4" customFormat="1" ht="15" x14ac:dyDescent="0.25">
      <c r="A19" s="3" t="s">
        <v>53</v>
      </c>
      <c r="B19" s="3" t="s">
        <v>19</v>
      </c>
      <c r="C19" s="3" t="s">
        <v>20</v>
      </c>
      <c r="D19" s="3" t="s">
        <v>21</v>
      </c>
      <c r="E19" s="3" t="s">
        <v>22</v>
      </c>
      <c r="F19" s="3" t="s">
        <v>23</v>
      </c>
    </row>
    <row r="21" spans="1:9" x14ac:dyDescent="0.2">
      <c r="A21" t="s">
        <v>24</v>
      </c>
      <c r="B21" s="1">
        <v>33904.445964545448</v>
      </c>
      <c r="C21" s="1">
        <v>33898.883461818186</v>
      </c>
      <c r="D21" s="1">
        <v>34824.34019818181</v>
      </c>
      <c r="E21" s="1">
        <v>34174.062545454544</v>
      </c>
      <c r="F21" s="1">
        <v>34345.94327272728</v>
      </c>
    </row>
    <row r="22" spans="1:9" x14ac:dyDescent="0.2">
      <c r="A22" t="s">
        <v>25</v>
      </c>
      <c r="B22" s="1">
        <v>29273.245964545447</v>
      </c>
      <c r="C22" s="1">
        <v>28717.483461818185</v>
      </c>
      <c r="D22" s="1">
        <v>29328.640198181809</v>
      </c>
      <c r="E22" s="1">
        <v>28858.962545454546</v>
      </c>
      <c r="F22" s="1">
        <v>29171.543272727278</v>
      </c>
    </row>
    <row r="23" spans="1:9" x14ac:dyDescent="0.2">
      <c r="A23" t="s">
        <v>43</v>
      </c>
      <c r="B23" s="1">
        <v>32984.726752105569</v>
      </c>
      <c r="C23" s="1">
        <v>32984.726752105569</v>
      </c>
      <c r="D23" s="1">
        <v>32984.726752105569</v>
      </c>
      <c r="E23" s="1">
        <v>32984.726752105569</v>
      </c>
      <c r="F23" s="1">
        <v>32984.726752105569</v>
      </c>
    </row>
    <row r="24" spans="1:9" x14ac:dyDescent="0.2">
      <c r="B24" s="1"/>
      <c r="C24" s="1"/>
      <c r="D24" s="1"/>
      <c r="E24" s="1"/>
      <c r="F24" s="1"/>
    </row>
    <row r="25" spans="1:9" ht="15" x14ac:dyDescent="0.25">
      <c r="A25" s="2" t="s">
        <v>60</v>
      </c>
      <c r="B25" s="1"/>
      <c r="C25" s="1"/>
      <c r="D25" s="1"/>
      <c r="E25" s="1"/>
      <c r="F25" s="1"/>
    </row>
    <row r="26" spans="1:9" x14ac:dyDescent="0.2">
      <c r="B26" s="1"/>
      <c r="C26" s="1"/>
      <c r="D26" s="1"/>
      <c r="E26" s="1"/>
      <c r="F26" s="1"/>
    </row>
    <row r="27" spans="1:9" ht="15" x14ac:dyDescent="0.25">
      <c r="A27" s="3" t="s">
        <v>53</v>
      </c>
      <c r="B27" s="3" t="s">
        <v>58</v>
      </c>
      <c r="C27" s="3" t="s">
        <v>59</v>
      </c>
      <c r="D27" s="9">
        <v>43739</v>
      </c>
      <c r="E27" s="4"/>
      <c r="F27" s="1"/>
    </row>
    <row r="28" spans="1:9" s="13" customFormat="1" ht="15" x14ac:dyDescent="0.25">
      <c r="A28" s="10"/>
      <c r="B28" s="10"/>
      <c r="C28" s="10"/>
      <c r="D28" s="11"/>
      <c r="E28" s="14"/>
      <c r="F28" s="12"/>
    </row>
    <row r="29" spans="1:9" x14ac:dyDescent="0.2">
      <c r="A29" t="s">
        <v>18</v>
      </c>
      <c r="B29" s="1">
        <v>5348</v>
      </c>
      <c r="C29" s="1">
        <v>4866</v>
      </c>
      <c r="D29" s="1">
        <v>5205</v>
      </c>
      <c r="F29" s="1"/>
      <c r="G29" s="1"/>
      <c r="H29" s="1"/>
      <c r="I29" s="1"/>
    </row>
    <row r="30" spans="1:9" x14ac:dyDescent="0.2">
      <c r="A30" t="s">
        <v>26</v>
      </c>
      <c r="B30" s="1">
        <v>8164</v>
      </c>
      <c r="C30" s="1">
        <v>7766</v>
      </c>
      <c r="D30" s="1">
        <v>7663</v>
      </c>
      <c r="F30" s="1"/>
      <c r="I30" s="8"/>
    </row>
    <row r="31" spans="1:9" x14ac:dyDescent="0.2">
      <c r="A31" t="s">
        <v>27</v>
      </c>
      <c r="B31" s="1">
        <v>4258</v>
      </c>
      <c r="C31" s="1">
        <v>4087</v>
      </c>
      <c r="D31" s="1">
        <v>3813</v>
      </c>
      <c r="E31" s="1"/>
      <c r="F31" s="1"/>
    </row>
    <row r="32" spans="1:9" x14ac:dyDescent="0.2">
      <c r="B32" s="1"/>
      <c r="C32" s="1"/>
      <c r="D32" s="1"/>
      <c r="E32" s="1"/>
      <c r="F32" s="1"/>
    </row>
    <row r="33" spans="1:6" ht="15" x14ac:dyDescent="0.25">
      <c r="A33" s="2" t="s">
        <v>61</v>
      </c>
      <c r="B33" s="1"/>
      <c r="C33" s="1"/>
      <c r="D33" s="1"/>
      <c r="E33" s="1"/>
      <c r="F33" s="1"/>
    </row>
    <row r="34" spans="1:6" x14ac:dyDescent="0.2">
      <c r="B34" s="1"/>
      <c r="C34" s="1"/>
      <c r="D34" s="1"/>
      <c r="E34" s="1"/>
      <c r="F34" s="1"/>
    </row>
    <row r="35" spans="1:6" ht="15" x14ac:dyDescent="0.25">
      <c r="A35" s="3" t="s">
        <v>53</v>
      </c>
      <c r="B35" s="3" t="s">
        <v>58</v>
      </c>
      <c r="C35" s="3" t="s">
        <v>59</v>
      </c>
      <c r="D35" s="9">
        <v>43739</v>
      </c>
      <c r="E35" s="1"/>
      <c r="F35" s="1"/>
    </row>
    <row r="36" spans="1:6" s="13" customFormat="1" ht="15" x14ac:dyDescent="0.25">
      <c r="A36" s="10"/>
      <c r="B36" s="10"/>
      <c r="C36" s="10"/>
      <c r="D36" s="11"/>
      <c r="E36" s="12"/>
      <c r="F36" s="12"/>
    </row>
    <row r="37" spans="1:6" x14ac:dyDescent="0.2">
      <c r="A37" t="s">
        <v>18</v>
      </c>
      <c r="B37" s="1">
        <v>8164</v>
      </c>
      <c r="C37" s="1">
        <v>7766</v>
      </c>
      <c r="D37" s="8">
        <v>0.32</v>
      </c>
      <c r="E37" s="1"/>
      <c r="F37" s="1"/>
    </row>
    <row r="38" spans="1:6" x14ac:dyDescent="0.2">
      <c r="A38" t="s">
        <v>26</v>
      </c>
      <c r="D38" s="8">
        <v>0.28000000000000003</v>
      </c>
      <c r="E38" s="1"/>
      <c r="F38" s="1"/>
    </row>
    <row r="39" spans="1:6" x14ac:dyDescent="0.2">
      <c r="A39" t="s">
        <v>27</v>
      </c>
      <c r="B39" s="1"/>
      <c r="C39" s="1"/>
      <c r="D39" s="8">
        <v>0.39</v>
      </c>
      <c r="E39" s="1"/>
      <c r="F39" s="1"/>
    </row>
    <row r="40" spans="1:6" x14ac:dyDescent="0.2">
      <c r="B40" s="1"/>
      <c r="C40" s="1"/>
      <c r="D40" s="1"/>
      <c r="E40" s="1"/>
      <c r="F40" s="1"/>
    </row>
    <row r="41" spans="1:6" ht="15" x14ac:dyDescent="0.25">
      <c r="A41" s="2" t="s">
        <v>57</v>
      </c>
    </row>
    <row r="43" spans="1:6" ht="15" x14ac:dyDescent="0.25">
      <c r="A43" s="3" t="s">
        <v>53</v>
      </c>
      <c r="B43" s="3"/>
      <c r="C43" s="3" t="s">
        <v>52</v>
      </c>
    </row>
    <row r="45" spans="1:6" x14ac:dyDescent="0.2">
      <c r="A45" t="s">
        <v>28</v>
      </c>
      <c r="C45" s="1">
        <v>7765.5633818044407</v>
      </c>
    </row>
    <row r="46" spans="1:6" x14ac:dyDescent="0.2">
      <c r="A46" t="s">
        <v>29</v>
      </c>
      <c r="C46" s="1">
        <v>0</v>
      </c>
    </row>
    <row r="47" spans="1:6" x14ac:dyDescent="0.2">
      <c r="A47" t="s">
        <v>30</v>
      </c>
      <c r="C47" s="1">
        <v>0</v>
      </c>
    </row>
    <row r="48" spans="1:6" x14ac:dyDescent="0.2">
      <c r="A48" t="s">
        <v>31</v>
      </c>
      <c r="C48" s="1">
        <v>0</v>
      </c>
    </row>
    <row r="49" spans="1:3" x14ac:dyDescent="0.2">
      <c r="A49" t="s">
        <v>32</v>
      </c>
      <c r="C49" s="1">
        <v>0</v>
      </c>
    </row>
    <row r="50" spans="1:3" x14ac:dyDescent="0.2">
      <c r="A50" t="s">
        <v>33</v>
      </c>
      <c r="C50" s="1">
        <v>-714.75</v>
      </c>
    </row>
    <row r="51" spans="1:3" x14ac:dyDescent="0.2">
      <c r="A51" t="s">
        <v>34</v>
      </c>
      <c r="C51" s="1">
        <v>-101.587871812495</v>
      </c>
    </row>
    <row r="52" spans="1:3" x14ac:dyDescent="0.2">
      <c r="A52" t="s">
        <v>35</v>
      </c>
      <c r="C52" s="1">
        <v>510.36303837191736</v>
      </c>
    </row>
    <row r="53" spans="1:3" x14ac:dyDescent="0.2">
      <c r="A53" t="s">
        <v>36</v>
      </c>
      <c r="C53" s="1">
        <v>157.51713056057633</v>
      </c>
    </row>
    <row r="54" spans="1:3" x14ac:dyDescent="0.2">
      <c r="A54" t="s">
        <v>37</v>
      </c>
      <c r="C54" s="1">
        <v>-57.595697999997356</v>
      </c>
    </row>
    <row r="55" spans="1:3" x14ac:dyDescent="0.2">
      <c r="A55" t="s">
        <v>38</v>
      </c>
      <c r="C55" s="1">
        <v>0</v>
      </c>
    </row>
    <row r="56" spans="1:3" x14ac:dyDescent="0.2">
      <c r="A56" t="s">
        <v>39</v>
      </c>
      <c r="C56" s="1">
        <v>-70.394742000004044</v>
      </c>
    </row>
    <row r="57" spans="1:3" x14ac:dyDescent="0.2">
      <c r="A57" t="s">
        <v>40</v>
      </c>
      <c r="C57" s="1">
        <v>176.56281198000215</v>
      </c>
    </row>
    <row r="58" spans="1:3" x14ac:dyDescent="0.2">
      <c r="A58" t="s">
        <v>41</v>
      </c>
      <c r="C58" s="1">
        <v>614.86466909999945</v>
      </c>
    </row>
    <row r="59" spans="1:3" x14ac:dyDescent="0.2">
      <c r="A59" t="s">
        <v>42</v>
      </c>
      <c r="C59" s="1">
        <v>7665.6780509044402</v>
      </c>
    </row>
  </sheetData>
  <pageMargins left="1.3779527559055118" right="0.78740157480314965" top="0.98425196850393704" bottom="0.78740157480314965" header="0.23622047244094491" footer="0.31496062992125984"/>
  <pageSetup paperSize="9" scale="54" orientation="portrait" r:id="rId1"/>
  <headerFooter scaleWithDoc="0">
    <oddHeader>&amp;R&amp;G</oddHeader>
    <oddFooter>&amp;L&amp;7&amp;K01+032© ИГ ПЕТРОМАРКЕТ&amp;C&amp;6&amp;KF0413CКОНФИДЕНЦИАЛЬНО&amp;R&amp;7&amp;K595959&amp;P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Дашборд_1</vt:lpstr>
      <vt:lpstr>Дашборд_2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2022-08-27T18:02:49Z</dcterms:modified>
</cp:coreProperties>
</file>