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\Documents\Code\C#\MicroMachinesEditor\Analysis\"/>
    </mc:Choice>
  </mc:AlternateContent>
  <bookViews>
    <workbookView xWindow="240" yWindow="75" windowWidth="9765" windowHeight="9195" activeTab="1"/>
  </bookViews>
  <sheets>
    <sheet name="Sheet1" sheetId="1" r:id="rId1"/>
    <sheet name="Splash sound" sheetId="2" r:id="rId2"/>
    <sheet name="Splash tile data" sheetId="3" r:id="rId3"/>
  </sheets>
  <calcPr calcId="152511"/>
  <fileRecoveryPr repairLoad="1"/>
</workbook>
</file>

<file path=xl/calcChain.xml><?xml version="1.0" encoding="utf-8"?>
<calcChain xmlns="http://schemas.openxmlformats.org/spreadsheetml/2006/main">
  <c r="B104" i="2" l="1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03" i="2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V2" i="3"/>
  <c r="R2" i="3"/>
  <c r="N2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I2" i="3"/>
  <c r="Y2" i="3" s="1"/>
  <c r="H2" i="3"/>
  <c r="U2" i="3" s="1"/>
  <c r="G2" i="3"/>
  <c r="Q2" i="3" s="1"/>
  <c r="F2" i="3"/>
  <c r="M2" i="3" s="1"/>
  <c r="D4" i="2"/>
  <c r="D100" i="2"/>
  <c r="J3" i="2"/>
  <c r="J4" i="2" s="1"/>
  <c r="C4" i="2"/>
  <c r="C5" i="2"/>
  <c r="C6" i="2"/>
  <c r="C7" i="2"/>
  <c r="C8" i="2"/>
  <c r="C9" i="2"/>
  <c r="C10" i="2"/>
  <c r="C11" i="2"/>
  <c r="C12" i="2"/>
  <c r="C13" i="2"/>
  <c r="C14" i="2"/>
  <c r="C15" i="2"/>
  <c r="D15" i="2" s="1"/>
  <c r="C16" i="2"/>
  <c r="C17" i="2"/>
  <c r="D17" i="2" s="1"/>
  <c r="C18" i="2"/>
  <c r="D18" i="2" s="1"/>
  <c r="C19" i="2"/>
  <c r="D19" i="2" s="1"/>
  <c r="C20" i="2"/>
  <c r="C21" i="2"/>
  <c r="D21" i="2" s="1"/>
  <c r="C22" i="2"/>
  <c r="D22" i="2" s="1"/>
  <c r="C23" i="2"/>
  <c r="D23" i="2" s="1"/>
  <c r="C24" i="2"/>
  <c r="C25" i="2"/>
  <c r="D25" i="2" s="1"/>
  <c r="C26" i="2"/>
  <c r="D26" i="2" s="1"/>
  <c r="C27" i="2"/>
  <c r="D27" i="2" s="1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D98" i="2" s="1"/>
  <c r="C99" i="2"/>
  <c r="D99" i="2" s="1"/>
  <c r="C100" i="2"/>
  <c r="C3" i="2"/>
  <c r="D3" i="2" s="1"/>
  <c r="D24" i="2" l="1"/>
  <c r="D28" i="2"/>
  <c r="J5" i="2"/>
  <c r="D30" i="2"/>
  <c r="D20" i="2"/>
  <c r="D16" i="2"/>
  <c r="K2" i="3"/>
  <c r="O2" i="3"/>
  <c r="S2" i="3"/>
  <c r="W2" i="3"/>
  <c r="L2" i="3"/>
  <c r="P2" i="3"/>
  <c r="T2" i="3"/>
  <c r="X2" i="3"/>
  <c r="J2" i="3"/>
  <c r="K49" i="1"/>
  <c r="J49" i="1"/>
  <c r="I49" i="1"/>
  <c r="H49" i="1"/>
  <c r="G49" i="1"/>
  <c r="F49" i="1"/>
  <c r="E49" i="1"/>
  <c r="D49" i="1"/>
  <c r="K48" i="1"/>
  <c r="J48" i="1"/>
  <c r="I48" i="1"/>
  <c r="H48" i="1"/>
  <c r="G48" i="1"/>
  <c r="F48" i="1"/>
  <c r="E48" i="1"/>
  <c r="D48" i="1"/>
  <c r="K47" i="1"/>
  <c r="J47" i="1"/>
  <c r="I47" i="1"/>
  <c r="H47" i="1"/>
  <c r="G47" i="1"/>
  <c r="F47" i="1"/>
  <c r="E47" i="1"/>
  <c r="D47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J6" i="2" l="1"/>
  <c r="D32" i="2"/>
  <c r="D34" i="2"/>
  <c r="D33" i="2"/>
  <c r="D31" i="2"/>
  <c r="D14" i="2"/>
  <c r="D29" i="2"/>
  <c r="H51" i="1"/>
  <c r="E51" i="1"/>
  <c r="I51" i="1"/>
  <c r="D51" i="1"/>
  <c r="F51" i="1"/>
  <c r="J51" i="1"/>
  <c r="G51" i="1"/>
  <c r="K51" i="1"/>
  <c r="C21" i="1"/>
  <c r="C20" i="1"/>
  <c r="C19" i="1"/>
  <c r="C18" i="1"/>
  <c r="K17" i="1"/>
  <c r="J17" i="1"/>
  <c r="I17" i="1"/>
  <c r="H17" i="1"/>
  <c r="G17" i="1"/>
  <c r="F17" i="1"/>
  <c r="E17" i="1"/>
  <c r="D17" i="1"/>
  <c r="E36" i="1"/>
  <c r="F36" i="1" s="1"/>
  <c r="G36" i="1" s="1"/>
  <c r="H36" i="1" s="1"/>
  <c r="I36" i="1" s="1"/>
  <c r="J36" i="1" s="1"/>
  <c r="K36" i="1" s="1"/>
  <c r="K35" i="1"/>
  <c r="K42" i="1" s="1"/>
  <c r="J35" i="1"/>
  <c r="J43" i="1" s="1"/>
  <c r="I35" i="1"/>
  <c r="I44" i="1" s="1"/>
  <c r="H35" i="1"/>
  <c r="H44" i="1" s="1"/>
  <c r="G35" i="1"/>
  <c r="G42" i="1" s="1"/>
  <c r="F35" i="1"/>
  <c r="F44" i="1" s="1"/>
  <c r="E35" i="1"/>
  <c r="E43" i="1" s="1"/>
  <c r="D35" i="1"/>
  <c r="D44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F8" i="1"/>
  <c r="AE8" i="1"/>
  <c r="AD8" i="1"/>
  <c r="K19" i="1" s="1"/>
  <c r="AC8" i="1"/>
  <c r="AB8" i="1"/>
  <c r="AA8" i="1"/>
  <c r="Z8" i="1"/>
  <c r="Y8" i="1"/>
  <c r="X8" i="1"/>
  <c r="W8" i="1"/>
  <c r="V8" i="1"/>
  <c r="U8" i="1"/>
  <c r="T8" i="1"/>
  <c r="S8" i="1"/>
  <c r="R8" i="1"/>
  <c r="Q8" i="1"/>
  <c r="J19" i="1" s="1"/>
  <c r="P8" i="1"/>
  <c r="O8" i="1"/>
  <c r="N8" i="1"/>
  <c r="M8" i="1"/>
  <c r="L8" i="1"/>
  <c r="K8" i="1"/>
  <c r="I19" i="1" s="1"/>
  <c r="J8" i="1"/>
  <c r="H19" i="1" s="1"/>
  <c r="I8" i="1"/>
  <c r="H8" i="1"/>
  <c r="G19" i="1" s="1"/>
  <c r="G8" i="1"/>
  <c r="F8" i="1"/>
  <c r="D19" i="1" s="1"/>
  <c r="E8" i="1"/>
  <c r="E19" i="1" s="1"/>
  <c r="D8" i="1"/>
  <c r="F19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F10" i="1"/>
  <c r="AE10" i="1"/>
  <c r="AD10" i="1"/>
  <c r="K21" i="1" s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J21" i="1" s="1"/>
  <c r="P10" i="1"/>
  <c r="O10" i="1"/>
  <c r="N10" i="1"/>
  <c r="M10" i="1"/>
  <c r="L10" i="1"/>
  <c r="K10" i="1"/>
  <c r="I21" i="1" s="1"/>
  <c r="J10" i="1"/>
  <c r="H21" i="1" s="1"/>
  <c r="I10" i="1"/>
  <c r="H10" i="1"/>
  <c r="G21" i="1" s="1"/>
  <c r="G10" i="1"/>
  <c r="F10" i="1"/>
  <c r="D21" i="1" s="1"/>
  <c r="E10" i="1"/>
  <c r="E21" i="1" s="1"/>
  <c r="D10" i="1"/>
  <c r="F21" i="1" s="1"/>
  <c r="AF9" i="1"/>
  <c r="AE9" i="1"/>
  <c r="AD9" i="1"/>
  <c r="K20" i="1" s="1"/>
  <c r="AC9" i="1"/>
  <c r="AB9" i="1"/>
  <c r="AA9" i="1"/>
  <c r="Z9" i="1"/>
  <c r="Y9" i="1"/>
  <c r="X9" i="1"/>
  <c r="W9" i="1"/>
  <c r="V9" i="1"/>
  <c r="U9" i="1"/>
  <c r="T9" i="1"/>
  <c r="S9" i="1"/>
  <c r="R9" i="1"/>
  <c r="Q9" i="1"/>
  <c r="J20" i="1" s="1"/>
  <c r="P9" i="1"/>
  <c r="O9" i="1"/>
  <c r="N9" i="1"/>
  <c r="M9" i="1"/>
  <c r="L9" i="1"/>
  <c r="K9" i="1"/>
  <c r="I20" i="1" s="1"/>
  <c r="J9" i="1"/>
  <c r="H20" i="1" s="1"/>
  <c r="I9" i="1"/>
  <c r="H9" i="1"/>
  <c r="G20" i="1" s="1"/>
  <c r="G9" i="1"/>
  <c r="F9" i="1"/>
  <c r="D20" i="1" s="1"/>
  <c r="E9" i="1"/>
  <c r="E20" i="1" s="1"/>
  <c r="D9" i="1"/>
  <c r="F20" i="1" s="1"/>
  <c r="AF7" i="1"/>
  <c r="AE7" i="1"/>
  <c r="AD7" i="1"/>
  <c r="K18" i="1" s="1"/>
  <c r="AC7" i="1"/>
  <c r="AB7" i="1"/>
  <c r="AA7" i="1"/>
  <c r="Z7" i="1"/>
  <c r="Y7" i="1"/>
  <c r="X7" i="1"/>
  <c r="W7" i="1"/>
  <c r="V7" i="1"/>
  <c r="U7" i="1"/>
  <c r="T7" i="1"/>
  <c r="S7" i="1"/>
  <c r="R7" i="1"/>
  <c r="Q7" i="1"/>
  <c r="J18" i="1" s="1"/>
  <c r="P7" i="1"/>
  <c r="O7" i="1"/>
  <c r="N7" i="1"/>
  <c r="M7" i="1"/>
  <c r="L7" i="1"/>
  <c r="K7" i="1"/>
  <c r="I18" i="1" s="1"/>
  <c r="J7" i="1"/>
  <c r="H18" i="1" s="1"/>
  <c r="I7" i="1"/>
  <c r="H7" i="1"/>
  <c r="G18" i="1" s="1"/>
  <c r="G7" i="1"/>
  <c r="F7" i="1"/>
  <c r="D18" i="1" s="1"/>
  <c r="E7" i="1"/>
  <c r="E18" i="1" s="1"/>
  <c r="D7" i="1"/>
  <c r="F18" i="1" s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D5" i="1"/>
  <c r="AF4" i="1"/>
  <c r="AE4" i="1"/>
  <c r="AE5" i="1" s="1"/>
  <c r="AD4" i="1"/>
  <c r="AC4" i="1"/>
  <c r="AC5" i="1" s="1"/>
  <c r="AB4" i="1"/>
  <c r="AB5" i="1" s="1"/>
  <c r="AA4" i="1"/>
  <c r="AA5" i="1" s="1"/>
  <c r="Z4" i="1"/>
  <c r="Z5" i="1" s="1"/>
  <c r="Y4" i="1"/>
  <c r="Y5" i="1" s="1"/>
  <c r="X4" i="1"/>
  <c r="X5" i="1" s="1"/>
  <c r="W4" i="1"/>
  <c r="W5" i="1" s="1"/>
  <c r="V4" i="1"/>
  <c r="V5" i="1" s="1"/>
  <c r="U4" i="1"/>
  <c r="U5" i="1" s="1"/>
  <c r="T4" i="1"/>
  <c r="T5" i="1" s="1"/>
  <c r="S4" i="1"/>
  <c r="S5" i="1" s="1"/>
  <c r="R4" i="1"/>
  <c r="R5" i="1" s="1"/>
  <c r="Q4" i="1"/>
  <c r="Q5" i="1" s="1"/>
  <c r="P4" i="1"/>
  <c r="P5" i="1" s="1"/>
  <c r="O4" i="1"/>
  <c r="O5" i="1" s="1"/>
  <c r="N4" i="1"/>
  <c r="N5" i="1" s="1"/>
  <c r="M4" i="1"/>
  <c r="M5" i="1" s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J30" i="1" s="1"/>
  <c r="I26" i="1"/>
  <c r="H26" i="1"/>
  <c r="H30" i="1" s="1"/>
  <c r="G26" i="1"/>
  <c r="G30" i="1" s="1"/>
  <c r="F26" i="1"/>
  <c r="F30" i="1" s="1"/>
  <c r="E26" i="1"/>
  <c r="E30" i="1" s="1"/>
  <c r="D26" i="1"/>
  <c r="D30" i="1" s="1"/>
  <c r="K30" i="1"/>
  <c r="J7" i="2" l="1"/>
  <c r="D36" i="2"/>
  <c r="D40" i="2"/>
  <c r="D39" i="2"/>
  <c r="D35" i="2"/>
  <c r="D38" i="2"/>
  <c r="D13" i="2"/>
  <c r="D37" i="2"/>
  <c r="I30" i="1"/>
  <c r="AD5" i="1"/>
  <c r="AF5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I43" i="1"/>
  <c r="E37" i="1"/>
  <c r="I37" i="1"/>
  <c r="E38" i="1"/>
  <c r="I38" i="1"/>
  <c r="E39" i="1"/>
  <c r="I39" i="1"/>
  <c r="E40" i="1"/>
  <c r="I40" i="1"/>
  <c r="E41" i="1"/>
  <c r="I41" i="1"/>
  <c r="E42" i="1"/>
  <c r="I42" i="1"/>
  <c r="F43" i="1"/>
  <c r="K44" i="1"/>
  <c r="G44" i="1"/>
  <c r="G43" i="1"/>
  <c r="F37" i="1"/>
  <c r="J37" i="1"/>
  <c r="F38" i="1"/>
  <c r="J38" i="1"/>
  <c r="F39" i="1"/>
  <c r="J39" i="1"/>
  <c r="F40" i="1"/>
  <c r="J40" i="1"/>
  <c r="F41" i="1"/>
  <c r="J41" i="1"/>
  <c r="F42" i="1"/>
  <c r="J42" i="1"/>
  <c r="J44" i="1"/>
  <c r="K43" i="1"/>
  <c r="E44" i="1"/>
  <c r="G37" i="1"/>
  <c r="K37" i="1"/>
  <c r="G38" i="1"/>
  <c r="K38" i="1"/>
  <c r="G39" i="1"/>
  <c r="K39" i="1"/>
  <c r="G40" i="1"/>
  <c r="K40" i="1"/>
  <c r="G41" i="1"/>
  <c r="K41" i="1"/>
  <c r="J8" i="2" l="1"/>
  <c r="D12" i="2"/>
  <c r="D44" i="2"/>
  <c r="D41" i="2"/>
  <c r="D42" i="2"/>
  <c r="D43" i="2"/>
  <c r="D45" i="2"/>
  <c r="D46" i="2"/>
  <c r="J9" i="2" l="1"/>
  <c r="D48" i="2"/>
  <c r="D52" i="2"/>
  <c r="D49" i="2"/>
  <c r="D51" i="2"/>
  <c r="D47" i="2"/>
  <c r="D50" i="2"/>
  <c r="D11" i="2"/>
  <c r="J10" i="2" l="1"/>
  <c r="D56" i="2"/>
  <c r="D55" i="2"/>
  <c r="D58" i="2"/>
  <c r="D57" i="2"/>
  <c r="D54" i="2"/>
  <c r="D53" i="2"/>
  <c r="D10" i="2"/>
  <c r="J11" i="2" l="1"/>
  <c r="D60" i="2"/>
  <c r="D64" i="2"/>
  <c r="D9" i="2"/>
  <c r="D63" i="2"/>
  <c r="D62" i="2"/>
  <c r="D61" i="2"/>
  <c r="D59" i="2"/>
  <c r="J12" i="2" l="1"/>
  <c r="D8" i="2"/>
  <c r="D68" i="2"/>
  <c r="D69" i="2"/>
  <c r="D67" i="2"/>
  <c r="D70" i="2"/>
  <c r="D66" i="2"/>
  <c r="D65" i="2"/>
  <c r="J13" i="2" l="1"/>
  <c r="D72" i="2"/>
  <c r="D76" i="2"/>
  <c r="D71" i="2"/>
  <c r="D7" i="2"/>
  <c r="D74" i="2"/>
  <c r="D75" i="2"/>
  <c r="D73" i="2"/>
  <c r="J14" i="2" l="1"/>
  <c r="D80" i="2"/>
  <c r="D77" i="2"/>
  <c r="D6" i="2"/>
  <c r="D82" i="2"/>
  <c r="D78" i="2"/>
  <c r="D79" i="2"/>
  <c r="D81" i="2"/>
  <c r="J15" i="2" l="1"/>
  <c r="D84" i="2"/>
  <c r="D88" i="2"/>
  <c r="D87" i="2"/>
  <c r="D85" i="2"/>
  <c r="D5" i="2"/>
  <c r="D83" i="2"/>
  <c r="D86" i="2"/>
  <c r="J16" i="2" l="1"/>
  <c r="D89" i="2"/>
  <c r="D90" i="2"/>
  <c r="D91" i="2"/>
  <c r="J17" i="2" l="1"/>
  <c r="D92" i="2"/>
  <c r="D93" i="2"/>
  <c r="D94" i="2"/>
  <c r="D96" i="2" l="1"/>
  <c r="D97" i="2"/>
  <c r="D95" i="2"/>
</calcChain>
</file>

<file path=xl/sharedStrings.xml><?xml version="1.0" encoding="utf-8"?>
<sst xmlns="http://schemas.openxmlformats.org/spreadsheetml/2006/main" count="687" uniqueCount="137">
  <si>
    <t>0f0e0f0e0d0e0e0f</t>
  </si>
  <si>
    <t>Hex</t>
  </si>
  <si>
    <t>809c998080a8918d</t>
  </si>
  <si>
    <t>0083010000fa688d</t>
  </si>
  <si>
    <t>Desk</t>
  </si>
  <si>
    <t>Breakfast</t>
  </si>
  <si>
    <t>Bathtub</t>
  </si>
  <si>
    <t>Garage</t>
  </si>
  <si>
    <t>3dc8</t>
  </si>
  <si>
    <t>3de4</t>
  </si>
  <si>
    <t>3ddc</t>
  </si>
  <si>
    <t>F1</t>
  </si>
  <si>
    <t>Tanks</t>
  </si>
  <si>
    <t>Sandpit</t>
  </si>
  <si>
    <t>Bonus</t>
  </si>
  <si>
    <t>Vehicle type table</t>
  </si>
  <si>
    <t>Track table</t>
  </si>
  <si>
    <t>766a</t>
  </si>
  <si>
    <t>Vehicle type</t>
  </si>
  <si>
    <t>0201000503010405020308010206040003080506000208040600070707</t>
  </si>
  <si>
    <t>0001000001000001010000020300010102010201020202020202000102</t>
  </si>
  <si>
    <t>Tiles page</t>
  </si>
  <si>
    <t>Tiles offset high</t>
  </si>
  <si>
    <t>Tiles offset (in ROM)</t>
  </si>
  <si>
    <t>7687</t>
  </si>
  <si>
    <t>76a4</t>
  </si>
  <si>
    <t>09080b0a0b090b0a090b080909070b0b0b080a070b09080b070b080808</t>
  </si>
  <si>
    <t>76de</t>
  </si>
  <si>
    <t>1205162719121a271219121212061a16191227061612121a0616151515</t>
  </si>
  <si>
    <t>76fb</t>
  </si>
  <si>
    <t>0706070706060606070606060709060606060609060706060906060606</t>
  </si>
  <si>
    <t>07060a0809070908070906070705090a090608050a070609050a060606</t>
  </si>
  <si>
    <t>7718</t>
  </si>
  <si>
    <t>76c1</t>
  </si>
  <si>
    <t>101209120d120f12100e121210060f090d1212060910120f0609131313</t>
  </si>
  <si>
    <t>141409170d14111714101414140811090d141708091414110809151515</t>
  </si>
  <si>
    <t>7735</t>
  </si>
  <si>
    <t>7752</t>
  </si>
  <si>
    <t>140718291b141c29141b141414081c181b1429081814141c0818171717</t>
  </si>
  <si>
    <t>080708080707070708070707080a07070707070a070807070a07070707</t>
  </si>
  <si>
    <t>776f</t>
  </si>
  <si>
    <t>db98 table (SMS)</t>
  </si>
  <si>
    <t>db99 table (SMS)</t>
  </si>
  <si>
    <t>db9a table (SMS)</t>
  </si>
  <si>
    <t>db9b table (SMS)</t>
  </si>
  <si>
    <t>db98 table (GG)</t>
  </si>
  <si>
    <t>db99 table (GG)</t>
  </si>
  <si>
    <t>db9a table (GG)</t>
  </si>
  <si>
    <t>db9b table (GG)</t>
  </si>
  <si>
    <t>db96 Track index by vehicle</t>
  </si>
  <si>
    <t>3ea0</t>
  </si>
  <si>
    <t>0e1710061d0d130f011402071005000004050b080708041704140706081a00000d070d171c07000013150c110e1d0000040a050f0d1300000211030f15130000</t>
  </si>
  <si>
    <t xml:space="preserve">Track data table </t>
  </si>
  <si>
    <t>Track 0 dba0</t>
  </si>
  <si>
    <t>Track 0 dba2</t>
  </si>
  <si>
    <t>Track 1 dba0</t>
  </si>
  <si>
    <t>Track 1 dba2</t>
  </si>
  <si>
    <t>Track 2 dba0</t>
  </si>
  <si>
    <t>Track 2 dba2</t>
  </si>
  <si>
    <t>Track 3 dba0</t>
  </si>
  <si>
    <t>Track 3 dba2</t>
  </si>
  <si>
    <t>Tiles offset low</t>
  </si>
  <si>
    <t>Top speed</t>
  </si>
  <si>
    <t>Acceleration</t>
  </si>
  <si>
    <t>Steering speed</t>
  </si>
  <si>
    <t>Deceleration</t>
  </si>
  <si>
    <t>Smaller = faster</t>
  </si>
  <si>
    <t>&gt;15 causes glitches (exceeds screen scroll rate), 0 = can't move</t>
  </si>
  <si>
    <t>A75E</t>
  </si>
  <si>
    <t>D6C4</t>
  </si>
  <si>
    <t>FFFFFF00FFFF01FFFF02FFFFFF00FFFF01FFFFFF02FFFFFF00FF</t>
  </si>
  <si>
    <t>Car tile data table</t>
  </si>
  <si>
    <t>0D0D0D0D0C0C0C04</t>
  </si>
  <si>
    <t>58F048500030D06A</t>
  </si>
  <si>
    <t>898C9093808386A9</t>
  </si>
  <si>
    <t>0F</t>
  </si>
  <si>
    <t>0B</t>
  </si>
  <si>
    <t>0A</t>
  </si>
  <si>
    <t>0C</t>
  </si>
  <si>
    <t>0D</t>
  </si>
  <si>
    <t>0E</t>
  </si>
  <si>
    <t>Dec</t>
  </si>
  <si>
    <t>Attenuation</t>
  </si>
  <si>
    <t>Value</t>
  </si>
  <si>
    <t>AA</t>
  </si>
  <si>
    <t>9F</t>
  </si>
  <si>
    <t>F6</t>
  </si>
  <si>
    <t>AB</t>
  </si>
  <si>
    <t>FF</t>
  </si>
  <si>
    <t>6A</t>
  </si>
  <si>
    <t>AF</t>
  </si>
  <si>
    <t>DA</t>
  </si>
  <si>
    <t>BD</t>
  </si>
  <si>
    <t>A9</t>
  </si>
  <si>
    <t>FA</t>
  </si>
  <si>
    <t>1C</t>
  </si>
  <si>
    <t>C2</t>
  </si>
  <si>
    <t>AC</t>
  </si>
  <si>
    <t>4A</t>
  </si>
  <si>
    <t>CA</t>
  </si>
  <si>
    <t>7A</t>
  </si>
  <si>
    <t>BE</t>
  </si>
  <si>
    <t>B0</t>
  </si>
  <si>
    <t>7F</t>
  </si>
  <si>
    <t>EA</t>
  </si>
  <si>
    <t>D6</t>
  </si>
  <si>
    <t>A4</t>
  </si>
  <si>
    <t>9C</t>
  </si>
  <si>
    <t>F8</t>
  </si>
  <si>
    <t>D0</t>
  </si>
  <si>
    <t>A7</t>
  </si>
  <si>
    <t>A0</t>
  </si>
  <si>
    <t>2A</t>
  </si>
  <si>
    <t>FC</t>
  </si>
  <si>
    <t>C0</t>
  </si>
  <si>
    <t>7E</t>
  </si>
  <si>
    <t>BF</t>
  </si>
  <si>
    <t>A8</t>
  </si>
  <si>
    <t>A6</t>
  </si>
  <si>
    <t>BC</t>
  </si>
  <si>
    <t>F4</t>
  </si>
  <si>
    <t>FD</t>
  </si>
  <si>
    <t>7C</t>
  </si>
  <si>
    <t>2C</t>
  </si>
  <si>
    <t>D8</t>
  </si>
  <si>
    <t>AD</t>
  </si>
  <si>
    <t>8A</t>
  </si>
  <si>
    <t>5C</t>
  </si>
  <si>
    <t>9D</t>
  </si>
  <si>
    <t>6E</t>
  </si>
  <si>
    <t>E0</t>
  </si>
  <si>
    <t>AE</t>
  </si>
  <si>
    <t>FE</t>
  </si>
  <si>
    <t>B4</t>
  </si>
  <si>
    <t>Volumes:</t>
  </si>
  <si>
    <t>Notes</t>
  </si>
  <si>
    <t>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</si>
</sst>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ill>
        <patternFill>
          <bgColor theme="1"/>
        </patternFill>
      </fill>
    </dxf>
    <dxf>
      <fill>
        <patternFill>
          <bgColor rgb="FFFFAAFF"/>
        </patternFill>
      </fill>
    </dxf>
    <dxf>
      <fill>
        <patternFill>
          <bgColor rgb="FFAA00AA"/>
        </patternFill>
      </fill>
    </dxf>
  </dxfs>
  <tableStyles count="0" defaultTableStyle="TableStyleMedium2" defaultPivotStyle="PivotStyleLight16"/>
  <colors>
    <mruColors>
      <color rgb="FFAA00AA"/>
      <color rgb="FFFFA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Splash screen volume envelope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'Splash sound'!$D$3:$D$100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7.9432823472428138E-2</c:v>
                </c:pt>
                <c:pt idx="3">
                  <c:v>9.9999999999999978E-2</c:v>
                </c:pt>
                <c:pt idx="4">
                  <c:v>0.1258925411794167</c:v>
                </c:pt>
                <c:pt idx="5">
                  <c:v>0.15848931924611132</c:v>
                </c:pt>
                <c:pt idx="6">
                  <c:v>0.19952623149688792</c:v>
                </c:pt>
                <c:pt idx="7">
                  <c:v>0.25118864315095796</c:v>
                </c:pt>
                <c:pt idx="8">
                  <c:v>0.31622776601683789</c:v>
                </c:pt>
                <c:pt idx="9">
                  <c:v>0.3981071705534972</c:v>
                </c:pt>
                <c:pt idx="10">
                  <c:v>0.50118723362727224</c:v>
                </c:pt>
                <c:pt idx="11">
                  <c:v>0.63095734448019325</c:v>
                </c:pt>
                <c:pt idx="12">
                  <c:v>0.79432823472428149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0.79432823472428149</c:v>
                </c:pt>
                <c:pt idx="21">
                  <c:v>0.79432823472428149</c:v>
                </c:pt>
                <c:pt idx="22">
                  <c:v>0.79432823472428149</c:v>
                </c:pt>
                <c:pt idx="23">
                  <c:v>0.79432823472428149</c:v>
                </c:pt>
                <c:pt idx="24">
                  <c:v>0.79432823472428149</c:v>
                </c:pt>
                <c:pt idx="25">
                  <c:v>0.79432823472428149</c:v>
                </c:pt>
                <c:pt idx="26">
                  <c:v>0.63095734448019325</c:v>
                </c:pt>
                <c:pt idx="27">
                  <c:v>0.63095734448019325</c:v>
                </c:pt>
                <c:pt idx="28">
                  <c:v>0.63095734448019325</c:v>
                </c:pt>
                <c:pt idx="29">
                  <c:v>0.63095734448019325</c:v>
                </c:pt>
                <c:pt idx="30">
                  <c:v>0.63095734448019325</c:v>
                </c:pt>
                <c:pt idx="31">
                  <c:v>0.63095734448019325</c:v>
                </c:pt>
                <c:pt idx="32">
                  <c:v>0.50118723362727224</c:v>
                </c:pt>
                <c:pt idx="33">
                  <c:v>0.50118723362727224</c:v>
                </c:pt>
                <c:pt idx="34">
                  <c:v>0.50118723362727224</c:v>
                </c:pt>
                <c:pt idx="35">
                  <c:v>0.50118723362727224</c:v>
                </c:pt>
                <c:pt idx="36">
                  <c:v>0.50118723362727224</c:v>
                </c:pt>
                <c:pt idx="37">
                  <c:v>0.50118723362727224</c:v>
                </c:pt>
                <c:pt idx="38">
                  <c:v>0.3981071705534972</c:v>
                </c:pt>
                <c:pt idx="39">
                  <c:v>0.3981071705534972</c:v>
                </c:pt>
                <c:pt idx="40">
                  <c:v>0.3981071705534972</c:v>
                </c:pt>
                <c:pt idx="41">
                  <c:v>0.3981071705534972</c:v>
                </c:pt>
                <c:pt idx="42">
                  <c:v>0.3981071705534972</c:v>
                </c:pt>
                <c:pt idx="43">
                  <c:v>0.3981071705534972</c:v>
                </c:pt>
                <c:pt idx="44">
                  <c:v>0.31622776601683789</c:v>
                </c:pt>
                <c:pt idx="45">
                  <c:v>0.31622776601683789</c:v>
                </c:pt>
                <c:pt idx="46">
                  <c:v>0.31622776601683789</c:v>
                </c:pt>
                <c:pt idx="47">
                  <c:v>0.31622776601683789</c:v>
                </c:pt>
                <c:pt idx="48">
                  <c:v>0.31622776601683789</c:v>
                </c:pt>
                <c:pt idx="49">
                  <c:v>0.31622776601683789</c:v>
                </c:pt>
                <c:pt idx="50">
                  <c:v>0.25118864315095796</c:v>
                </c:pt>
                <c:pt idx="51">
                  <c:v>0.25118864315095796</c:v>
                </c:pt>
                <c:pt idx="52">
                  <c:v>0.25118864315095796</c:v>
                </c:pt>
                <c:pt idx="53">
                  <c:v>0.25118864315095796</c:v>
                </c:pt>
                <c:pt idx="54">
                  <c:v>0.25118864315095796</c:v>
                </c:pt>
                <c:pt idx="55">
                  <c:v>0.25118864315095796</c:v>
                </c:pt>
                <c:pt idx="56">
                  <c:v>0.19952623149688792</c:v>
                </c:pt>
                <c:pt idx="57">
                  <c:v>0.19952623149688792</c:v>
                </c:pt>
                <c:pt idx="58">
                  <c:v>0.19952623149688792</c:v>
                </c:pt>
                <c:pt idx="59">
                  <c:v>0.19952623149688792</c:v>
                </c:pt>
                <c:pt idx="60">
                  <c:v>0.19952623149688792</c:v>
                </c:pt>
                <c:pt idx="61">
                  <c:v>0.19952623149688792</c:v>
                </c:pt>
                <c:pt idx="62">
                  <c:v>0.15848931924611132</c:v>
                </c:pt>
                <c:pt idx="63">
                  <c:v>0.15848931924611132</c:v>
                </c:pt>
                <c:pt idx="64">
                  <c:v>0.15848931924611132</c:v>
                </c:pt>
                <c:pt idx="65">
                  <c:v>0.15848931924611132</c:v>
                </c:pt>
                <c:pt idx="66">
                  <c:v>0.15848931924611132</c:v>
                </c:pt>
                <c:pt idx="67">
                  <c:v>0.15848931924611132</c:v>
                </c:pt>
                <c:pt idx="68">
                  <c:v>0.1258925411794167</c:v>
                </c:pt>
                <c:pt idx="69">
                  <c:v>0.1258925411794167</c:v>
                </c:pt>
                <c:pt idx="70">
                  <c:v>0.1258925411794167</c:v>
                </c:pt>
                <c:pt idx="71">
                  <c:v>0.1258925411794167</c:v>
                </c:pt>
                <c:pt idx="72">
                  <c:v>0.1258925411794167</c:v>
                </c:pt>
                <c:pt idx="73">
                  <c:v>0.1258925411794167</c:v>
                </c:pt>
                <c:pt idx="74">
                  <c:v>9.9999999999999978E-2</c:v>
                </c:pt>
                <c:pt idx="75">
                  <c:v>9.9999999999999978E-2</c:v>
                </c:pt>
                <c:pt idx="76">
                  <c:v>9.9999999999999978E-2</c:v>
                </c:pt>
                <c:pt idx="77">
                  <c:v>9.9999999999999978E-2</c:v>
                </c:pt>
                <c:pt idx="78">
                  <c:v>9.9999999999999978E-2</c:v>
                </c:pt>
                <c:pt idx="79">
                  <c:v>9.9999999999999978E-2</c:v>
                </c:pt>
                <c:pt idx="80">
                  <c:v>7.9432823472428138E-2</c:v>
                </c:pt>
                <c:pt idx="81">
                  <c:v>7.9432823472428138E-2</c:v>
                </c:pt>
                <c:pt idx="82">
                  <c:v>7.9432823472428138E-2</c:v>
                </c:pt>
                <c:pt idx="83">
                  <c:v>7.9432823472428138E-2</c:v>
                </c:pt>
                <c:pt idx="84">
                  <c:v>7.9432823472428138E-2</c:v>
                </c:pt>
                <c:pt idx="85">
                  <c:v>7.9432823472428138E-2</c:v>
                </c:pt>
                <c:pt idx="86">
                  <c:v>6.3095734448019317E-2</c:v>
                </c:pt>
                <c:pt idx="87">
                  <c:v>6.3095734448019317E-2</c:v>
                </c:pt>
                <c:pt idx="88">
                  <c:v>6.3095734448019317E-2</c:v>
                </c:pt>
                <c:pt idx="89">
                  <c:v>5.011872336272722E-2</c:v>
                </c:pt>
                <c:pt idx="90">
                  <c:v>5.011872336272722E-2</c:v>
                </c:pt>
                <c:pt idx="91">
                  <c:v>5.011872336272722E-2</c:v>
                </c:pt>
                <c:pt idx="92">
                  <c:v>3.981071705534972E-2</c:v>
                </c:pt>
                <c:pt idx="93">
                  <c:v>3.981071705534972E-2</c:v>
                </c:pt>
                <c:pt idx="94">
                  <c:v>3.981071705534972E-2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452632"/>
        <c:axId val="312454200"/>
      </c:lineChart>
      <c:catAx>
        <c:axId val="312452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54200"/>
        <c:crosses val="autoZero"/>
        <c:auto val="1"/>
        <c:lblAlgn val="ctr"/>
        <c:lblOffset val="100"/>
        <c:noMultiLvlLbl val="0"/>
      </c:catAx>
      <c:valAx>
        <c:axId val="312454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5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'Splash sound'!$B$103:$B$198</c:f>
              <c:numCache>
                <c:formatCode>General</c:formatCode>
                <c:ptCount val="9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18</c:v>
                </c:pt>
                <c:pt idx="23">
                  <c:v>16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20</c:v>
                </c:pt>
                <c:pt idx="32">
                  <c:v>22</c:v>
                </c:pt>
                <c:pt idx="33">
                  <c:v>24</c:v>
                </c:pt>
                <c:pt idx="34">
                  <c:v>22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24</c:v>
                </c:pt>
                <c:pt idx="44">
                  <c:v>26</c:v>
                </c:pt>
                <c:pt idx="45">
                  <c:v>28</c:v>
                </c:pt>
                <c:pt idx="46">
                  <c:v>26</c:v>
                </c:pt>
                <c:pt idx="47">
                  <c:v>24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24</c:v>
                </c:pt>
                <c:pt idx="53">
                  <c:v>23</c:v>
                </c:pt>
                <c:pt idx="54">
                  <c:v>22</c:v>
                </c:pt>
                <c:pt idx="55">
                  <c:v>24</c:v>
                </c:pt>
                <c:pt idx="56">
                  <c:v>26</c:v>
                </c:pt>
                <c:pt idx="57">
                  <c:v>28</c:v>
                </c:pt>
                <c:pt idx="58">
                  <c:v>26</c:v>
                </c:pt>
                <c:pt idx="59">
                  <c:v>24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24</c:v>
                </c:pt>
                <c:pt idx="65">
                  <c:v>23</c:v>
                </c:pt>
                <c:pt idx="66">
                  <c:v>22</c:v>
                </c:pt>
                <c:pt idx="67">
                  <c:v>24</c:v>
                </c:pt>
                <c:pt idx="68">
                  <c:v>26</c:v>
                </c:pt>
                <c:pt idx="69">
                  <c:v>28</c:v>
                </c:pt>
                <c:pt idx="70">
                  <c:v>26</c:v>
                </c:pt>
                <c:pt idx="71">
                  <c:v>24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24</c:v>
                </c:pt>
                <c:pt idx="80">
                  <c:v>26</c:v>
                </c:pt>
                <c:pt idx="81">
                  <c:v>28</c:v>
                </c:pt>
                <c:pt idx="82">
                  <c:v>26</c:v>
                </c:pt>
                <c:pt idx="83">
                  <c:v>24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24</c:v>
                </c:pt>
                <c:pt idx="89">
                  <c:v>23</c:v>
                </c:pt>
                <c:pt idx="90">
                  <c:v>22</c:v>
                </c:pt>
                <c:pt idx="91">
                  <c:v>24</c:v>
                </c:pt>
                <c:pt idx="92">
                  <c:v>26</c:v>
                </c:pt>
                <c:pt idx="93">
                  <c:v>28</c:v>
                </c:pt>
                <c:pt idx="94">
                  <c:v>26</c:v>
                </c:pt>
                <c:pt idx="95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452240"/>
        <c:axId val="312453024"/>
      </c:lineChart>
      <c:catAx>
        <c:axId val="31245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53024"/>
        <c:crosses val="autoZero"/>
        <c:auto val="1"/>
        <c:lblAlgn val="ctr"/>
        <c:lblOffset val="100"/>
        <c:noMultiLvlLbl val="0"/>
      </c:catAx>
      <c:valAx>
        <c:axId val="3124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5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450056</xdr:colOff>
      <xdr:row>11</xdr:row>
      <xdr:rowOff>164306</xdr:rowOff>
    </xdr:from>
    <xdr:to>
      <xdr:col>9</xdr:col>
      <xdr:colOff>488156</xdr:colOff>
      <xdr:row>27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102393</xdr:colOff>
      <xdr:row>102</xdr:row>
      <xdr:rowOff>28575</xdr:rowOff>
    </xdr:from>
    <xdr:to>
      <xdr:col>9</xdr:col>
      <xdr:colOff>140493</xdr:colOff>
      <xdr:row>117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topLeftCell="A24" workbookViewId="0">
      <selection activeCell="O46" sqref="O46:P53"/>
    </sheetView>
  </sheetViews>
  <sheetFormatPr defaultRowHeight="14.25" x14ac:dyDescent="0.45"/>
  <cols>
    <col min="2" max="2" width="25.73046875" bestFit="1" customWidth="1"/>
    <col min="3" max="3" width="60.73046875" bestFit="1" customWidth="1"/>
    <col min="4" max="32" width="6.59765625" customWidth="1"/>
  </cols>
  <sheetData>
    <row r="1" spans="1:32" x14ac:dyDescent="0.45">
      <c r="A1" t="s">
        <v>16</v>
      </c>
    </row>
    <row r="3" spans="1:32" x14ac:dyDescent="0.45">
      <c r="C3" t="s">
        <v>1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</row>
    <row r="4" spans="1:32" x14ac:dyDescent="0.45">
      <c r="A4" t="s">
        <v>17</v>
      </c>
      <c r="B4" t="s">
        <v>18</v>
      </c>
      <c r="C4" s="1" t="s">
        <v>19</v>
      </c>
      <c r="D4" t="str">
        <f>MID($C4,(D$3)*2+1,2)</f>
        <v>02</v>
      </c>
      <c r="E4" t="str">
        <f t="shared" ref="E4:AF13" si="0">MID($C4,(E$3)*2+1,2)</f>
        <v>01</v>
      </c>
      <c r="F4" t="str">
        <f t="shared" si="0"/>
        <v>00</v>
      </c>
      <c r="G4" t="str">
        <f t="shared" si="0"/>
        <v>05</v>
      </c>
      <c r="H4" t="str">
        <f t="shared" si="0"/>
        <v>03</v>
      </c>
      <c r="I4" t="str">
        <f t="shared" si="0"/>
        <v>01</v>
      </c>
      <c r="J4" t="str">
        <f t="shared" si="0"/>
        <v>04</v>
      </c>
      <c r="K4" t="str">
        <f t="shared" si="0"/>
        <v>05</v>
      </c>
      <c r="L4" t="str">
        <f t="shared" si="0"/>
        <v>02</v>
      </c>
      <c r="M4" t="str">
        <f t="shared" si="0"/>
        <v>03</v>
      </c>
      <c r="N4" t="str">
        <f t="shared" si="0"/>
        <v>08</v>
      </c>
      <c r="O4" t="str">
        <f t="shared" si="0"/>
        <v>01</v>
      </c>
      <c r="P4" t="str">
        <f t="shared" si="0"/>
        <v>02</v>
      </c>
      <c r="Q4" t="str">
        <f t="shared" si="0"/>
        <v>06</v>
      </c>
      <c r="R4" t="str">
        <f t="shared" si="0"/>
        <v>04</v>
      </c>
      <c r="S4" t="str">
        <f t="shared" si="0"/>
        <v>00</v>
      </c>
      <c r="T4" t="str">
        <f t="shared" si="0"/>
        <v>03</v>
      </c>
      <c r="U4" t="str">
        <f t="shared" si="0"/>
        <v>08</v>
      </c>
      <c r="V4" t="str">
        <f t="shared" si="0"/>
        <v>05</v>
      </c>
      <c r="W4" t="str">
        <f t="shared" si="0"/>
        <v>06</v>
      </c>
      <c r="X4" t="str">
        <f t="shared" si="0"/>
        <v>00</v>
      </c>
      <c r="Y4" t="str">
        <f t="shared" si="0"/>
        <v>02</v>
      </c>
      <c r="Z4" t="str">
        <f t="shared" si="0"/>
        <v>08</v>
      </c>
      <c r="AA4" t="str">
        <f t="shared" si="0"/>
        <v>04</v>
      </c>
      <c r="AB4" t="str">
        <f t="shared" si="0"/>
        <v>06</v>
      </c>
      <c r="AC4" t="str">
        <f t="shared" si="0"/>
        <v>00</v>
      </c>
      <c r="AD4" t="str">
        <f t="shared" si="0"/>
        <v>07</v>
      </c>
      <c r="AE4" t="str">
        <f t="shared" si="0"/>
        <v>07</v>
      </c>
      <c r="AF4" t="str">
        <f t="shared" si="0"/>
        <v>07</v>
      </c>
    </row>
    <row r="5" spans="1:32" x14ac:dyDescent="0.45">
      <c r="D5" t="str">
        <f>HLOOKUP(HEX2DEC(D4),$D$25:$K$31,ROW($D$31)-ROW($D$25)+1,FALSE)</f>
        <v>Bathtub</v>
      </c>
      <c r="E5" t="str">
        <f t="shared" ref="E5:AF5" si="1">HLOOKUP(HEX2DEC(E4),$D$25:$K$31,ROW($D$31)-ROW($D$25)+1,FALSE)</f>
        <v>Breakfast</v>
      </c>
      <c r="F5" t="str">
        <f t="shared" si="1"/>
        <v>Desk</v>
      </c>
      <c r="G5" t="str">
        <f t="shared" si="1"/>
        <v>Garage</v>
      </c>
      <c r="H5" t="str">
        <f t="shared" si="1"/>
        <v>Sandpit</v>
      </c>
      <c r="I5" t="str">
        <f t="shared" si="1"/>
        <v>Breakfast</v>
      </c>
      <c r="J5" t="str">
        <f t="shared" si="1"/>
        <v>F1</v>
      </c>
      <c r="K5" t="str">
        <f t="shared" si="1"/>
        <v>Garage</v>
      </c>
      <c r="L5" t="str">
        <f t="shared" si="1"/>
        <v>Bathtub</v>
      </c>
      <c r="M5" t="str">
        <f t="shared" si="1"/>
        <v>Sandpit</v>
      </c>
      <c r="N5" t="e">
        <f t="shared" si="1"/>
        <v>#N/A</v>
      </c>
      <c r="O5" t="str">
        <f t="shared" si="1"/>
        <v>Breakfast</v>
      </c>
      <c r="P5" t="str">
        <f t="shared" si="1"/>
        <v>Bathtub</v>
      </c>
      <c r="Q5" t="str">
        <f t="shared" si="1"/>
        <v>Tanks</v>
      </c>
      <c r="R5" t="str">
        <f t="shared" si="1"/>
        <v>F1</v>
      </c>
      <c r="S5" t="str">
        <f t="shared" si="1"/>
        <v>Desk</v>
      </c>
      <c r="T5" t="str">
        <f t="shared" si="1"/>
        <v>Sandpit</v>
      </c>
      <c r="U5" t="e">
        <f t="shared" si="1"/>
        <v>#N/A</v>
      </c>
      <c r="V5" t="str">
        <f t="shared" si="1"/>
        <v>Garage</v>
      </c>
      <c r="W5" t="str">
        <f t="shared" si="1"/>
        <v>Tanks</v>
      </c>
      <c r="X5" t="str">
        <f t="shared" si="1"/>
        <v>Desk</v>
      </c>
      <c r="Y5" t="str">
        <f t="shared" si="1"/>
        <v>Bathtub</v>
      </c>
      <c r="Z5" t="e">
        <f t="shared" si="1"/>
        <v>#N/A</v>
      </c>
      <c r="AA5" t="str">
        <f t="shared" si="1"/>
        <v>F1</v>
      </c>
      <c r="AB5" t="str">
        <f t="shared" si="1"/>
        <v>Tanks</v>
      </c>
      <c r="AC5" t="str">
        <f t="shared" si="1"/>
        <v>Desk</v>
      </c>
      <c r="AD5" t="str">
        <f t="shared" si="1"/>
        <v>Bonus</v>
      </c>
      <c r="AE5" t="str">
        <f t="shared" si="1"/>
        <v>Bonus</v>
      </c>
      <c r="AF5" t="str">
        <f t="shared" si="1"/>
        <v>Bonus</v>
      </c>
    </row>
    <row r="6" spans="1:32" x14ac:dyDescent="0.45">
      <c r="A6" s="1" t="s">
        <v>24</v>
      </c>
      <c r="B6" t="s">
        <v>49</v>
      </c>
      <c r="C6" s="1" t="s">
        <v>20</v>
      </c>
      <c r="D6" t="str">
        <f t="shared" ref="D6:D15" si="2">MID($C6,(D$3)*2+1,2)</f>
        <v>00</v>
      </c>
      <c r="E6" t="str">
        <f t="shared" si="0"/>
        <v>01</v>
      </c>
      <c r="F6" t="str">
        <f t="shared" si="0"/>
        <v>00</v>
      </c>
      <c r="G6" t="str">
        <f t="shared" si="0"/>
        <v>00</v>
      </c>
      <c r="H6" t="str">
        <f t="shared" si="0"/>
        <v>01</v>
      </c>
      <c r="I6" t="str">
        <f t="shared" si="0"/>
        <v>00</v>
      </c>
      <c r="J6" t="str">
        <f t="shared" si="0"/>
        <v>00</v>
      </c>
      <c r="K6" t="str">
        <f t="shared" si="0"/>
        <v>01</v>
      </c>
      <c r="L6" t="str">
        <f t="shared" si="0"/>
        <v>01</v>
      </c>
      <c r="M6" t="str">
        <f t="shared" si="0"/>
        <v>00</v>
      </c>
      <c r="N6" t="str">
        <f t="shared" si="0"/>
        <v>00</v>
      </c>
      <c r="O6" t="str">
        <f t="shared" si="0"/>
        <v>02</v>
      </c>
      <c r="P6" t="str">
        <f t="shared" si="0"/>
        <v>03</v>
      </c>
      <c r="Q6" t="str">
        <f t="shared" si="0"/>
        <v>00</v>
      </c>
      <c r="R6" t="str">
        <f t="shared" si="0"/>
        <v>01</v>
      </c>
      <c r="S6" t="str">
        <f t="shared" si="0"/>
        <v>01</v>
      </c>
      <c r="T6" t="str">
        <f t="shared" si="0"/>
        <v>02</v>
      </c>
      <c r="U6" t="str">
        <f t="shared" si="0"/>
        <v>01</v>
      </c>
      <c r="V6" t="str">
        <f t="shared" si="0"/>
        <v>02</v>
      </c>
      <c r="W6" t="str">
        <f t="shared" si="0"/>
        <v>01</v>
      </c>
      <c r="X6" t="str">
        <f t="shared" si="0"/>
        <v>02</v>
      </c>
      <c r="Y6" t="str">
        <f t="shared" si="0"/>
        <v>02</v>
      </c>
      <c r="Z6" t="str">
        <f t="shared" si="0"/>
        <v>02</v>
      </c>
      <c r="AA6" t="str">
        <f t="shared" si="0"/>
        <v>02</v>
      </c>
      <c r="AB6" t="str">
        <f t="shared" si="0"/>
        <v>02</v>
      </c>
      <c r="AC6" t="str">
        <f t="shared" si="0"/>
        <v>02</v>
      </c>
      <c r="AD6" t="str">
        <f t="shared" si="0"/>
        <v>00</v>
      </c>
      <c r="AE6" t="str">
        <f t="shared" si="0"/>
        <v>01</v>
      </c>
      <c r="AF6" t="str">
        <f t="shared" si="0"/>
        <v>02</v>
      </c>
    </row>
    <row r="7" spans="1:32" x14ac:dyDescent="0.45">
      <c r="A7" t="s">
        <v>25</v>
      </c>
      <c r="B7" t="s">
        <v>41</v>
      </c>
      <c r="C7" t="s">
        <v>26</v>
      </c>
      <c r="D7" t="str">
        <f t="shared" si="2"/>
        <v>09</v>
      </c>
      <c r="E7" t="str">
        <f t="shared" si="0"/>
        <v>08</v>
      </c>
      <c r="F7" t="str">
        <f t="shared" si="0"/>
        <v>0b</v>
      </c>
      <c r="G7" t="str">
        <f t="shared" si="0"/>
        <v>0a</v>
      </c>
      <c r="H7" t="str">
        <f t="shared" si="0"/>
        <v>0b</v>
      </c>
      <c r="I7" t="str">
        <f t="shared" si="0"/>
        <v>09</v>
      </c>
      <c r="J7" t="str">
        <f t="shared" si="0"/>
        <v>0b</v>
      </c>
      <c r="K7" t="str">
        <f t="shared" si="0"/>
        <v>0a</v>
      </c>
      <c r="L7" t="str">
        <f t="shared" si="0"/>
        <v>09</v>
      </c>
      <c r="M7" t="str">
        <f t="shared" si="0"/>
        <v>0b</v>
      </c>
      <c r="N7" t="str">
        <f t="shared" si="0"/>
        <v>08</v>
      </c>
      <c r="O7" t="str">
        <f t="shared" si="0"/>
        <v>09</v>
      </c>
      <c r="P7" t="str">
        <f t="shared" si="0"/>
        <v>09</v>
      </c>
      <c r="Q7" t="str">
        <f t="shared" si="0"/>
        <v>07</v>
      </c>
      <c r="R7" t="str">
        <f t="shared" si="0"/>
        <v>0b</v>
      </c>
      <c r="S7" t="str">
        <f t="shared" si="0"/>
        <v>0b</v>
      </c>
      <c r="T7" t="str">
        <f t="shared" si="0"/>
        <v>0b</v>
      </c>
      <c r="U7" t="str">
        <f t="shared" si="0"/>
        <v>08</v>
      </c>
      <c r="V7" t="str">
        <f t="shared" si="0"/>
        <v>0a</v>
      </c>
      <c r="W7" t="str">
        <f t="shared" si="0"/>
        <v>07</v>
      </c>
      <c r="X7" t="str">
        <f t="shared" si="0"/>
        <v>0b</v>
      </c>
      <c r="Y7" t="str">
        <f t="shared" si="0"/>
        <v>09</v>
      </c>
      <c r="Z7" t="str">
        <f t="shared" si="0"/>
        <v>08</v>
      </c>
      <c r="AA7" t="str">
        <f t="shared" si="0"/>
        <v>0b</v>
      </c>
      <c r="AB7" t="str">
        <f t="shared" si="0"/>
        <v>07</v>
      </c>
      <c r="AC7" t="str">
        <f t="shared" si="0"/>
        <v>0b</v>
      </c>
      <c r="AD7" t="str">
        <f t="shared" si="0"/>
        <v>08</v>
      </c>
      <c r="AE7" t="str">
        <f t="shared" si="0"/>
        <v>08</v>
      </c>
      <c r="AF7" t="str">
        <f t="shared" si="0"/>
        <v>08</v>
      </c>
    </row>
    <row r="8" spans="1:32" x14ac:dyDescent="0.45">
      <c r="A8" t="s">
        <v>33</v>
      </c>
      <c r="B8" t="s">
        <v>42</v>
      </c>
      <c r="C8" t="s">
        <v>34</v>
      </c>
      <c r="D8" t="str">
        <f t="shared" si="2"/>
        <v>10</v>
      </c>
      <c r="E8" t="str">
        <f t="shared" si="0"/>
        <v>12</v>
      </c>
      <c r="F8" t="str">
        <f t="shared" si="0"/>
        <v>09</v>
      </c>
      <c r="G8" t="str">
        <f t="shared" si="0"/>
        <v>12</v>
      </c>
      <c r="H8" t="str">
        <f t="shared" si="0"/>
        <v>0d</v>
      </c>
      <c r="I8" t="str">
        <f t="shared" si="0"/>
        <v>12</v>
      </c>
      <c r="J8" t="str">
        <f t="shared" si="0"/>
        <v>0f</v>
      </c>
      <c r="K8" t="str">
        <f t="shared" si="0"/>
        <v>12</v>
      </c>
      <c r="L8" t="str">
        <f t="shared" si="0"/>
        <v>10</v>
      </c>
      <c r="M8" t="str">
        <f t="shared" si="0"/>
        <v>0e</v>
      </c>
      <c r="N8" t="str">
        <f t="shared" si="0"/>
        <v>12</v>
      </c>
      <c r="O8" t="str">
        <f t="shared" si="0"/>
        <v>12</v>
      </c>
      <c r="P8" t="str">
        <f t="shared" si="0"/>
        <v>10</v>
      </c>
      <c r="Q8" t="str">
        <f t="shared" si="0"/>
        <v>06</v>
      </c>
      <c r="R8" t="str">
        <f t="shared" si="0"/>
        <v>0f</v>
      </c>
      <c r="S8" t="str">
        <f t="shared" si="0"/>
        <v>09</v>
      </c>
      <c r="T8" t="str">
        <f t="shared" si="0"/>
        <v>0d</v>
      </c>
      <c r="U8" t="str">
        <f t="shared" si="0"/>
        <v>12</v>
      </c>
      <c r="V8" t="str">
        <f t="shared" si="0"/>
        <v>12</v>
      </c>
      <c r="W8" t="str">
        <f t="shared" si="0"/>
        <v>06</v>
      </c>
      <c r="X8" t="str">
        <f t="shared" si="0"/>
        <v>09</v>
      </c>
      <c r="Y8" t="str">
        <f t="shared" si="0"/>
        <v>10</v>
      </c>
      <c r="Z8" t="str">
        <f t="shared" si="0"/>
        <v>12</v>
      </c>
      <c r="AA8" t="str">
        <f t="shared" si="0"/>
        <v>0f</v>
      </c>
      <c r="AB8" t="str">
        <f t="shared" si="0"/>
        <v>06</v>
      </c>
      <c r="AC8" t="str">
        <f t="shared" si="0"/>
        <v>09</v>
      </c>
      <c r="AD8" t="str">
        <f t="shared" si="0"/>
        <v>13</v>
      </c>
      <c r="AE8" t="str">
        <f t="shared" si="0"/>
        <v>13</v>
      </c>
      <c r="AF8" t="str">
        <f t="shared" si="0"/>
        <v>13</v>
      </c>
    </row>
    <row r="9" spans="1:32" x14ac:dyDescent="0.45">
      <c r="A9" t="s">
        <v>27</v>
      </c>
      <c r="B9" t="s">
        <v>43</v>
      </c>
      <c r="C9" t="s">
        <v>28</v>
      </c>
      <c r="D9" t="str">
        <f t="shared" si="2"/>
        <v>12</v>
      </c>
      <c r="E9" t="str">
        <f t="shared" si="0"/>
        <v>05</v>
      </c>
      <c r="F9" t="str">
        <f t="shared" si="0"/>
        <v>16</v>
      </c>
      <c r="G9" t="str">
        <f t="shared" si="0"/>
        <v>27</v>
      </c>
      <c r="H9" t="str">
        <f t="shared" si="0"/>
        <v>19</v>
      </c>
      <c r="I9" t="str">
        <f t="shared" si="0"/>
        <v>12</v>
      </c>
      <c r="J9" t="str">
        <f t="shared" si="0"/>
        <v>1a</v>
      </c>
      <c r="K9" t="str">
        <f t="shared" si="0"/>
        <v>27</v>
      </c>
      <c r="L9" t="str">
        <f t="shared" si="0"/>
        <v>12</v>
      </c>
      <c r="M9" t="str">
        <f t="shared" si="0"/>
        <v>19</v>
      </c>
      <c r="N9" t="str">
        <f t="shared" si="0"/>
        <v>12</v>
      </c>
      <c r="O9" t="str">
        <f t="shared" si="0"/>
        <v>12</v>
      </c>
      <c r="P9" t="str">
        <f t="shared" si="0"/>
        <v>12</v>
      </c>
      <c r="Q9" t="str">
        <f t="shared" si="0"/>
        <v>06</v>
      </c>
      <c r="R9" t="str">
        <f t="shared" si="0"/>
        <v>1a</v>
      </c>
      <c r="S9" t="str">
        <f t="shared" si="0"/>
        <v>16</v>
      </c>
      <c r="T9" t="str">
        <f t="shared" si="0"/>
        <v>19</v>
      </c>
      <c r="U9" t="str">
        <f t="shared" si="0"/>
        <v>12</v>
      </c>
      <c r="V9" t="str">
        <f t="shared" si="0"/>
        <v>27</v>
      </c>
      <c r="W9" t="str">
        <f t="shared" si="0"/>
        <v>06</v>
      </c>
      <c r="X9" t="str">
        <f t="shared" si="0"/>
        <v>16</v>
      </c>
      <c r="Y9" t="str">
        <f t="shared" si="0"/>
        <v>12</v>
      </c>
      <c r="Z9" t="str">
        <f t="shared" si="0"/>
        <v>12</v>
      </c>
      <c r="AA9" t="str">
        <f t="shared" si="0"/>
        <v>1a</v>
      </c>
      <c r="AB9" t="str">
        <f t="shared" si="0"/>
        <v>06</v>
      </c>
      <c r="AC9" t="str">
        <f t="shared" si="0"/>
        <v>16</v>
      </c>
      <c r="AD9" t="str">
        <f t="shared" si="0"/>
        <v>15</v>
      </c>
      <c r="AE9" t="str">
        <f t="shared" si="0"/>
        <v>15</v>
      </c>
      <c r="AF9" t="str">
        <f t="shared" si="0"/>
        <v>15</v>
      </c>
    </row>
    <row r="10" spans="1:32" x14ac:dyDescent="0.45">
      <c r="A10" t="s">
        <v>29</v>
      </c>
      <c r="B10" t="s">
        <v>44</v>
      </c>
      <c r="C10" s="1" t="s">
        <v>30</v>
      </c>
      <c r="D10" t="str">
        <f t="shared" si="2"/>
        <v>07</v>
      </c>
      <c r="E10" t="str">
        <f t="shared" si="0"/>
        <v>06</v>
      </c>
      <c r="F10" t="str">
        <f t="shared" si="0"/>
        <v>07</v>
      </c>
      <c r="G10" t="str">
        <f t="shared" si="0"/>
        <v>07</v>
      </c>
      <c r="H10" t="str">
        <f t="shared" si="0"/>
        <v>06</v>
      </c>
      <c r="I10" t="str">
        <f t="shared" si="0"/>
        <v>06</v>
      </c>
      <c r="J10" t="str">
        <f t="shared" si="0"/>
        <v>06</v>
      </c>
      <c r="K10" t="str">
        <f t="shared" si="0"/>
        <v>06</v>
      </c>
      <c r="L10" t="str">
        <f t="shared" si="0"/>
        <v>07</v>
      </c>
      <c r="M10" t="str">
        <f t="shared" si="0"/>
        <v>06</v>
      </c>
      <c r="N10" t="str">
        <f t="shared" si="0"/>
        <v>06</v>
      </c>
      <c r="O10" t="str">
        <f t="shared" si="0"/>
        <v>06</v>
      </c>
      <c r="P10" t="str">
        <f t="shared" si="0"/>
        <v>07</v>
      </c>
      <c r="Q10" t="str">
        <f t="shared" si="0"/>
        <v>09</v>
      </c>
      <c r="R10" t="str">
        <f t="shared" si="0"/>
        <v>06</v>
      </c>
      <c r="S10" t="str">
        <f t="shared" si="0"/>
        <v>06</v>
      </c>
      <c r="T10" t="str">
        <f t="shared" si="0"/>
        <v>06</v>
      </c>
      <c r="U10" t="str">
        <f t="shared" si="0"/>
        <v>06</v>
      </c>
      <c r="V10" t="str">
        <f t="shared" si="0"/>
        <v>06</v>
      </c>
      <c r="W10" t="str">
        <f t="shared" si="0"/>
        <v>09</v>
      </c>
      <c r="X10" t="str">
        <f t="shared" si="0"/>
        <v>06</v>
      </c>
      <c r="Y10" t="str">
        <f t="shared" si="0"/>
        <v>07</v>
      </c>
      <c r="Z10" t="str">
        <f t="shared" si="0"/>
        <v>06</v>
      </c>
      <c r="AA10" t="str">
        <f t="shared" si="0"/>
        <v>06</v>
      </c>
      <c r="AB10" t="str">
        <f t="shared" si="0"/>
        <v>09</v>
      </c>
      <c r="AC10" t="str">
        <f t="shared" si="0"/>
        <v>06</v>
      </c>
      <c r="AD10" t="str">
        <f t="shared" si="0"/>
        <v>06</v>
      </c>
      <c r="AE10" t="str">
        <f t="shared" si="0"/>
        <v>06</v>
      </c>
      <c r="AF10" t="str">
        <f t="shared" si="0"/>
        <v>06</v>
      </c>
    </row>
    <row r="11" spans="1:32" x14ac:dyDescent="0.45">
      <c r="A11" s="1" t="s">
        <v>32</v>
      </c>
      <c r="B11" t="s">
        <v>45</v>
      </c>
      <c r="C11" t="s">
        <v>31</v>
      </c>
      <c r="D11" t="str">
        <f t="shared" si="2"/>
        <v>07</v>
      </c>
      <c r="E11" t="str">
        <f t="shared" si="0"/>
        <v>06</v>
      </c>
      <c r="F11" t="str">
        <f t="shared" si="0"/>
        <v>0a</v>
      </c>
      <c r="G11" t="str">
        <f t="shared" si="0"/>
        <v>08</v>
      </c>
      <c r="H11" t="str">
        <f t="shared" si="0"/>
        <v>09</v>
      </c>
      <c r="I11" t="str">
        <f t="shared" si="0"/>
        <v>07</v>
      </c>
      <c r="J11" t="str">
        <f t="shared" si="0"/>
        <v>09</v>
      </c>
      <c r="K11" t="str">
        <f t="shared" si="0"/>
        <v>08</v>
      </c>
      <c r="L11" t="str">
        <f t="shared" si="0"/>
        <v>07</v>
      </c>
      <c r="M11" t="str">
        <f t="shared" si="0"/>
        <v>09</v>
      </c>
      <c r="N11" t="str">
        <f t="shared" si="0"/>
        <v>06</v>
      </c>
      <c r="O11" t="str">
        <f t="shared" si="0"/>
        <v>07</v>
      </c>
      <c r="P11" t="str">
        <f t="shared" si="0"/>
        <v>07</v>
      </c>
      <c r="Q11" t="str">
        <f t="shared" si="0"/>
        <v>05</v>
      </c>
      <c r="R11" t="str">
        <f t="shared" si="0"/>
        <v>09</v>
      </c>
      <c r="S11" t="str">
        <f t="shared" si="0"/>
        <v>0a</v>
      </c>
      <c r="T11" t="str">
        <f t="shared" si="0"/>
        <v>09</v>
      </c>
      <c r="U11" t="str">
        <f t="shared" si="0"/>
        <v>06</v>
      </c>
      <c r="V11" t="str">
        <f t="shared" si="0"/>
        <v>08</v>
      </c>
      <c r="W11" t="str">
        <f t="shared" si="0"/>
        <v>05</v>
      </c>
      <c r="X11" t="str">
        <f t="shared" si="0"/>
        <v>0a</v>
      </c>
      <c r="Y11" t="str">
        <f t="shared" si="0"/>
        <v>07</v>
      </c>
      <c r="Z11" t="str">
        <f t="shared" si="0"/>
        <v>06</v>
      </c>
      <c r="AA11" t="str">
        <f t="shared" si="0"/>
        <v>09</v>
      </c>
      <c r="AB11" t="str">
        <f t="shared" si="0"/>
        <v>05</v>
      </c>
      <c r="AC11" t="str">
        <f t="shared" si="0"/>
        <v>0a</v>
      </c>
      <c r="AD11" t="str">
        <f t="shared" si="0"/>
        <v>06</v>
      </c>
      <c r="AE11" t="str">
        <f t="shared" si="0"/>
        <v>06</v>
      </c>
      <c r="AF11" t="str">
        <f t="shared" si="0"/>
        <v>06</v>
      </c>
    </row>
    <row r="12" spans="1:32" x14ac:dyDescent="0.45">
      <c r="A12" s="1" t="s">
        <v>36</v>
      </c>
      <c r="B12" t="s">
        <v>46</v>
      </c>
      <c r="C12" t="s">
        <v>35</v>
      </c>
      <c r="D12" t="str">
        <f t="shared" si="2"/>
        <v>14</v>
      </c>
      <c r="E12" t="str">
        <f t="shared" si="0"/>
        <v>14</v>
      </c>
      <c r="F12" t="str">
        <f t="shared" si="0"/>
        <v>09</v>
      </c>
      <c r="G12" t="str">
        <f t="shared" si="0"/>
        <v>17</v>
      </c>
      <c r="H12" t="str">
        <f t="shared" si="0"/>
        <v>0d</v>
      </c>
      <c r="I12" t="str">
        <f t="shared" si="0"/>
        <v>14</v>
      </c>
      <c r="J12" t="str">
        <f t="shared" si="0"/>
        <v>11</v>
      </c>
      <c r="K12" t="str">
        <f t="shared" si="0"/>
        <v>17</v>
      </c>
      <c r="L12" t="str">
        <f t="shared" si="0"/>
        <v>14</v>
      </c>
      <c r="M12" t="str">
        <f t="shared" si="0"/>
        <v>10</v>
      </c>
      <c r="N12" t="str">
        <f t="shared" si="0"/>
        <v>14</v>
      </c>
      <c r="O12" t="str">
        <f t="shared" si="0"/>
        <v>14</v>
      </c>
      <c r="P12" t="str">
        <f t="shared" si="0"/>
        <v>14</v>
      </c>
      <c r="Q12" t="str">
        <f t="shared" si="0"/>
        <v>08</v>
      </c>
      <c r="R12" t="str">
        <f t="shared" si="0"/>
        <v>11</v>
      </c>
      <c r="S12" t="str">
        <f t="shared" si="0"/>
        <v>09</v>
      </c>
      <c r="T12" t="str">
        <f t="shared" si="0"/>
        <v>0d</v>
      </c>
      <c r="U12" t="str">
        <f t="shared" si="0"/>
        <v>14</v>
      </c>
      <c r="V12" t="str">
        <f t="shared" si="0"/>
        <v>17</v>
      </c>
      <c r="W12" t="str">
        <f t="shared" si="0"/>
        <v>08</v>
      </c>
      <c r="X12" t="str">
        <f t="shared" si="0"/>
        <v>09</v>
      </c>
      <c r="Y12" t="str">
        <f t="shared" si="0"/>
        <v>14</v>
      </c>
      <c r="Z12" t="str">
        <f t="shared" si="0"/>
        <v>14</v>
      </c>
      <c r="AA12" t="str">
        <f t="shared" si="0"/>
        <v>11</v>
      </c>
      <c r="AB12" t="str">
        <f t="shared" si="0"/>
        <v>08</v>
      </c>
      <c r="AC12" t="str">
        <f t="shared" si="0"/>
        <v>09</v>
      </c>
      <c r="AD12" t="str">
        <f t="shared" si="0"/>
        <v>15</v>
      </c>
      <c r="AE12" t="str">
        <f t="shared" si="0"/>
        <v>15</v>
      </c>
      <c r="AF12" t="str">
        <f t="shared" si="0"/>
        <v>15</v>
      </c>
    </row>
    <row r="13" spans="1:32" x14ac:dyDescent="0.45">
      <c r="A13" s="1" t="s">
        <v>37</v>
      </c>
      <c r="B13" t="s">
        <v>47</v>
      </c>
      <c r="C13" t="s">
        <v>38</v>
      </c>
      <c r="D13" t="str">
        <f t="shared" si="2"/>
        <v>14</v>
      </c>
      <c r="E13" t="str">
        <f t="shared" si="0"/>
        <v>07</v>
      </c>
      <c r="F13" t="str">
        <f t="shared" si="0"/>
        <v>18</v>
      </c>
      <c r="G13" t="str">
        <f t="shared" si="0"/>
        <v>29</v>
      </c>
      <c r="H13" t="str">
        <f t="shared" si="0"/>
        <v>1b</v>
      </c>
      <c r="I13" t="str">
        <f t="shared" si="0"/>
        <v>14</v>
      </c>
      <c r="J13" t="str">
        <f t="shared" si="0"/>
        <v>1c</v>
      </c>
      <c r="K13" t="str">
        <f t="shared" si="0"/>
        <v>29</v>
      </c>
      <c r="L13" t="str">
        <f t="shared" si="0"/>
        <v>14</v>
      </c>
      <c r="M13" t="str">
        <f t="shared" si="0"/>
        <v>1b</v>
      </c>
      <c r="N13" t="str">
        <f t="shared" si="0"/>
        <v>14</v>
      </c>
      <c r="O13" t="str">
        <f t="shared" si="0"/>
        <v>14</v>
      </c>
      <c r="P13" t="str">
        <f t="shared" si="0"/>
        <v>14</v>
      </c>
      <c r="Q13" t="str">
        <f t="shared" si="0"/>
        <v>08</v>
      </c>
      <c r="R13" t="str">
        <f t="shared" si="0"/>
        <v>1c</v>
      </c>
      <c r="S13" t="str">
        <f t="shared" si="0"/>
        <v>18</v>
      </c>
      <c r="T13" t="str">
        <f t="shared" si="0"/>
        <v>1b</v>
      </c>
      <c r="U13" t="str">
        <f t="shared" si="0"/>
        <v>14</v>
      </c>
      <c r="V13" t="str">
        <f t="shared" si="0"/>
        <v>29</v>
      </c>
      <c r="W13" t="str">
        <f t="shared" si="0"/>
        <v>08</v>
      </c>
      <c r="X13" t="str">
        <f t="shared" si="0"/>
        <v>18</v>
      </c>
      <c r="Y13" t="str">
        <f t="shared" si="0"/>
        <v>14</v>
      </c>
      <c r="Z13" t="str">
        <f t="shared" si="0"/>
        <v>14</v>
      </c>
      <c r="AA13" t="str">
        <f t="shared" si="0"/>
        <v>1c</v>
      </c>
      <c r="AB13" t="str">
        <f t="shared" si="0"/>
        <v>08</v>
      </c>
      <c r="AC13" t="str">
        <f t="shared" si="0"/>
        <v>18</v>
      </c>
      <c r="AD13" t="str">
        <f t="shared" ref="AD13:AF15" si="3">MID($C13,(AD$3)*2+1,2)</f>
        <v>17</v>
      </c>
      <c r="AE13" t="str">
        <f t="shared" si="3"/>
        <v>17</v>
      </c>
      <c r="AF13" t="str">
        <f t="shared" si="3"/>
        <v>17</v>
      </c>
    </row>
    <row r="14" spans="1:32" x14ac:dyDescent="0.45">
      <c r="A14" t="s">
        <v>40</v>
      </c>
      <c r="B14" t="s">
        <v>48</v>
      </c>
      <c r="C14" t="s">
        <v>39</v>
      </c>
      <c r="D14" t="str">
        <f t="shared" si="2"/>
        <v>08</v>
      </c>
      <c r="E14" t="str">
        <f t="shared" ref="E14:AC15" si="4">MID($C14,(E$3)*2+1,2)</f>
        <v>07</v>
      </c>
      <c r="F14" t="str">
        <f t="shared" si="4"/>
        <v>08</v>
      </c>
      <c r="G14" t="str">
        <f t="shared" si="4"/>
        <v>08</v>
      </c>
      <c r="H14" t="str">
        <f t="shared" si="4"/>
        <v>07</v>
      </c>
      <c r="I14" t="str">
        <f t="shared" si="4"/>
        <v>07</v>
      </c>
      <c r="J14" t="str">
        <f t="shared" si="4"/>
        <v>07</v>
      </c>
      <c r="K14" t="str">
        <f t="shared" si="4"/>
        <v>07</v>
      </c>
      <c r="L14" t="str">
        <f t="shared" si="4"/>
        <v>08</v>
      </c>
      <c r="M14" t="str">
        <f t="shared" si="4"/>
        <v>07</v>
      </c>
      <c r="N14" t="str">
        <f t="shared" si="4"/>
        <v>07</v>
      </c>
      <c r="O14" t="str">
        <f t="shared" si="4"/>
        <v>07</v>
      </c>
      <c r="P14" t="str">
        <f t="shared" si="4"/>
        <v>08</v>
      </c>
      <c r="Q14" t="str">
        <f t="shared" si="4"/>
        <v>0a</v>
      </c>
      <c r="R14" t="str">
        <f t="shared" si="4"/>
        <v>07</v>
      </c>
      <c r="S14" t="str">
        <f t="shared" si="4"/>
        <v>07</v>
      </c>
      <c r="T14" t="str">
        <f t="shared" si="4"/>
        <v>07</v>
      </c>
      <c r="U14" t="str">
        <f t="shared" si="4"/>
        <v>07</v>
      </c>
      <c r="V14" t="str">
        <f t="shared" si="4"/>
        <v>07</v>
      </c>
      <c r="W14" t="str">
        <f t="shared" si="4"/>
        <v>0a</v>
      </c>
      <c r="X14" t="str">
        <f t="shared" si="4"/>
        <v>07</v>
      </c>
      <c r="Y14" t="str">
        <f t="shared" si="4"/>
        <v>08</v>
      </c>
      <c r="Z14" t="str">
        <f t="shared" si="4"/>
        <v>07</v>
      </c>
      <c r="AA14" t="str">
        <f t="shared" si="4"/>
        <v>07</v>
      </c>
      <c r="AB14" t="str">
        <f t="shared" si="4"/>
        <v>0a</v>
      </c>
      <c r="AC14" t="str">
        <f t="shared" si="4"/>
        <v>07</v>
      </c>
      <c r="AD14" t="str">
        <f t="shared" si="3"/>
        <v>07</v>
      </c>
      <c r="AE14" t="str">
        <f t="shared" si="3"/>
        <v>07</v>
      </c>
      <c r="AF14" t="str">
        <f t="shared" si="3"/>
        <v>07</v>
      </c>
    </row>
    <row r="15" spans="1:32" x14ac:dyDescent="0.45">
      <c r="A15" t="s">
        <v>68</v>
      </c>
      <c r="B15" t="s">
        <v>69</v>
      </c>
      <c r="C15" t="s">
        <v>70</v>
      </c>
      <c r="D15" t="str">
        <f t="shared" si="2"/>
        <v>FF</v>
      </c>
      <c r="E15" t="str">
        <f t="shared" si="4"/>
        <v>FF</v>
      </c>
      <c r="F15" t="str">
        <f t="shared" si="4"/>
        <v>FF</v>
      </c>
      <c r="G15" t="str">
        <f t="shared" si="4"/>
        <v>00</v>
      </c>
      <c r="H15" t="str">
        <f t="shared" si="4"/>
        <v>FF</v>
      </c>
      <c r="I15" t="str">
        <f t="shared" si="4"/>
        <v>FF</v>
      </c>
      <c r="J15" t="str">
        <f t="shared" si="4"/>
        <v>01</v>
      </c>
      <c r="K15" t="str">
        <f t="shared" si="4"/>
        <v>FF</v>
      </c>
      <c r="L15" t="str">
        <f t="shared" si="4"/>
        <v>FF</v>
      </c>
      <c r="M15" t="str">
        <f t="shared" si="4"/>
        <v>02</v>
      </c>
      <c r="N15" t="str">
        <f t="shared" si="4"/>
        <v>FF</v>
      </c>
      <c r="O15" t="str">
        <f t="shared" si="4"/>
        <v>FF</v>
      </c>
      <c r="P15" t="str">
        <f t="shared" si="4"/>
        <v>FF</v>
      </c>
      <c r="Q15" t="str">
        <f t="shared" si="4"/>
        <v>00</v>
      </c>
      <c r="R15" t="str">
        <f t="shared" si="4"/>
        <v>FF</v>
      </c>
      <c r="S15" t="str">
        <f t="shared" si="4"/>
        <v>FF</v>
      </c>
      <c r="T15" t="str">
        <f t="shared" si="4"/>
        <v>01</v>
      </c>
      <c r="U15" t="str">
        <f t="shared" si="4"/>
        <v>FF</v>
      </c>
      <c r="V15" t="str">
        <f t="shared" si="4"/>
        <v>FF</v>
      </c>
      <c r="W15" t="str">
        <f t="shared" si="4"/>
        <v>FF</v>
      </c>
      <c r="X15" t="str">
        <f t="shared" si="4"/>
        <v>02</v>
      </c>
      <c r="Y15" t="str">
        <f t="shared" si="4"/>
        <v>FF</v>
      </c>
      <c r="Z15" t="str">
        <f t="shared" si="4"/>
        <v>FF</v>
      </c>
      <c r="AA15" t="str">
        <f t="shared" si="4"/>
        <v>FF</v>
      </c>
      <c r="AB15" t="str">
        <f t="shared" si="4"/>
        <v>00</v>
      </c>
      <c r="AC15" t="str">
        <f t="shared" si="4"/>
        <v>FF</v>
      </c>
      <c r="AD15" t="str">
        <f t="shared" si="3"/>
        <v/>
      </c>
      <c r="AE15" t="str">
        <f t="shared" si="3"/>
        <v/>
      </c>
      <c r="AF15" t="str">
        <f t="shared" si="3"/>
        <v/>
      </c>
    </row>
    <row r="17" spans="1:13" x14ac:dyDescent="0.45">
      <c r="D17" t="str">
        <f>D31</f>
        <v>Desk</v>
      </c>
      <c r="E17" t="str">
        <f>E31</f>
        <v>Breakfast</v>
      </c>
      <c r="F17" t="str">
        <f t="shared" ref="F17:K17" si="5">F31</f>
        <v>Bathtub</v>
      </c>
      <c r="G17" t="str">
        <f t="shared" si="5"/>
        <v>Sandpit</v>
      </c>
      <c r="H17" t="str">
        <f t="shared" si="5"/>
        <v>F1</v>
      </c>
      <c r="I17" t="str">
        <f t="shared" si="5"/>
        <v>Garage</v>
      </c>
      <c r="J17" t="str">
        <f t="shared" si="5"/>
        <v>Tanks</v>
      </c>
      <c r="K17" t="str">
        <f t="shared" si="5"/>
        <v>Bonus</v>
      </c>
    </row>
    <row r="18" spans="1:13" x14ac:dyDescent="0.45">
      <c r="C18" t="str">
        <f>B7</f>
        <v>db98 table (SMS)</v>
      </c>
      <c r="D18">
        <f>HEX2DEC(F7)</f>
        <v>11</v>
      </c>
      <c r="E18">
        <f>HEX2DEC(E7)</f>
        <v>8</v>
      </c>
      <c r="F18">
        <f>HEX2DEC(D7)</f>
        <v>9</v>
      </c>
      <c r="G18">
        <f>HEX2DEC(H7)</f>
        <v>11</v>
      </c>
      <c r="H18">
        <f t="shared" ref="H18:I21" si="6">HEX2DEC(J7)</f>
        <v>11</v>
      </c>
      <c r="I18">
        <f t="shared" si="6"/>
        <v>10</v>
      </c>
      <c r="J18">
        <f>HEX2DEC(Q7)</f>
        <v>7</v>
      </c>
      <c r="K18">
        <f>HEX2DEC(AD7)</f>
        <v>8</v>
      </c>
      <c r="L18" t="s">
        <v>62</v>
      </c>
      <c r="M18" t="s">
        <v>67</v>
      </c>
    </row>
    <row r="19" spans="1:13" x14ac:dyDescent="0.45">
      <c r="C19" t="str">
        <f>B8</f>
        <v>db99 table (SMS)</v>
      </c>
      <c r="D19">
        <f>HEX2DEC(F8)</f>
        <v>9</v>
      </c>
      <c r="E19">
        <f>HEX2DEC(E8)</f>
        <v>18</v>
      </c>
      <c r="F19">
        <f>HEX2DEC(D8)</f>
        <v>16</v>
      </c>
      <c r="G19">
        <f>HEX2DEC(H8)</f>
        <v>13</v>
      </c>
      <c r="H19">
        <f t="shared" si="6"/>
        <v>15</v>
      </c>
      <c r="I19">
        <f t="shared" si="6"/>
        <v>18</v>
      </c>
      <c r="J19">
        <f>HEX2DEC(Q8)</f>
        <v>6</v>
      </c>
      <c r="K19">
        <f>HEX2DEC(AD8)</f>
        <v>19</v>
      </c>
      <c r="L19" t="s">
        <v>63</v>
      </c>
      <c r="M19" t="s">
        <v>66</v>
      </c>
    </row>
    <row r="20" spans="1:13" x14ac:dyDescent="0.45">
      <c r="C20" t="str">
        <f>B9</f>
        <v>db9a table (SMS)</v>
      </c>
      <c r="D20">
        <f>HEX2DEC(F9)</f>
        <v>22</v>
      </c>
      <c r="E20">
        <f>HEX2DEC(E9)</f>
        <v>5</v>
      </c>
      <c r="F20">
        <f>HEX2DEC(D9)</f>
        <v>18</v>
      </c>
      <c r="G20">
        <f>HEX2DEC(H9)</f>
        <v>25</v>
      </c>
      <c r="H20">
        <f t="shared" si="6"/>
        <v>26</v>
      </c>
      <c r="I20">
        <f t="shared" si="6"/>
        <v>39</v>
      </c>
      <c r="J20">
        <f>HEX2DEC(Q9)</f>
        <v>6</v>
      </c>
      <c r="K20">
        <f>HEX2DEC(AD9)</f>
        <v>21</v>
      </c>
      <c r="L20" t="s">
        <v>65</v>
      </c>
      <c r="M20" t="s">
        <v>66</v>
      </c>
    </row>
    <row r="21" spans="1:13" x14ac:dyDescent="0.45">
      <c r="C21" t="str">
        <f>B10</f>
        <v>db9b table (SMS)</v>
      </c>
      <c r="D21">
        <f>HEX2DEC(F10)</f>
        <v>7</v>
      </c>
      <c r="E21">
        <f>HEX2DEC(E10)</f>
        <v>6</v>
      </c>
      <c r="F21">
        <f>HEX2DEC(D10)</f>
        <v>7</v>
      </c>
      <c r="G21">
        <f>HEX2DEC(H10)</f>
        <v>6</v>
      </c>
      <c r="H21">
        <f t="shared" si="6"/>
        <v>6</v>
      </c>
      <c r="I21">
        <f t="shared" si="6"/>
        <v>6</v>
      </c>
      <c r="J21">
        <f>HEX2DEC(Q10)</f>
        <v>9</v>
      </c>
      <c r="K21">
        <f>HEX2DEC(AD10)</f>
        <v>6</v>
      </c>
      <c r="L21" t="s">
        <v>64</v>
      </c>
      <c r="M21" t="s">
        <v>66</v>
      </c>
    </row>
    <row r="23" spans="1:13" x14ac:dyDescent="0.45">
      <c r="A23" t="s">
        <v>15</v>
      </c>
    </row>
    <row r="25" spans="1:13" x14ac:dyDescent="0.45">
      <c r="C25" t="s">
        <v>1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  <row r="26" spans="1:13" x14ac:dyDescent="0.45">
      <c r="A26" t="s">
        <v>8</v>
      </c>
      <c r="B26" t="s">
        <v>21</v>
      </c>
      <c r="C26" t="s">
        <v>0</v>
      </c>
      <c r="D26" t="str">
        <f t="shared" ref="D26:K26" si="7">MID($C26,(D$25)*2+1,2)</f>
        <v>0f</v>
      </c>
      <c r="E26" t="str">
        <f t="shared" si="7"/>
        <v>0e</v>
      </c>
      <c r="F26" t="str">
        <f t="shared" si="7"/>
        <v>0f</v>
      </c>
      <c r="G26" t="str">
        <f t="shared" si="7"/>
        <v>0e</v>
      </c>
      <c r="H26" t="str">
        <f t="shared" si="7"/>
        <v>0d</v>
      </c>
      <c r="I26" t="str">
        <f t="shared" si="7"/>
        <v>0e</v>
      </c>
      <c r="J26" t="str">
        <f t="shared" si="7"/>
        <v>0e</v>
      </c>
      <c r="K26" t="str">
        <f t="shared" si="7"/>
        <v>0f</v>
      </c>
    </row>
    <row r="27" spans="1:13" x14ac:dyDescent="0.45">
      <c r="A27" t="s">
        <v>10</v>
      </c>
      <c r="B27" t="s">
        <v>61</v>
      </c>
      <c r="C27" t="s">
        <v>3</v>
      </c>
      <c r="D27" t="str">
        <f>MID($C27,(D$25)*2+1,2)</f>
        <v>00</v>
      </c>
      <c r="E27" t="str">
        <f t="shared" ref="E27:K28" si="8">MID($C27,(E$25)*2+1,2)</f>
        <v>83</v>
      </c>
      <c r="F27" t="str">
        <f t="shared" si="8"/>
        <v>01</v>
      </c>
      <c r="G27" t="str">
        <f t="shared" si="8"/>
        <v>00</v>
      </c>
      <c r="H27" t="str">
        <f t="shared" si="8"/>
        <v>00</v>
      </c>
      <c r="I27" t="str">
        <f t="shared" si="8"/>
        <v>fa</v>
      </c>
      <c r="J27" t="str">
        <f t="shared" si="8"/>
        <v>68</v>
      </c>
      <c r="K27" t="str">
        <f t="shared" si="8"/>
        <v>8d</v>
      </c>
    </row>
    <row r="28" spans="1:13" x14ac:dyDescent="0.45">
      <c r="A28" t="s">
        <v>9</v>
      </c>
      <c r="B28" t="s">
        <v>22</v>
      </c>
      <c r="C28" t="s">
        <v>2</v>
      </c>
      <c r="D28" t="str">
        <f>MID($C28,(D$25)*2+1,2)</f>
        <v>80</v>
      </c>
      <c r="E28" t="str">
        <f t="shared" si="8"/>
        <v>9c</v>
      </c>
      <c r="F28" t="str">
        <f t="shared" si="8"/>
        <v>99</v>
      </c>
      <c r="G28" t="str">
        <f t="shared" si="8"/>
        <v>80</v>
      </c>
      <c r="H28" t="str">
        <f t="shared" si="8"/>
        <v>80</v>
      </c>
      <c r="I28" t="str">
        <f t="shared" si="8"/>
        <v>a8</v>
      </c>
      <c r="J28" t="str">
        <f t="shared" si="8"/>
        <v>91</v>
      </c>
      <c r="K28" t="str">
        <f t="shared" si="8"/>
        <v>8d</v>
      </c>
    </row>
    <row r="30" spans="1:13" x14ac:dyDescent="0.45">
      <c r="B30" t="s">
        <v>23</v>
      </c>
      <c r="D30" t="str">
        <f t="shared" ref="D30:K30" si="9">DEC2HEX(HEX2DEC(D26)*16*1024-32*1024+HEX2DEC(D28&amp;D27))</f>
        <v>3C000</v>
      </c>
      <c r="E30" t="str">
        <f t="shared" si="9"/>
        <v>39C83</v>
      </c>
      <c r="F30" t="str">
        <f t="shared" si="9"/>
        <v>3D901</v>
      </c>
      <c r="G30" t="str">
        <f t="shared" si="9"/>
        <v>38000</v>
      </c>
      <c r="H30" t="str">
        <f t="shared" si="9"/>
        <v>34000</v>
      </c>
      <c r="I30" t="str">
        <f t="shared" si="9"/>
        <v>3A8FA</v>
      </c>
      <c r="J30" t="str">
        <f t="shared" si="9"/>
        <v>39168</v>
      </c>
      <c r="K30" t="str">
        <f t="shared" si="9"/>
        <v>3CD8D</v>
      </c>
    </row>
    <row r="31" spans="1:13" x14ac:dyDescent="0.45">
      <c r="D31" t="s">
        <v>4</v>
      </c>
      <c r="E31" t="s">
        <v>5</v>
      </c>
      <c r="F31" t="s">
        <v>6</v>
      </c>
      <c r="G31" t="s">
        <v>13</v>
      </c>
      <c r="H31" t="s">
        <v>11</v>
      </c>
      <c r="I31" t="s">
        <v>7</v>
      </c>
      <c r="J31" t="s">
        <v>12</v>
      </c>
      <c r="K31" t="s">
        <v>14</v>
      </c>
    </row>
    <row r="33" spans="1:11" x14ac:dyDescent="0.45">
      <c r="A33" t="s">
        <v>52</v>
      </c>
    </row>
    <row r="35" spans="1:11" x14ac:dyDescent="0.45">
      <c r="A35" t="s">
        <v>50</v>
      </c>
      <c r="C35" s="2" t="s">
        <v>51</v>
      </c>
      <c r="D35" t="str">
        <f t="shared" ref="D35:K35" si="10">MID($C$35,(COLUMN()-COLUMN($D$35))*16+1,16)</f>
        <v>0e1710061d0d130f</v>
      </c>
      <c r="E35" t="str">
        <f t="shared" si="10"/>
        <v>0114020710050000</v>
      </c>
      <c r="F35" t="str">
        <f t="shared" si="10"/>
        <v>04050b0807080417</v>
      </c>
      <c r="G35" t="str">
        <f t="shared" si="10"/>
        <v>04140706081a0000</v>
      </c>
      <c r="H35" t="str">
        <f t="shared" si="10"/>
        <v>0d070d171c070000</v>
      </c>
      <c r="I35" t="str">
        <f t="shared" si="10"/>
        <v>13150c110e1d0000</v>
      </c>
      <c r="J35" t="str">
        <f t="shared" si="10"/>
        <v>040a050f0d130000</v>
      </c>
      <c r="K35" t="str">
        <f t="shared" si="10"/>
        <v>0211030f15130000</v>
      </c>
    </row>
    <row r="36" spans="1:11" x14ac:dyDescent="0.45">
      <c r="C36" s="2"/>
      <c r="D36" t="s">
        <v>50</v>
      </c>
      <c r="E36" t="str">
        <f t="shared" ref="E36:K36" si="11">DEC2HEX(HEX2DEC(D36)+8)</f>
        <v>3EA8</v>
      </c>
      <c r="F36" t="str">
        <f t="shared" si="11"/>
        <v>3EB0</v>
      </c>
      <c r="G36" t="str">
        <f t="shared" si="11"/>
        <v>3EB8</v>
      </c>
      <c r="H36" t="str">
        <f t="shared" si="11"/>
        <v>3EC0</v>
      </c>
      <c r="I36" t="str">
        <f t="shared" si="11"/>
        <v>3EC8</v>
      </c>
      <c r="J36" t="str">
        <f t="shared" si="11"/>
        <v>3ED0</v>
      </c>
      <c r="K36" t="str">
        <f t="shared" si="11"/>
        <v>3ED8</v>
      </c>
    </row>
    <row r="37" spans="1:11" x14ac:dyDescent="0.45">
      <c r="C37" t="s">
        <v>53</v>
      </c>
      <c r="D37" t="str">
        <f t="shared" ref="D37:K44" si="12">MID(D$35,(ROW()-ROW($D$37))*2+1,2)</f>
        <v>0e</v>
      </c>
      <c r="E37" t="str">
        <f t="shared" si="12"/>
        <v>01</v>
      </c>
      <c r="F37" t="str">
        <f t="shared" si="12"/>
        <v>04</v>
      </c>
      <c r="G37" t="str">
        <f t="shared" si="12"/>
        <v>04</v>
      </c>
      <c r="H37" t="str">
        <f t="shared" si="12"/>
        <v>0d</v>
      </c>
      <c r="I37" t="str">
        <f t="shared" si="12"/>
        <v>13</v>
      </c>
      <c r="J37" t="str">
        <f t="shared" si="12"/>
        <v>04</v>
      </c>
      <c r="K37" t="str">
        <f t="shared" si="12"/>
        <v>02</v>
      </c>
    </row>
    <row r="38" spans="1:11" x14ac:dyDescent="0.45">
      <c r="C38" t="s">
        <v>54</v>
      </c>
      <c r="D38" t="str">
        <f t="shared" si="12"/>
        <v>17</v>
      </c>
      <c r="E38" t="str">
        <f t="shared" si="12"/>
        <v>14</v>
      </c>
      <c r="F38" t="str">
        <f t="shared" si="12"/>
        <v>05</v>
      </c>
      <c r="G38" t="str">
        <f t="shared" si="12"/>
        <v>14</v>
      </c>
      <c r="H38" t="str">
        <f t="shared" si="12"/>
        <v>07</v>
      </c>
      <c r="I38" t="str">
        <f t="shared" si="12"/>
        <v>15</v>
      </c>
      <c r="J38" t="str">
        <f t="shared" si="12"/>
        <v>0a</v>
      </c>
      <c r="K38" t="str">
        <f t="shared" si="12"/>
        <v>11</v>
      </c>
    </row>
    <row r="39" spans="1:11" x14ac:dyDescent="0.45">
      <c r="C39" t="s">
        <v>55</v>
      </c>
      <c r="D39" t="str">
        <f t="shared" si="12"/>
        <v>10</v>
      </c>
      <c r="E39" t="str">
        <f t="shared" si="12"/>
        <v>02</v>
      </c>
      <c r="F39" t="str">
        <f t="shared" si="12"/>
        <v>0b</v>
      </c>
      <c r="G39" t="str">
        <f t="shared" si="12"/>
        <v>07</v>
      </c>
      <c r="H39" t="str">
        <f t="shared" si="12"/>
        <v>0d</v>
      </c>
      <c r="I39" t="str">
        <f t="shared" si="12"/>
        <v>0c</v>
      </c>
      <c r="J39" t="str">
        <f t="shared" si="12"/>
        <v>05</v>
      </c>
      <c r="K39" t="str">
        <f t="shared" si="12"/>
        <v>03</v>
      </c>
    </row>
    <row r="40" spans="1:11" x14ac:dyDescent="0.45">
      <c r="C40" t="s">
        <v>56</v>
      </c>
      <c r="D40" t="str">
        <f t="shared" si="12"/>
        <v>06</v>
      </c>
      <c r="E40" t="str">
        <f t="shared" si="12"/>
        <v>07</v>
      </c>
      <c r="F40" t="str">
        <f t="shared" si="12"/>
        <v>08</v>
      </c>
      <c r="G40" t="str">
        <f t="shared" si="12"/>
        <v>06</v>
      </c>
      <c r="H40" t="str">
        <f t="shared" si="12"/>
        <v>17</v>
      </c>
      <c r="I40" t="str">
        <f t="shared" si="12"/>
        <v>11</v>
      </c>
      <c r="J40" t="str">
        <f t="shared" si="12"/>
        <v>0f</v>
      </c>
      <c r="K40" t="str">
        <f t="shared" si="12"/>
        <v>0f</v>
      </c>
    </row>
    <row r="41" spans="1:11" x14ac:dyDescent="0.45">
      <c r="C41" t="s">
        <v>57</v>
      </c>
      <c r="D41" t="str">
        <f t="shared" si="12"/>
        <v>1d</v>
      </c>
      <c r="E41" t="str">
        <f t="shared" si="12"/>
        <v>10</v>
      </c>
      <c r="F41" t="str">
        <f t="shared" si="12"/>
        <v>07</v>
      </c>
      <c r="G41" t="str">
        <f t="shared" si="12"/>
        <v>08</v>
      </c>
      <c r="H41" t="str">
        <f t="shared" si="12"/>
        <v>1c</v>
      </c>
      <c r="I41" t="str">
        <f t="shared" si="12"/>
        <v>0e</v>
      </c>
      <c r="J41" t="str">
        <f t="shared" si="12"/>
        <v>0d</v>
      </c>
      <c r="K41" t="str">
        <f t="shared" si="12"/>
        <v>15</v>
      </c>
    </row>
    <row r="42" spans="1:11" x14ac:dyDescent="0.45">
      <c r="C42" t="s">
        <v>58</v>
      </c>
      <c r="D42" t="str">
        <f t="shared" si="12"/>
        <v>0d</v>
      </c>
      <c r="E42" t="str">
        <f t="shared" si="12"/>
        <v>05</v>
      </c>
      <c r="F42" t="str">
        <f t="shared" si="12"/>
        <v>08</v>
      </c>
      <c r="G42" t="str">
        <f t="shared" si="12"/>
        <v>1a</v>
      </c>
      <c r="H42" t="str">
        <f t="shared" si="12"/>
        <v>07</v>
      </c>
      <c r="I42" t="str">
        <f t="shared" si="12"/>
        <v>1d</v>
      </c>
      <c r="J42" t="str">
        <f t="shared" si="12"/>
        <v>13</v>
      </c>
      <c r="K42" t="str">
        <f t="shared" si="12"/>
        <v>13</v>
      </c>
    </row>
    <row r="43" spans="1:11" x14ac:dyDescent="0.45">
      <c r="C43" t="s">
        <v>59</v>
      </c>
      <c r="D43" t="str">
        <f t="shared" si="12"/>
        <v>13</v>
      </c>
      <c r="E43" s="3" t="str">
        <f t="shared" si="12"/>
        <v>00</v>
      </c>
      <c r="F43" t="str">
        <f t="shared" si="12"/>
        <v>04</v>
      </c>
      <c r="G43" s="3" t="str">
        <f t="shared" si="12"/>
        <v>00</v>
      </c>
      <c r="H43" s="3" t="str">
        <f t="shared" si="12"/>
        <v>00</v>
      </c>
      <c r="I43" s="3" t="str">
        <f t="shared" si="12"/>
        <v>00</v>
      </c>
      <c r="J43" s="3" t="str">
        <f t="shared" si="12"/>
        <v>00</v>
      </c>
      <c r="K43" s="3" t="str">
        <f t="shared" si="12"/>
        <v>00</v>
      </c>
    </row>
    <row r="44" spans="1:11" x14ac:dyDescent="0.45">
      <c r="C44" t="s">
        <v>60</v>
      </c>
      <c r="D44" t="str">
        <f t="shared" si="12"/>
        <v>0f</v>
      </c>
      <c r="E44" s="3" t="str">
        <f t="shared" si="12"/>
        <v>00</v>
      </c>
      <c r="F44" t="str">
        <f t="shared" si="12"/>
        <v>17</v>
      </c>
      <c r="G44" s="3" t="str">
        <f t="shared" si="12"/>
        <v>00</v>
      </c>
      <c r="H44" s="3" t="str">
        <f t="shared" si="12"/>
        <v>00</v>
      </c>
      <c r="I44" s="3" t="str">
        <f t="shared" si="12"/>
        <v>00</v>
      </c>
      <c r="J44" s="3" t="str">
        <f t="shared" si="12"/>
        <v>00</v>
      </c>
      <c r="K44" s="3" t="str">
        <f t="shared" si="12"/>
        <v>00</v>
      </c>
    </row>
    <row r="46" spans="1:11" x14ac:dyDescent="0.45">
      <c r="A46" t="s">
        <v>71</v>
      </c>
      <c r="C46" t="s">
        <v>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</row>
    <row r="47" spans="1:11" x14ac:dyDescent="0.45">
      <c r="B47" t="s">
        <v>21</v>
      </c>
      <c r="C47" t="s">
        <v>72</v>
      </c>
      <c r="D47" t="str">
        <f t="shared" ref="D47:K49" si="13">MID($C47,(D$25)*2+1,2)</f>
        <v>0D</v>
      </c>
      <c r="E47" t="str">
        <f t="shared" si="13"/>
        <v>0D</v>
      </c>
      <c r="F47" t="str">
        <f t="shared" si="13"/>
        <v>0D</v>
      </c>
      <c r="G47" t="str">
        <f t="shared" si="13"/>
        <v>0D</v>
      </c>
      <c r="H47" t="str">
        <f t="shared" si="13"/>
        <v>0C</v>
      </c>
      <c r="I47" t="str">
        <f t="shared" si="13"/>
        <v>0C</v>
      </c>
      <c r="J47" t="str">
        <f t="shared" si="13"/>
        <v>0C</v>
      </c>
      <c r="K47" t="str">
        <f t="shared" si="13"/>
        <v>04</v>
      </c>
    </row>
    <row r="48" spans="1:11" x14ac:dyDescent="0.45">
      <c r="B48" t="s">
        <v>61</v>
      </c>
      <c r="C48" t="s">
        <v>73</v>
      </c>
      <c r="D48" t="str">
        <f>MID($C48,(D$25)*2+1,2)</f>
        <v>58</v>
      </c>
      <c r="E48" t="str">
        <f t="shared" si="13"/>
        <v>F0</v>
      </c>
      <c r="F48" t="str">
        <f t="shared" si="13"/>
        <v>48</v>
      </c>
      <c r="G48" t="str">
        <f t="shared" si="13"/>
        <v>50</v>
      </c>
      <c r="H48" t="str">
        <f t="shared" si="13"/>
        <v>00</v>
      </c>
      <c r="I48" t="str">
        <f t="shared" si="13"/>
        <v>30</v>
      </c>
      <c r="J48" t="str">
        <f t="shared" si="13"/>
        <v>D0</v>
      </c>
      <c r="K48" t="str">
        <f t="shared" si="13"/>
        <v>6A</v>
      </c>
    </row>
    <row r="49" spans="2:11" x14ac:dyDescent="0.45">
      <c r="B49" t="s">
        <v>22</v>
      </c>
      <c r="C49" t="s">
        <v>74</v>
      </c>
      <c r="D49" t="str">
        <f>MID($C49,(D$25)*2+1,2)</f>
        <v>89</v>
      </c>
      <c r="E49" t="str">
        <f t="shared" si="13"/>
        <v>8C</v>
      </c>
      <c r="F49" t="str">
        <f t="shared" si="13"/>
        <v>90</v>
      </c>
      <c r="G49" t="str">
        <f t="shared" si="13"/>
        <v>93</v>
      </c>
      <c r="H49" t="str">
        <f t="shared" si="13"/>
        <v>80</v>
      </c>
      <c r="I49" t="str">
        <f t="shared" si="13"/>
        <v>83</v>
      </c>
      <c r="J49" t="str">
        <f t="shared" si="13"/>
        <v>86</v>
      </c>
      <c r="K49" t="str">
        <f t="shared" si="13"/>
        <v>A9</v>
      </c>
    </row>
    <row r="51" spans="2:11" x14ac:dyDescent="0.45">
      <c r="B51" t="s">
        <v>23</v>
      </c>
      <c r="D51" t="str">
        <f t="shared" ref="D51:K51" si="14">DEC2HEX(HEX2DEC(D47)*16*1024-32*1024+HEX2DEC(D49&amp;D48))</f>
        <v>34958</v>
      </c>
      <c r="E51" t="str">
        <f t="shared" si="14"/>
        <v>34CF0</v>
      </c>
      <c r="F51" t="str">
        <f t="shared" si="14"/>
        <v>35048</v>
      </c>
      <c r="G51" t="str">
        <f t="shared" si="14"/>
        <v>35350</v>
      </c>
      <c r="H51" t="str">
        <f t="shared" si="14"/>
        <v>30000</v>
      </c>
      <c r="I51" t="str">
        <f t="shared" si="14"/>
        <v>30330</v>
      </c>
      <c r="J51" t="str">
        <f t="shared" si="14"/>
        <v>306D0</v>
      </c>
      <c r="K51" t="str">
        <f t="shared" si="14"/>
        <v>1296A</v>
      </c>
    </row>
    <row r="52" spans="2:11" x14ac:dyDescent="0.45">
      <c r="D52" t="s">
        <v>4</v>
      </c>
      <c r="E52" t="s">
        <v>5</v>
      </c>
      <c r="F52" t="s">
        <v>6</v>
      </c>
      <c r="G52" t="s">
        <v>13</v>
      </c>
      <c r="H52" t="s">
        <v>11</v>
      </c>
      <c r="I52" t="s">
        <v>7</v>
      </c>
      <c r="J52" t="s">
        <v>12</v>
      </c>
      <c r="K52" t="s">
        <v>14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abSelected="1" topLeftCell="A100" workbookViewId="0">
      <selection activeCell="E121" sqref="E121"/>
    </sheetView>
  </sheetViews>
  <sheetFormatPr defaultRowHeight="14.25" x14ac:dyDescent="0.45"/>
  <sheetData>
    <row r="1" spans="1:10" x14ac:dyDescent="0.45">
      <c r="A1" t="s">
        <v>134</v>
      </c>
    </row>
    <row r="2" spans="1:10" x14ac:dyDescent="0.45">
      <c r="B2" t="s">
        <v>1</v>
      </c>
      <c r="C2" t="s">
        <v>81</v>
      </c>
      <c r="D2" t="s">
        <v>83</v>
      </c>
      <c r="I2" t="s">
        <v>82</v>
      </c>
    </row>
    <row r="3" spans="1:10" x14ac:dyDescent="0.45">
      <c r="B3" t="s">
        <v>75</v>
      </c>
      <c r="C3">
        <f>HEX2DEC(B3)</f>
        <v>15</v>
      </c>
      <c r="D3">
        <f>VLOOKUP(C3,$I$3:$J$18,2,FALSE)</f>
        <v>0</v>
      </c>
      <c r="I3">
        <v>0</v>
      </c>
      <c r="J3">
        <f>1</f>
        <v>1</v>
      </c>
    </row>
    <row r="4" spans="1:10" x14ac:dyDescent="0.45">
      <c r="B4" t="s">
        <v>75</v>
      </c>
      <c r="C4">
        <f t="shared" ref="C4:C67" si="0">HEX2DEC(B4)</f>
        <v>15</v>
      </c>
      <c r="D4">
        <f t="shared" ref="D4:D67" si="1">VLOOKUP(C4,$I$3:$J$18,2,FALSE)</f>
        <v>0</v>
      </c>
      <c r="I4">
        <v>1</v>
      </c>
      <c r="J4">
        <f>J3*10^-0.1</f>
        <v>0.79432823472428149</v>
      </c>
    </row>
    <row r="5" spans="1:10" x14ac:dyDescent="0.45">
      <c r="B5" t="s">
        <v>76</v>
      </c>
      <c r="C5">
        <f t="shared" si="0"/>
        <v>11</v>
      </c>
      <c r="D5">
        <f t="shared" si="1"/>
        <v>7.9432823472428138E-2</v>
      </c>
      <c r="I5">
        <v>2</v>
      </c>
      <c r="J5">
        <f t="shared" ref="J5:J17" si="2">J4*10^-0.1</f>
        <v>0.63095734448019325</v>
      </c>
    </row>
    <row r="6" spans="1:10" x14ac:dyDescent="0.45">
      <c r="B6" t="s">
        <v>77</v>
      </c>
      <c r="C6">
        <f t="shared" si="0"/>
        <v>10</v>
      </c>
      <c r="D6">
        <f t="shared" si="1"/>
        <v>9.9999999999999978E-2</v>
      </c>
      <c r="I6">
        <v>3</v>
      </c>
      <c r="J6">
        <f t="shared" si="2"/>
        <v>0.50118723362727224</v>
      </c>
    </row>
    <row r="7" spans="1:10" x14ac:dyDescent="0.45">
      <c r="B7">
        <v>9</v>
      </c>
      <c r="C7">
        <f t="shared" si="0"/>
        <v>9</v>
      </c>
      <c r="D7">
        <f t="shared" si="1"/>
        <v>0.1258925411794167</v>
      </c>
      <c r="I7">
        <v>4</v>
      </c>
      <c r="J7">
        <f t="shared" si="2"/>
        <v>0.3981071705534972</v>
      </c>
    </row>
    <row r="8" spans="1:10" x14ac:dyDescent="0.45">
      <c r="B8">
        <v>8</v>
      </c>
      <c r="C8">
        <f t="shared" si="0"/>
        <v>8</v>
      </c>
      <c r="D8">
        <f t="shared" si="1"/>
        <v>0.15848931924611132</v>
      </c>
      <c r="I8">
        <v>5</v>
      </c>
      <c r="J8">
        <f t="shared" si="2"/>
        <v>0.31622776601683789</v>
      </c>
    </row>
    <row r="9" spans="1:10" x14ac:dyDescent="0.45">
      <c r="B9">
        <v>7</v>
      </c>
      <c r="C9">
        <f t="shared" si="0"/>
        <v>7</v>
      </c>
      <c r="D9">
        <f t="shared" si="1"/>
        <v>0.19952623149688792</v>
      </c>
      <c r="I9">
        <v>6</v>
      </c>
      <c r="J9">
        <f t="shared" si="2"/>
        <v>0.25118864315095796</v>
      </c>
    </row>
    <row r="10" spans="1:10" x14ac:dyDescent="0.45">
      <c r="B10">
        <v>6</v>
      </c>
      <c r="C10">
        <f t="shared" si="0"/>
        <v>6</v>
      </c>
      <c r="D10">
        <f t="shared" si="1"/>
        <v>0.25118864315095796</v>
      </c>
      <c r="I10">
        <v>7</v>
      </c>
      <c r="J10">
        <f t="shared" si="2"/>
        <v>0.19952623149688792</v>
      </c>
    </row>
    <row r="11" spans="1:10" x14ac:dyDescent="0.45">
      <c r="B11">
        <v>5</v>
      </c>
      <c r="C11">
        <f t="shared" si="0"/>
        <v>5</v>
      </c>
      <c r="D11">
        <f t="shared" si="1"/>
        <v>0.31622776601683789</v>
      </c>
      <c r="I11">
        <v>8</v>
      </c>
      <c r="J11">
        <f t="shared" si="2"/>
        <v>0.15848931924611132</v>
      </c>
    </row>
    <row r="12" spans="1:10" x14ac:dyDescent="0.45">
      <c r="B12">
        <v>4</v>
      </c>
      <c r="C12">
        <f t="shared" si="0"/>
        <v>4</v>
      </c>
      <c r="D12">
        <f t="shared" si="1"/>
        <v>0.3981071705534972</v>
      </c>
      <c r="I12">
        <v>9</v>
      </c>
      <c r="J12">
        <f t="shared" si="2"/>
        <v>0.1258925411794167</v>
      </c>
    </row>
    <row r="13" spans="1:10" x14ac:dyDescent="0.45">
      <c r="B13">
        <v>3</v>
      </c>
      <c r="C13">
        <f t="shared" si="0"/>
        <v>3</v>
      </c>
      <c r="D13">
        <f t="shared" si="1"/>
        <v>0.50118723362727224</v>
      </c>
      <c r="I13">
        <v>10</v>
      </c>
      <c r="J13">
        <f t="shared" si="2"/>
        <v>9.9999999999999978E-2</v>
      </c>
    </row>
    <row r="14" spans="1:10" x14ac:dyDescent="0.45">
      <c r="B14">
        <v>2</v>
      </c>
      <c r="C14">
        <f t="shared" si="0"/>
        <v>2</v>
      </c>
      <c r="D14">
        <f t="shared" si="1"/>
        <v>0.63095734448019325</v>
      </c>
      <c r="I14">
        <v>11</v>
      </c>
      <c r="J14">
        <f t="shared" si="2"/>
        <v>7.9432823472428138E-2</v>
      </c>
    </row>
    <row r="15" spans="1:10" x14ac:dyDescent="0.45">
      <c r="B15">
        <v>1</v>
      </c>
      <c r="C15">
        <f t="shared" si="0"/>
        <v>1</v>
      </c>
      <c r="D15">
        <f t="shared" si="1"/>
        <v>0.79432823472428149</v>
      </c>
      <c r="I15">
        <v>12</v>
      </c>
      <c r="J15">
        <f t="shared" si="2"/>
        <v>6.3095734448019317E-2</v>
      </c>
    </row>
    <row r="16" spans="1:10" x14ac:dyDescent="0.45">
      <c r="B16">
        <v>0</v>
      </c>
      <c r="C16">
        <f t="shared" si="0"/>
        <v>0</v>
      </c>
      <c r="D16">
        <f t="shared" si="1"/>
        <v>1</v>
      </c>
      <c r="I16">
        <v>13</v>
      </c>
      <c r="J16">
        <f t="shared" si="2"/>
        <v>5.011872336272722E-2</v>
      </c>
    </row>
    <row r="17" spans="2:10" x14ac:dyDescent="0.45">
      <c r="B17">
        <v>0</v>
      </c>
      <c r="C17">
        <f t="shared" si="0"/>
        <v>0</v>
      </c>
      <c r="D17">
        <f t="shared" si="1"/>
        <v>1</v>
      </c>
      <c r="I17">
        <v>14</v>
      </c>
      <c r="J17">
        <f t="shared" si="2"/>
        <v>3.981071705534972E-2</v>
      </c>
    </row>
    <row r="18" spans="2:10" x14ac:dyDescent="0.45">
      <c r="B18">
        <v>0</v>
      </c>
      <c r="C18">
        <f t="shared" si="0"/>
        <v>0</v>
      </c>
      <c r="D18">
        <f t="shared" si="1"/>
        <v>1</v>
      </c>
      <c r="I18">
        <v>15</v>
      </c>
      <c r="J18">
        <v>0</v>
      </c>
    </row>
    <row r="19" spans="2:10" x14ac:dyDescent="0.45">
      <c r="B19">
        <v>0</v>
      </c>
      <c r="C19">
        <f t="shared" si="0"/>
        <v>0</v>
      </c>
      <c r="D19">
        <f t="shared" si="1"/>
        <v>1</v>
      </c>
    </row>
    <row r="20" spans="2:10" x14ac:dyDescent="0.45">
      <c r="B20">
        <v>0</v>
      </c>
      <c r="C20">
        <f t="shared" si="0"/>
        <v>0</v>
      </c>
      <c r="D20">
        <f t="shared" si="1"/>
        <v>1</v>
      </c>
    </row>
    <row r="21" spans="2:10" x14ac:dyDescent="0.45">
      <c r="B21">
        <v>0</v>
      </c>
      <c r="C21">
        <f t="shared" si="0"/>
        <v>0</v>
      </c>
      <c r="D21">
        <f t="shared" si="1"/>
        <v>1</v>
      </c>
    </row>
    <row r="22" spans="2:10" x14ac:dyDescent="0.45">
      <c r="B22">
        <v>0</v>
      </c>
      <c r="C22">
        <f t="shared" si="0"/>
        <v>0</v>
      </c>
      <c r="D22">
        <f t="shared" si="1"/>
        <v>1</v>
      </c>
    </row>
    <row r="23" spans="2:10" x14ac:dyDescent="0.45">
      <c r="B23">
        <v>1</v>
      </c>
      <c r="C23">
        <f t="shared" si="0"/>
        <v>1</v>
      </c>
      <c r="D23">
        <f t="shared" si="1"/>
        <v>0.79432823472428149</v>
      </c>
    </row>
    <row r="24" spans="2:10" x14ac:dyDescent="0.45">
      <c r="B24">
        <v>1</v>
      </c>
      <c r="C24">
        <f t="shared" si="0"/>
        <v>1</v>
      </c>
      <c r="D24">
        <f t="shared" si="1"/>
        <v>0.79432823472428149</v>
      </c>
    </row>
    <row r="25" spans="2:10" x14ac:dyDescent="0.45">
      <c r="B25">
        <v>1</v>
      </c>
      <c r="C25">
        <f t="shared" si="0"/>
        <v>1</v>
      </c>
      <c r="D25">
        <f t="shared" si="1"/>
        <v>0.79432823472428149</v>
      </c>
    </row>
    <row r="26" spans="2:10" x14ac:dyDescent="0.45">
      <c r="B26">
        <v>1</v>
      </c>
      <c r="C26">
        <f t="shared" si="0"/>
        <v>1</v>
      </c>
      <c r="D26">
        <f t="shared" si="1"/>
        <v>0.79432823472428149</v>
      </c>
    </row>
    <row r="27" spans="2:10" x14ac:dyDescent="0.45">
      <c r="B27">
        <v>1</v>
      </c>
      <c r="C27">
        <f t="shared" si="0"/>
        <v>1</v>
      </c>
      <c r="D27">
        <f t="shared" si="1"/>
        <v>0.79432823472428149</v>
      </c>
    </row>
    <row r="28" spans="2:10" x14ac:dyDescent="0.45">
      <c r="B28">
        <v>1</v>
      </c>
      <c r="C28">
        <f t="shared" si="0"/>
        <v>1</v>
      </c>
      <c r="D28">
        <f t="shared" si="1"/>
        <v>0.79432823472428149</v>
      </c>
    </row>
    <row r="29" spans="2:10" x14ac:dyDescent="0.45">
      <c r="B29">
        <v>2</v>
      </c>
      <c r="C29">
        <f t="shared" si="0"/>
        <v>2</v>
      </c>
      <c r="D29">
        <f t="shared" si="1"/>
        <v>0.63095734448019325</v>
      </c>
    </row>
    <row r="30" spans="2:10" x14ac:dyDescent="0.45">
      <c r="B30">
        <v>2</v>
      </c>
      <c r="C30">
        <f t="shared" si="0"/>
        <v>2</v>
      </c>
      <c r="D30">
        <f t="shared" si="1"/>
        <v>0.63095734448019325</v>
      </c>
    </row>
    <row r="31" spans="2:10" x14ac:dyDescent="0.45">
      <c r="B31">
        <v>2</v>
      </c>
      <c r="C31">
        <f t="shared" si="0"/>
        <v>2</v>
      </c>
      <c r="D31">
        <f t="shared" si="1"/>
        <v>0.63095734448019325</v>
      </c>
    </row>
    <row r="32" spans="2:10" x14ac:dyDescent="0.45">
      <c r="B32">
        <v>2</v>
      </c>
      <c r="C32">
        <f t="shared" si="0"/>
        <v>2</v>
      </c>
      <c r="D32">
        <f t="shared" si="1"/>
        <v>0.63095734448019325</v>
      </c>
    </row>
    <row r="33" spans="2:4" x14ac:dyDescent="0.45">
      <c r="B33">
        <v>2</v>
      </c>
      <c r="C33">
        <f t="shared" si="0"/>
        <v>2</v>
      </c>
      <c r="D33">
        <f t="shared" si="1"/>
        <v>0.63095734448019325</v>
      </c>
    </row>
    <row r="34" spans="2:4" x14ac:dyDescent="0.45">
      <c r="B34">
        <v>2</v>
      </c>
      <c r="C34">
        <f t="shared" si="0"/>
        <v>2</v>
      </c>
      <c r="D34">
        <f t="shared" si="1"/>
        <v>0.63095734448019325</v>
      </c>
    </row>
    <row r="35" spans="2:4" x14ac:dyDescent="0.45">
      <c r="B35">
        <v>3</v>
      </c>
      <c r="C35">
        <f t="shared" si="0"/>
        <v>3</v>
      </c>
      <c r="D35">
        <f t="shared" si="1"/>
        <v>0.50118723362727224</v>
      </c>
    </row>
    <row r="36" spans="2:4" x14ac:dyDescent="0.45">
      <c r="B36">
        <v>3</v>
      </c>
      <c r="C36">
        <f t="shared" si="0"/>
        <v>3</v>
      </c>
      <c r="D36">
        <f t="shared" si="1"/>
        <v>0.50118723362727224</v>
      </c>
    </row>
    <row r="37" spans="2:4" x14ac:dyDescent="0.45">
      <c r="B37">
        <v>3</v>
      </c>
      <c r="C37">
        <f t="shared" si="0"/>
        <v>3</v>
      </c>
      <c r="D37">
        <f t="shared" si="1"/>
        <v>0.50118723362727224</v>
      </c>
    </row>
    <row r="38" spans="2:4" x14ac:dyDescent="0.45">
      <c r="B38">
        <v>3</v>
      </c>
      <c r="C38">
        <f t="shared" si="0"/>
        <v>3</v>
      </c>
      <c r="D38">
        <f t="shared" si="1"/>
        <v>0.50118723362727224</v>
      </c>
    </row>
    <row r="39" spans="2:4" x14ac:dyDescent="0.45">
      <c r="B39">
        <v>3</v>
      </c>
      <c r="C39">
        <f t="shared" si="0"/>
        <v>3</v>
      </c>
      <c r="D39">
        <f t="shared" si="1"/>
        <v>0.50118723362727224</v>
      </c>
    </row>
    <row r="40" spans="2:4" x14ac:dyDescent="0.45">
      <c r="B40">
        <v>3</v>
      </c>
      <c r="C40">
        <f t="shared" si="0"/>
        <v>3</v>
      </c>
      <c r="D40">
        <f t="shared" si="1"/>
        <v>0.50118723362727224</v>
      </c>
    </row>
    <row r="41" spans="2:4" x14ac:dyDescent="0.45">
      <c r="B41">
        <v>4</v>
      </c>
      <c r="C41">
        <f t="shared" si="0"/>
        <v>4</v>
      </c>
      <c r="D41">
        <f t="shared" si="1"/>
        <v>0.3981071705534972</v>
      </c>
    </row>
    <row r="42" spans="2:4" x14ac:dyDescent="0.45">
      <c r="B42">
        <v>4</v>
      </c>
      <c r="C42">
        <f t="shared" si="0"/>
        <v>4</v>
      </c>
      <c r="D42">
        <f t="shared" si="1"/>
        <v>0.3981071705534972</v>
      </c>
    </row>
    <row r="43" spans="2:4" x14ac:dyDescent="0.45">
      <c r="B43">
        <v>4</v>
      </c>
      <c r="C43">
        <f t="shared" si="0"/>
        <v>4</v>
      </c>
      <c r="D43">
        <f t="shared" si="1"/>
        <v>0.3981071705534972</v>
      </c>
    </row>
    <row r="44" spans="2:4" x14ac:dyDescent="0.45">
      <c r="B44">
        <v>4</v>
      </c>
      <c r="C44">
        <f t="shared" si="0"/>
        <v>4</v>
      </c>
      <c r="D44">
        <f t="shared" si="1"/>
        <v>0.3981071705534972</v>
      </c>
    </row>
    <row r="45" spans="2:4" x14ac:dyDescent="0.45">
      <c r="B45">
        <v>4</v>
      </c>
      <c r="C45">
        <f t="shared" si="0"/>
        <v>4</v>
      </c>
      <c r="D45">
        <f t="shared" si="1"/>
        <v>0.3981071705534972</v>
      </c>
    </row>
    <row r="46" spans="2:4" x14ac:dyDescent="0.45">
      <c r="B46">
        <v>4</v>
      </c>
      <c r="C46">
        <f t="shared" si="0"/>
        <v>4</v>
      </c>
      <c r="D46">
        <f t="shared" si="1"/>
        <v>0.3981071705534972</v>
      </c>
    </row>
    <row r="47" spans="2:4" x14ac:dyDescent="0.45">
      <c r="B47">
        <v>5</v>
      </c>
      <c r="C47">
        <f t="shared" si="0"/>
        <v>5</v>
      </c>
      <c r="D47">
        <f t="shared" si="1"/>
        <v>0.31622776601683789</v>
      </c>
    </row>
    <row r="48" spans="2:4" x14ac:dyDescent="0.45">
      <c r="B48">
        <v>5</v>
      </c>
      <c r="C48">
        <f t="shared" si="0"/>
        <v>5</v>
      </c>
      <c r="D48">
        <f t="shared" si="1"/>
        <v>0.31622776601683789</v>
      </c>
    </row>
    <row r="49" spans="2:4" x14ac:dyDescent="0.45">
      <c r="B49">
        <v>5</v>
      </c>
      <c r="C49">
        <f t="shared" si="0"/>
        <v>5</v>
      </c>
      <c r="D49">
        <f t="shared" si="1"/>
        <v>0.31622776601683789</v>
      </c>
    </row>
    <row r="50" spans="2:4" x14ac:dyDescent="0.45">
      <c r="B50">
        <v>5</v>
      </c>
      <c r="C50">
        <f t="shared" si="0"/>
        <v>5</v>
      </c>
      <c r="D50">
        <f t="shared" si="1"/>
        <v>0.31622776601683789</v>
      </c>
    </row>
    <row r="51" spans="2:4" x14ac:dyDescent="0.45">
      <c r="B51">
        <v>5</v>
      </c>
      <c r="C51">
        <f t="shared" si="0"/>
        <v>5</v>
      </c>
      <c r="D51">
        <f t="shared" si="1"/>
        <v>0.31622776601683789</v>
      </c>
    </row>
    <row r="52" spans="2:4" x14ac:dyDescent="0.45">
      <c r="B52">
        <v>5</v>
      </c>
      <c r="C52">
        <f t="shared" si="0"/>
        <v>5</v>
      </c>
      <c r="D52">
        <f t="shared" si="1"/>
        <v>0.31622776601683789</v>
      </c>
    </row>
    <row r="53" spans="2:4" x14ac:dyDescent="0.45">
      <c r="B53">
        <v>6</v>
      </c>
      <c r="C53">
        <f t="shared" si="0"/>
        <v>6</v>
      </c>
      <c r="D53">
        <f t="shared" si="1"/>
        <v>0.25118864315095796</v>
      </c>
    </row>
    <row r="54" spans="2:4" x14ac:dyDescent="0.45">
      <c r="B54">
        <v>6</v>
      </c>
      <c r="C54">
        <f t="shared" si="0"/>
        <v>6</v>
      </c>
      <c r="D54">
        <f t="shared" si="1"/>
        <v>0.25118864315095796</v>
      </c>
    </row>
    <row r="55" spans="2:4" x14ac:dyDescent="0.45">
      <c r="B55">
        <v>6</v>
      </c>
      <c r="C55">
        <f t="shared" si="0"/>
        <v>6</v>
      </c>
      <c r="D55">
        <f t="shared" si="1"/>
        <v>0.25118864315095796</v>
      </c>
    </row>
    <row r="56" spans="2:4" x14ac:dyDescent="0.45">
      <c r="B56">
        <v>6</v>
      </c>
      <c r="C56">
        <f t="shared" si="0"/>
        <v>6</v>
      </c>
      <c r="D56">
        <f t="shared" si="1"/>
        <v>0.25118864315095796</v>
      </c>
    </row>
    <row r="57" spans="2:4" x14ac:dyDescent="0.45">
      <c r="B57">
        <v>6</v>
      </c>
      <c r="C57">
        <f t="shared" si="0"/>
        <v>6</v>
      </c>
      <c r="D57">
        <f t="shared" si="1"/>
        <v>0.25118864315095796</v>
      </c>
    </row>
    <row r="58" spans="2:4" x14ac:dyDescent="0.45">
      <c r="B58">
        <v>6</v>
      </c>
      <c r="C58">
        <f t="shared" si="0"/>
        <v>6</v>
      </c>
      <c r="D58">
        <f t="shared" si="1"/>
        <v>0.25118864315095796</v>
      </c>
    </row>
    <row r="59" spans="2:4" x14ac:dyDescent="0.45">
      <c r="B59">
        <v>7</v>
      </c>
      <c r="C59">
        <f t="shared" si="0"/>
        <v>7</v>
      </c>
      <c r="D59">
        <f t="shared" si="1"/>
        <v>0.19952623149688792</v>
      </c>
    </row>
    <row r="60" spans="2:4" x14ac:dyDescent="0.45">
      <c r="B60">
        <v>7</v>
      </c>
      <c r="C60">
        <f t="shared" si="0"/>
        <v>7</v>
      </c>
      <c r="D60">
        <f t="shared" si="1"/>
        <v>0.19952623149688792</v>
      </c>
    </row>
    <row r="61" spans="2:4" x14ac:dyDescent="0.45">
      <c r="B61">
        <v>7</v>
      </c>
      <c r="C61">
        <f t="shared" si="0"/>
        <v>7</v>
      </c>
      <c r="D61">
        <f t="shared" si="1"/>
        <v>0.19952623149688792</v>
      </c>
    </row>
    <row r="62" spans="2:4" x14ac:dyDescent="0.45">
      <c r="B62">
        <v>7</v>
      </c>
      <c r="C62">
        <f t="shared" si="0"/>
        <v>7</v>
      </c>
      <c r="D62">
        <f t="shared" si="1"/>
        <v>0.19952623149688792</v>
      </c>
    </row>
    <row r="63" spans="2:4" x14ac:dyDescent="0.45">
      <c r="B63">
        <v>7</v>
      </c>
      <c r="C63">
        <f t="shared" si="0"/>
        <v>7</v>
      </c>
      <c r="D63">
        <f t="shared" si="1"/>
        <v>0.19952623149688792</v>
      </c>
    </row>
    <row r="64" spans="2:4" x14ac:dyDescent="0.45">
      <c r="B64">
        <v>7</v>
      </c>
      <c r="C64">
        <f t="shared" si="0"/>
        <v>7</v>
      </c>
      <c r="D64">
        <f t="shared" si="1"/>
        <v>0.19952623149688792</v>
      </c>
    </row>
    <row r="65" spans="2:4" x14ac:dyDescent="0.45">
      <c r="B65">
        <v>8</v>
      </c>
      <c r="C65">
        <f t="shared" si="0"/>
        <v>8</v>
      </c>
      <c r="D65">
        <f t="shared" si="1"/>
        <v>0.15848931924611132</v>
      </c>
    </row>
    <row r="66" spans="2:4" x14ac:dyDescent="0.45">
      <c r="B66">
        <v>8</v>
      </c>
      <c r="C66">
        <f t="shared" si="0"/>
        <v>8</v>
      </c>
      <c r="D66">
        <f t="shared" si="1"/>
        <v>0.15848931924611132</v>
      </c>
    </row>
    <row r="67" spans="2:4" x14ac:dyDescent="0.45">
      <c r="B67">
        <v>8</v>
      </c>
      <c r="C67">
        <f t="shared" si="0"/>
        <v>8</v>
      </c>
      <c r="D67">
        <f t="shared" si="1"/>
        <v>0.15848931924611132</v>
      </c>
    </row>
    <row r="68" spans="2:4" x14ac:dyDescent="0.45">
      <c r="B68">
        <v>8</v>
      </c>
      <c r="C68">
        <f t="shared" ref="C68:C100" si="3">HEX2DEC(B68)</f>
        <v>8</v>
      </c>
      <c r="D68">
        <f t="shared" ref="D68:D100" si="4">VLOOKUP(C68,$I$3:$J$18,2,FALSE)</f>
        <v>0.15848931924611132</v>
      </c>
    </row>
    <row r="69" spans="2:4" x14ac:dyDescent="0.45">
      <c r="B69">
        <v>8</v>
      </c>
      <c r="C69">
        <f t="shared" si="3"/>
        <v>8</v>
      </c>
      <c r="D69">
        <f t="shared" si="4"/>
        <v>0.15848931924611132</v>
      </c>
    </row>
    <row r="70" spans="2:4" x14ac:dyDescent="0.45">
      <c r="B70">
        <v>8</v>
      </c>
      <c r="C70">
        <f t="shared" si="3"/>
        <v>8</v>
      </c>
      <c r="D70">
        <f t="shared" si="4"/>
        <v>0.15848931924611132</v>
      </c>
    </row>
    <row r="71" spans="2:4" x14ac:dyDescent="0.45">
      <c r="B71">
        <v>9</v>
      </c>
      <c r="C71">
        <f t="shared" si="3"/>
        <v>9</v>
      </c>
      <c r="D71">
        <f t="shared" si="4"/>
        <v>0.1258925411794167</v>
      </c>
    </row>
    <row r="72" spans="2:4" x14ac:dyDescent="0.45">
      <c r="B72">
        <v>9</v>
      </c>
      <c r="C72">
        <f t="shared" si="3"/>
        <v>9</v>
      </c>
      <c r="D72">
        <f t="shared" si="4"/>
        <v>0.1258925411794167</v>
      </c>
    </row>
    <row r="73" spans="2:4" x14ac:dyDescent="0.45">
      <c r="B73">
        <v>9</v>
      </c>
      <c r="C73">
        <f t="shared" si="3"/>
        <v>9</v>
      </c>
      <c r="D73">
        <f t="shared" si="4"/>
        <v>0.1258925411794167</v>
      </c>
    </row>
    <row r="74" spans="2:4" x14ac:dyDescent="0.45">
      <c r="B74">
        <v>9</v>
      </c>
      <c r="C74">
        <f t="shared" si="3"/>
        <v>9</v>
      </c>
      <c r="D74">
        <f t="shared" si="4"/>
        <v>0.1258925411794167</v>
      </c>
    </row>
    <row r="75" spans="2:4" x14ac:dyDescent="0.45">
      <c r="B75">
        <v>9</v>
      </c>
      <c r="C75">
        <f t="shared" si="3"/>
        <v>9</v>
      </c>
      <c r="D75">
        <f t="shared" si="4"/>
        <v>0.1258925411794167</v>
      </c>
    </row>
    <row r="76" spans="2:4" x14ac:dyDescent="0.45">
      <c r="B76">
        <v>9</v>
      </c>
      <c r="C76">
        <f t="shared" si="3"/>
        <v>9</v>
      </c>
      <c r="D76">
        <f t="shared" si="4"/>
        <v>0.1258925411794167</v>
      </c>
    </row>
    <row r="77" spans="2:4" x14ac:dyDescent="0.45">
      <c r="B77" t="s">
        <v>77</v>
      </c>
      <c r="C77">
        <f t="shared" si="3"/>
        <v>10</v>
      </c>
      <c r="D77">
        <f t="shared" si="4"/>
        <v>9.9999999999999978E-2</v>
      </c>
    </row>
    <row r="78" spans="2:4" x14ac:dyDescent="0.45">
      <c r="B78" t="s">
        <v>77</v>
      </c>
      <c r="C78">
        <f t="shared" si="3"/>
        <v>10</v>
      </c>
      <c r="D78">
        <f t="shared" si="4"/>
        <v>9.9999999999999978E-2</v>
      </c>
    </row>
    <row r="79" spans="2:4" x14ac:dyDescent="0.45">
      <c r="B79" t="s">
        <v>77</v>
      </c>
      <c r="C79">
        <f t="shared" si="3"/>
        <v>10</v>
      </c>
      <c r="D79">
        <f t="shared" si="4"/>
        <v>9.9999999999999978E-2</v>
      </c>
    </row>
    <row r="80" spans="2:4" x14ac:dyDescent="0.45">
      <c r="B80" t="s">
        <v>77</v>
      </c>
      <c r="C80">
        <f t="shared" si="3"/>
        <v>10</v>
      </c>
      <c r="D80">
        <f t="shared" si="4"/>
        <v>9.9999999999999978E-2</v>
      </c>
    </row>
    <row r="81" spans="2:4" x14ac:dyDescent="0.45">
      <c r="B81" t="s">
        <v>77</v>
      </c>
      <c r="C81">
        <f t="shared" si="3"/>
        <v>10</v>
      </c>
      <c r="D81">
        <f t="shared" si="4"/>
        <v>9.9999999999999978E-2</v>
      </c>
    </row>
    <row r="82" spans="2:4" x14ac:dyDescent="0.45">
      <c r="B82" t="s">
        <v>77</v>
      </c>
      <c r="C82">
        <f t="shared" si="3"/>
        <v>10</v>
      </c>
      <c r="D82">
        <f t="shared" si="4"/>
        <v>9.9999999999999978E-2</v>
      </c>
    </row>
    <row r="83" spans="2:4" x14ac:dyDescent="0.45">
      <c r="B83" t="s">
        <v>76</v>
      </c>
      <c r="C83">
        <f t="shared" si="3"/>
        <v>11</v>
      </c>
      <c r="D83">
        <f t="shared" si="4"/>
        <v>7.9432823472428138E-2</v>
      </c>
    </row>
    <row r="84" spans="2:4" x14ac:dyDescent="0.45">
      <c r="B84" t="s">
        <v>76</v>
      </c>
      <c r="C84">
        <f t="shared" si="3"/>
        <v>11</v>
      </c>
      <c r="D84">
        <f t="shared" si="4"/>
        <v>7.9432823472428138E-2</v>
      </c>
    </row>
    <row r="85" spans="2:4" x14ac:dyDescent="0.45">
      <c r="B85" t="s">
        <v>76</v>
      </c>
      <c r="C85">
        <f t="shared" si="3"/>
        <v>11</v>
      </c>
      <c r="D85">
        <f t="shared" si="4"/>
        <v>7.9432823472428138E-2</v>
      </c>
    </row>
    <row r="86" spans="2:4" x14ac:dyDescent="0.45">
      <c r="B86" t="s">
        <v>76</v>
      </c>
      <c r="C86">
        <f t="shared" si="3"/>
        <v>11</v>
      </c>
      <c r="D86">
        <f t="shared" si="4"/>
        <v>7.9432823472428138E-2</v>
      </c>
    </row>
    <row r="87" spans="2:4" x14ac:dyDescent="0.45">
      <c r="B87" t="s">
        <v>76</v>
      </c>
      <c r="C87">
        <f t="shared" si="3"/>
        <v>11</v>
      </c>
      <c r="D87">
        <f t="shared" si="4"/>
        <v>7.9432823472428138E-2</v>
      </c>
    </row>
    <row r="88" spans="2:4" x14ac:dyDescent="0.45">
      <c r="B88" t="s">
        <v>76</v>
      </c>
      <c r="C88">
        <f t="shared" si="3"/>
        <v>11</v>
      </c>
      <c r="D88">
        <f t="shared" si="4"/>
        <v>7.9432823472428138E-2</v>
      </c>
    </row>
    <row r="89" spans="2:4" x14ac:dyDescent="0.45">
      <c r="B89" t="s">
        <v>78</v>
      </c>
      <c r="C89">
        <f t="shared" si="3"/>
        <v>12</v>
      </c>
      <c r="D89">
        <f t="shared" si="4"/>
        <v>6.3095734448019317E-2</v>
      </c>
    </row>
    <row r="90" spans="2:4" x14ac:dyDescent="0.45">
      <c r="B90" t="s">
        <v>78</v>
      </c>
      <c r="C90">
        <f t="shared" si="3"/>
        <v>12</v>
      </c>
      <c r="D90">
        <f t="shared" si="4"/>
        <v>6.3095734448019317E-2</v>
      </c>
    </row>
    <row r="91" spans="2:4" x14ac:dyDescent="0.45">
      <c r="B91" t="s">
        <v>78</v>
      </c>
      <c r="C91">
        <f t="shared" si="3"/>
        <v>12</v>
      </c>
      <c r="D91">
        <f t="shared" si="4"/>
        <v>6.3095734448019317E-2</v>
      </c>
    </row>
    <row r="92" spans="2:4" x14ac:dyDescent="0.45">
      <c r="B92" t="s">
        <v>79</v>
      </c>
      <c r="C92">
        <f t="shared" si="3"/>
        <v>13</v>
      </c>
      <c r="D92">
        <f t="shared" si="4"/>
        <v>5.011872336272722E-2</v>
      </c>
    </row>
    <row r="93" spans="2:4" x14ac:dyDescent="0.45">
      <c r="B93" t="s">
        <v>79</v>
      </c>
      <c r="C93">
        <f t="shared" si="3"/>
        <v>13</v>
      </c>
      <c r="D93">
        <f t="shared" si="4"/>
        <v>5.011872336272722E-2</v>
      </c>
    </row>
    <row r="94" spans="2:4" x14ac:dyDescent="0.45">
      <c r="B94" t="s">
        <v>79</v>
      </c>
      <c r="C94">
        <f t="shared" si="3"/>
        <v>13</v>
      </c>
      <c r="D94">
        <f t="shared" si="4"/>
        <v>5.011872336272722E-2</v>
      </c>
    </row>
    <row r="95" spans="2:4" x14ac:dyDescent="0.45">
      <c r="B95" t="s">
        <v>80</v>
      </c>
      <c r="C95">
        <f t="shared" si="3"/>
        <v>14</v>
      </c>
      <c r="D95">
        <f t="shared" si="4"/>
        <v>3.981071705534972E-2</v>
      </c>
    </row>
    <row r="96" spans="2:4" x14ac:dyDescent="0.45">
      <c r="B96" t="s">
        <v>80</v>
      </c>
      <c r="C96">
        <f t="shared" si="3"/>
        <v>14</v>
      </c>
      <c r="D96">
        <f t="shared" si="4"/>
        <v>3.981071705534972E-2</v>
      </c>
    </row>
    <row r="97" spans="1:4" x14ac:dyDescent="0.45">
      <c r="B97" t="s">
        <v>80</v>
      </c>
      <c r="C97">
        <f t="shared" si="3"/>
        <v>14</v>
      </c>
      <c r="D97">
        <f t="shared" si="4"/>
        <v>3.981071705534972E-2</v>
      </c>
    </row>
    <row r="98" spans="1:4" x14ac:dyDescent="0.45">
      <c r="B98" t="s">
        <v>75</v>
      </c>
      <c r="C98">
        <f t="shared" si="3"/>
        <v>15</v>
      </c>
      <c r="D98">
        <f t="shared" si="4"/>
        <v>0</v>
      </c>
    </row>
    <row r="99" spans="1:4" x14ac:dyDescent="0.45">
      <c r="B99" t="s">
        <v>75</v>
      </c>
      <c r="C99">
        <f t="shared" si="3"/>
        <v>15</v>
      </c>
      <c r="D99">
        <f t="shared" si="4"/>
        <v>0</v>
      </c>
    </row>
    <row r="100" spans="1:4" x14ac:dyDescent="0.45">
      <c r="B100" t="s">
        <v>75</v>
      </c>
      <c r="C100">
        <f t="shared" si="3"/>
        <v>15</v>
      </c>
      <c r="D100">
        <f t="shared" si="4"/>
        <v>0</v>
      </c>
    </row>
    <row r="102" spans="1:4" x14ac:dyDescent="0.45">
      <c r="A102" t="s">
        <v>135</v>
      </c>
    </row>
    <row r="103" spans="1:4" x14ac:dyDescent="0.45">
      <c r="A103" t="s">
        <v>77</v>
      </c>
      <c r="B103">
        <f>HEX2DEC(A103)</f>
        <v>10</v>
      </c>
    </row>
    <row r="104" spans="1:4" x14ac:dyDescent="0.45">
      <c r="A104" t="s">
        <v>76</v>
      </c>
      <c r="B104">
        <f t="shared" ref="B104:B167" si="5">HEX2DEC(A104)</f>
        <v>11</v>
      </c>
    </row>
    <row r="105" spans="1:4" x14ac:dyDescent="0.45">
      <c r="A105" t="s">
        <v>78</v>
      </c>
      <c r="B105">
        <f t="shared" si="5"/>
        <v>12</v>
      </c>
    </row>
    <row r="106" spans="1:4" x14ac:dyDescent="0.45">
      <c r="A106" t="s">
        <v>79</v>
      </c>
      <c r="B106">
        <f t="shared" si="5"/>
        <v>13</v>
      </c>
    </row>
    <row r="107" spans="1:4" x14ac:dyDescent="0.45">
      <c r="A107" t="s">
        <v>78</v>
      </c>
      <c r="B107">
        <f t="shared" si="5"/>
        <v>12</v>
      </c>
    </row>
    <row r="108" spans="1:4" x14ac:dyDescent="0.45">
      <c r="A108" t="s">
        <v>76</v>
      </c>
      <c r="B108">
        <f t="shared" si="5"/>
        <v>11</v>
      </c>
    </row>
    <row r="109" spans="1:4" x14ac:dyDescent="0.45">
      <c r="A109" t="s">
        <v>77</v>
      </c>
      <c r="B109">
        <f t="shared" si="5"/>
        <v>10</v>
      </c>
    </row>
    <row r="110" spans="1:4" x14ac:dyDescent="0.45">
      <c r="A110" t="s">
        <v>78</v>
      </c>
      <c r="B110">
        <f t="shared" si="5"/>
        <v>12</v>
      </c>
    </row>
    <row r="111" spans="1:4" x14ac:dyDescent="0.45">
      <c r="A111" t="s">
        <v>80</v>
      </c>
      <c r="B111">
        <f t="shared" si="5"/>
        <v>14</v>
      </c>
    </row>
    <row r="112" spans="1:4" x14ac:dyDescent="0.45">
      <c r="A112">
        <v>10</v>
      </c>
      <c r="B112">
        <f t="shared" si="5"/>
        <v>16</v>
      </c>
    </row>
    <row r="113" spans="1:2" x14ac:dyDescent="0.45">
      <c r="A113" t="s">
        <v>80</v>
      </c>
      <c r="B113">
        <f t="shared" si="5"/>
        <v>14</v>
      </c>
    </row>
    <row r="114" spans="1:2" x14ac:dyDescent="0.45">
      <c r="A114" t="s">
        <v>78</v>
      </c>
      <c r="B114">
        <f t="shared" si="5"/>
        <v>12</v>
      </c>
    </row>
    <row r="115" spans="1:2" x14ac:dyDescent="0.45">
      <c r="A115" t="s">
        <v>80</v>
      </c>
      <c r="B115">
        <f t="shared" si="5"/>
        <v>14</v>
      </c>
    </row>
    <row r="116" spans="1:2" x14ac:dyDescent="0.45">
      <c r="A116" t="s">
        <v>75</v>
      </c>
      <c r="B116">
        <f t="shared" si="5"/>
        <v>15</v>
      </c>
    </row>
    <row r="117" spans="1:2" x14ac:dyDescent="0.45">
      <c r="A117">
        <v>10</v>
      </c>
      <c r="B117">
        <f t="shared" si="5"/>
        <v>16</v>
      </c>
    </row>
    <row r="118" spans="1:2" x14ac:dyDescent="0.45">
      <c r="A118">
        <v>11</v>
      </c>
      <c r="B118">
        <f t="shared" si="5"/>
        <v>17</v>
      </c>
    </row>
    <row r="119" spans="1:2" x14ac:dyDescent="0.45">
      <c r="A119">
        <v>10</v>
      </c>
      <c r="B119">
        <f t="shared" si="5"/>
        <v>16</v>
      </c>
    </row>
    <row r="120" spans="1:2" x14ac:dyDescent="0.45">
      <c r="A120" t="s">
        <v>75</v>
      </c>
      <c r="B120">
        <f t="shared" si="5"/>
        <v>15</v>
      </c>
    </row>
    <row r="121" spans="1:2" x14ac:dyDescent="0.45">
      <c r="A121" t="s">
        <v>80</v>
      </c>
      <c r="B121">
        <f t="shared" si="5"/>
        <v>14</v>
      </c>
    </row>
    <row r="122" spans="1:2" x14ac:dyDescent="0.45">
      <c r="A122">
        <v>10</v>
      </c>
      <c r="B122">
        <f t="shared" si="5"/>
        <v>16</v>
      </c>
    </row>
    <row r="123" spans="1:2" x14ac:dyDescent="0.45">
      <c r="A123">
        <v>12</v>
      </c>
      <c r="B123">
        <f t="shared" si="5"/>
        <v>18</v>
      </c>
    </row>
    <row r="124" spans="1:2" x14ac:dyDescent="0.45">
      <c r="A124">
        <v>14</v>
      </c>
      <c r="B124">
        <f t="shared" si="5"/>
        <v>20</v>
      </c>
    </row>
    <row r="125" spans="1:2" x14ac:dyDescent="0.45">
      <c r="A125">
        <v>12</v>
      </c>
      <c r="B125">
        <f t="shared" si="5"/>
        <v>18</v>
      </c>
    </row>
    <row r="126" spans="1:2" x14ac:dyDescent="0.45">
      <c r="A126">
        <v>10</v>
      </c>
      <c r="B126">
        <f t="shared" si="5"/>
        <v>16</v>
      </c>
    </row>
    <row r="127" spans="1:2" x14ac:dyDescent="0.45">
      <c r="A127">
        <v>12</v>
      </c>
      <c r="B127">
        <f t="shared" si="5"/>
        <v>18</v>
      </c>
    </row>
    <row r="128" spans="1:2" x14ac:dyDescent="0.45">
      <c r="A128">
        <v>13</v>
      </c>
      <c r="B128">
        <f t="shared" si="5"/>
        <v>19</v>
      </c>
    </row>
    <row r="129" spans="1:2" x14ac:dyDescent="0.45">
      <c r="A129">
        <v>14</v>
      </c>
      <c r="B129">
        <f t="shared" si="5"/>
        <v>20</v>
      </c>
    </row>
    <row r="130" spans="1:2" x14ac:dyDescent="0.45">
      <c r="A130">
        <v>15</v>
      </c>
      <c r="B130">
        <f t="shared" si="5"/>
        <v>21</v>
      </c>
    </row>
    <row r="131" spans="1:2" x14ac:dyDescent="0.45">
      <c r="A131">
        <v>14</v>
      </c>
      <c r="B131">
        <f t="shared" si="5"/>
        <v>20</v>
      </c>
    </row>
    <row r="132" spans="1:2" x14ac:dyDescent="0.45">
      <c r="A132">
        <v>13</v>
      </c>
      <c r="B132">
        <f t="shared" si="5"/>
        <v>19</v>
      </c>
    </row>
    <row r="133" spans="1:2" x14ac:dyDescent="0.45">
      <c r="A133">
        <v>12</v>
      </c>
      <c r="B133">
        <f t="shared" si="5"/>
        <v>18</v>
      </c>
    </row>
    <row r="134" spans="1:2" x14ac:dyDescent="0.45">
      <c r="A134">
        <v>14</v>
      </c>
      <c r="B134">
        <f t="shared" si="5"/>
        <v>20</v>
      </c>
    </row>
    <row r="135" spans="1:2" x14ac:dyDescent="0.45">
      <c r="A135">
        <v>16</v>
      </c>
      <c r="B135">
        <f t="shared" si="5"/>
        <v>22</v>
      </c>
    </row>
    <row r="136" spans="1:2" x14ac:dyDescent="0.45">
      <c r="A136">
        <v>18</v>
      </c>
      <c r="B136">
        <f t="shared" si="5"/>
        <v>24</v>
      </c>
    </row>
    <row r="137" spans="1:2" x14ac:dyDescent="0.45">
      <c r="A137">
        <v>16</v>
      </c>
      <c r="B137">
        <f t="shared" si="5"/>
        <v>22</v>
      </c>
    </row>
    <row r="138" spans="1:2" x14ac:dyDescent="0.45">
      <c r="A138">
        <v>14</v>
      </c>
      <c r="B138">
        <f t="shared" si="5"/>
        <v>20</v>
      </c>
    </row>
    <row r="139" spans="1:2" x14ac:dyDescent="0.45">
      <c r="A139">
        <v>16</v>
      </c>
      <c r="B139">
        <f t="shared" si="5"/>
        <v>22</v>
      </c>
    </row>
    <row r="140" spans="1:2" x14ac:dyDescent="0.45">
      <c r="A140">
        <v>17</v>
      </c>
      <c r="B140">
        <f t="shared" si="5"/>
        <v>23</v>
      </c>
    </row>
    <row r="141" spans="1:2" x14ac:dyDescent="0.45">
      <c r="A141">
        <v>18</v>
      </c>
      <c r="B141">
        <f t="shared" si="5"/>
        <v>24</v>
      </c>
    </row>
    <row r="142" spans="1:2" x14ac:dyDescent="0.45">
      <c r="A142">
        <v>19</v>
      </c>
      <c r="B142">
        <f t="shared" si="5"/>
        <v>25</v>
      </c>
    </row>
    <row r="143" spans="1:2" x14ac:dyDescent="0.45">
      <c r="A143">
        <v>18</v>
      </c>
      <c r="B143">
        <f t="shared" si="5"/>
        <v>24</v>
      </c>
    </row>
    <row r="144" spans="1:2" x14ac:dyDescent="0.45">
      <c r="A144">
        <v>17</v>
      </c>
      <c r="B144">
        <f t="shared" si="5"/>
        <v>23</v>
      </c>
    </row>
    <row r="145" spans="1:2" x14ac:dyDescent="0.45">
      <c r="A145">
        <v>16</v>
      </c>
      <c r="B145">
        <f t="shared" si="5"/>
        <v>22</v>
      </c>
    </row>
    <row r="146" spans="1:2" x14ac:dyDescent="0.45">
      <c r="A146">
        <v>18</v>
      </c>
      <c r="B146">
        <f t="shared" si="5"/>
        <v>24</v>
      </c>
    </row>
    <row r="147" spans="1:2" x14ac:dyDescent="0.45">
      <c r="A147" t="s">
        <v>136</v>
      </c>
      <c r="B147">
        <f t="shared" si="5"/>
        <v>26</v>
      </c>
    </row>
    <row r="148" spans="1:2" x14ac:dyDescent="0.45">
      <c r="A148" t="s">
        <v>95</v>
      </c>
      <c r="B148">
        <f t="shared" si="5"/>
        <v>28</v>
      </c>
    </row>
    <row r="149" spans="1:2" x14ac:dyDescent="0.45">
      <c r="A149" t="s">
        <v>136</v>
      </c>
      <c r="B149">
        <f t="shared" si="5"/>
        <v>26</v>
      </c>
    </row>
    <row r="150" spans="1:2" x14ac:dyDescent="0.45">
      <c r="A150">
        <v>18</v>
      </c>
      <c r="B150">
        <f t="shared" si="5"/>
        <v>24</v>
      </c>
    </row>
    <row r="151" spans="1:2" x14ac:dyDescent="0.45">
      <c r="A151">
        <v>16</v>
      </c>
      <c r="B151">
        <f t="shared" si="5"/>
        <v>22</v>
      </c>
    </row>
    <row r="152" spans="1:2" x14ac:dyDescent="0.45">
      <c r="A152">
        <v>17</v>
      </c>
      <c r="B152">
        <f t="shared" si="5"/>
        <v>23</v>
      </c>
    </row>
    <row r="153" spans="1:2" x14ac:dyDescent="0.45">
      <c r="A153">
        <v>18</v>
      </c>
      <c r="B153">
        <f t="shared" si="5"/>
        <v>24</v>
      </c>
    </row>
    <row r="154" spans="1:2" x14ac:dyDescent="0.45">
      <c r="A154">
        <v>19</v>
      </c>
      <c r="B154">
        <f t="shared" si="5"/>
        <v>25</v>
      </c>
    </row>
    <row r="155" spans="1:2" x14ac:dyDescent="0.45">
      <c r="A155">
        <v>18</v>
      </c>
      <c r="B155">
        <f t="shared" si="5"/>
        <v>24</v>
      </c>
    </row>
    <row r="156" spans="1:2" x14ac:dyDescent="0.45">
      <c r="A156">
        <v>17</v>
      </c>
      <c r="B156">
        <f t="shared" si="5"/>
        <v>23</v>
      </c>
    </row>
    <row r="157" spans="1:2" x14ac:dyDescent="0.45">
      <c r="A157">
        <v>16</v>
      </c>
      <c r="B157">
        <f t="shared" si="5"/>
        <v>22</v>
      </c>
    </row>
    <row r="158" spans="1:2" x14ac:dyDescent="0.45">
      <c r="A158">
        <v>18</v>
      </c>
      <c r="B158">
        <f t="shared" si="5"/>
        <v>24</v>
      </c>
    </row>
    <row r="159" spans="1:2" x14ac:dyDescent="0.45">
      <c r="A159" t="s">
        <v>136</v>
      </c>
      <c r="B159">
        <f t="shared" si="5"/>
        <v>26</v>
      </c>
    </row>
    <row r="160" spans="1:2" x14ac:dyDescent="0.45">
      <c r="A160" t="s">
        <v>95</v>
      </c>
      <c r="B160">
        <f t="shared" si="5"/>
        <v>28</v>
      </c>
    </row>
    <row r="161" spans="1:2" x14ac:dyDescent="0.45">
      <c r="A161" t="s">
        <v>136</v>
      </c>
      <c r="B161">
        <f t="shared" si="5"/>
        <v>26</v>
      </c>
    </row>
    <row r="162" spans="1:2" x14ac:dyDescent="0.45">
      <c r="A162">
        <v>18</v>
      </c>
      <c r="B162">
        <f t="shared" si="5"/>
        <v>24</v>
      </c>
    </row>
    <row r="163" spans="1:2" x14ac:dyDescent="0.45">
      <c r="A163">
        <v>16</v>
      </c>
      <c r="B163">
        <f t="shared" si="5"/>
        <v>22</v>
      </c>
    </row>
    <row r="164" spans="1:2" x14ac:dyDescent="0.45">
      <c r="A164">
        <v>17</v>
      </c>
      <c r="B164">
        <f t="shared" si="5"/>
        <v>23</v>
      </c>
    </row>
    <row r="165" spans="1:2" x14ac:dyDescent="0.45">
      <c r="A165">
        <v>18</v>
      </c>
      <c r="B165">
        <f t="shared" si="5"/>
        <v>24</v>
      </c>
    </row>
    <row r="166" spans="1:2" x14ac:dyDescent="0.45">
      <c r="A166">
        <v>19</v>
      </c>
      <c r="B166">
        <f t="shared" si="5"/>
        <v>25</v>
      </c>
    </row>
    <row r="167" spans="1:2" x14ac:dyDescent="0.45">
      <c r="A167">
        <v>18</v>
      </c>
      <c r="B167">
        <f t="shared" si="5"/>
        <v>24</v>
      </c>
    </row>
    <row r="168" spans="1:2" x14ac:dyDescent="0.45">
      <c r="A168">
        <v>17</v>
      </c>
      <c r="B168">
        <f t="shared" ref="B168:B198" si="6">HEX2DEC(A168)</f>
        <v>23</v>
      </c>
    </row>
    <row r="169" spans="1:2" x14ac:dyDescent="0.45">
      <c r="A169">
        <v>16</v>
      </c>
      <c r="B169">
        <f t="shared" si="6"/>
        <v>22</v>
      </c>
    </row>
    <row r="170" spans="1:2" x14ac:dyDescent="0.45">
      <c r="A170">
        <v>18</v>
      </c>
      <c r="B170">
        <f t="shared" si="6"/>
        <v>24</v>
      </c>
    </row>
    <row r="171" spans="1:2" x14ac:dyDescent="0.45">
      <c r="A171" t="s">
        <v>136</v>
      </c>
      <c r="B171">
        <f t="shared" si="6"/>
        <v>26</v>
      </c>
    </row>
    <row r="172" spans="1:2" x14ac:dyDescent="0.45">
      <c r="A172" t="s">
        <v>95</v>
      </c>
      <c r="B172">
        <f t="shared" si="6"/>
        <v>28</v>
      </c>
    </row>
    <row r="173" spans="1:2" x14ac:dyDescent="0.45">
      <c r="A173" t="s">
        <v>136</v>
      </c>
      <c r="B173">
        <f t="shared" si="6"/>
        <v>26</v>
      </c>
    </row>
    <row r="174" spans="1:2" x14ac:dyDescent="0.45">
      <c r="A174">
        <v>18</v>
      </c>
      <c r="B174">
        <f t="shared" si="6"/>
        <v>24</v>
      </c>
    </row>
    <row r="175" spans="1:2" x14ac:dyDescent="0.45">
      <c r="A175">
        <v>16</v>
      </c>
      <c r="B175">
        <f t="shared" si="6"/>
        <v>22</v>
      </c>
    </row>
    <row r="176" spans="1:2" x14ac:dyDescent="0.45">
      <c r="A176">
        <v>17</v>
      </c>
      <c r="B176">
        <f t="shared" si="6"/>
        <v>23</v>
      </c>
    </row>
    <row r="177" spans="1:2" x14ac:dyDescent="0.45">
      <c r="A177">
        <v>18</v>
      </c>
      <c r="B177">
        <f t="shared" si="6"/>
        <v>24</v>
      </c>
    </row>
    <row r="178" spans="1:2" x14ac:dyDescent="0.45">
      <c r="A178">
        <v>19</v>
      </c>
      <c r="B178">
        <f t="shared" si="6"/>
        <v>25</v>
      </c>
    </row>
    <row r="179" spans="1:2" x14ac:dyDescent="0.45">
      <c r="A179">
        <v>18</v>
      </c>
      <c r="B179">
        <f t="shared" si="6"/>
        <v>24</v>
      </c>
    </row>
    <row r="180" spans="1:2" x14ac:dyDescent="0.45">
      <c r="A180">
        <v>17</v>
      </c>
      <c r="B180">
        <f t="shared" si="6"/>
        <v>23</v>
      </c>
    </row>
    <row r="181" spans="1:2" x14ac:dyDescent="0.45">
      <c r="A181">
        <v>16</v>
      </c>
      <c r="B181">
        <f t="shared" si="6"/>
        <v>22</v>
      </c>
    </row>
    <row r="182" spans="1:2" x14ac:dyDescent="0.45">
      <c r="A182">
        <v>18</v>
      </c>
      <c r="B182">
        <f t="shared" si="6"/>
        <v>24</v>
      </c>
    </row>
    <row r="183" spans="1:2" x14ac:dyDescent="0.45">
      <c r="A183" t="s">
        <v>136</v>
      </c>
      <c r="B183">
        <f t="shared" si="6"/>
        <v>26</v>
      </c>
    </row>
    <row r="184" spans="1:2" x14ac:dyDescent="0.45">
      <c r="A184" t="s">
        <v>95</v>
      </c>
      <c r="B184">
        <f t="shared" si="6"/>
        <v>28</v>
      </c>
    </row>
    <row r="185" spans="1:2" x14ac:dyDescent="0.45">
      <c r="A185" t="s">
        <v>136</v>
      </c>
      <c r="B185">
        <f t="shared" si="6"/>
        <v>26</v>
      </c>
    </row>
    <row r="186" spans="1:2" x14ac:dyDescent="0.45">
      <c r="A186">
        <v>18</v>
      </c>
      <c r="B186">
        <f t="shared" si="6"/>
        <v>24</v>
      </c>
    </row>
    <row r="187" spans="1:2" x14ac:dyDescent="0.45">
      <c r="A187">
        <v>16</v>
      </c>
      <c r="B187">
        <f t="shared" si="6"/>
        <v>22</v>
      </c>
    </row>
    <row r="188" spans="1:2" x14ac:dyDescent="0.45">
      <c r="A188">
        <v>17</v>
      </c>
      <c r="B188">
        <f t="shared" si="6"/>
        <v>23</v>
      </c>
    </row>
    <row r="189" spans="1:2" x14ac:dyDescent="0.45">
      <c r="A189">
        <v>18</v>
      </c>
      <c r="B189">
        <f t="shared" si="6"/>
        <v>24</v>
      </c>
    </row>
    <row r="190" spans="1:2" x14ac:dyDescent="0.45">
      <c r="A190">
        <v>19</v>
      </c>
      <c r="B190">
        <f t="shared" si="6"/>
        <v>25</v>
      </c>
    </row>
    <row r="191" spans="1:2" x14ac:dyDescent="0.45">
      <c r="A191">
        <v>18</v>
      </c>
      <c r="B191">
        <f t="shared" si="6"/>
        <v>24</v>
      </c>
    </row>
    <row r="192" spans="1:2" x14ac:dyDescent="0.45">
      <c r="A192">
        <v>17</v>
      </c>
      <c r="B192">
        <f t="shared" si="6"/>
        <v>23</v>
      </c>
    </row>
    <row r="193" spans="1:2" x14ac:dyDescent="0.45">
      <c r="A193">
        <v>16</v>
      </c>
      <c r="B193">
        <f t="shared" si="6"/>
        <v>22</v>
      </c>
    </row>
    <row r="194" spans="1:2" x14ac:dyDescent="0.45">
      <c r="A194">
        <v>18</v>
      </c>
      <c r="B194">
        <f t="shared" si="6"/>
        <v>24</v>
      </c>
    </row>
    <row r="195" spans="1:2" x14ac:dyDescent="0.45">
      <c r="A195" t="s">
        <v>136</v>
      </c>
      <c r="B195">
        <f t="shared" si="6"/>
        <v>26</v>
      </c>
    </row>
    <row r="196" spans="1:2" x14ac:dyDescent="0.45">
      <c r="A196" t="s">
        <v>95</v>
      </c>
      <c r="B196">
        <f t="shared" si="6"/>
        <v>28</v>
      </c>
    </row>
    <row r="197" spans="1:2" x14ac:dyDescent="0.45">
      <c r="A197" t="s">
        <v>136</v>
      </c>
      <c r="B197">
        <f t="shared" si="6"/>
        <v>26</v>
      </c>
    </row>
    <row r="198" spans="1:2" x14ac:dyDescent="0.45">
      <c r="A198">
        <v>18</v>
      </c>
      <c r="B198">
        <f t="shared" si="6"/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52"/>
  <sheetViews>
    <sheetView topLeftCell="B99" workbookViewId="0">
      <selection activeCell="J128" sqref="J128"/>
    </sheetView>
  </sheetViews>
  <sheetFormatPr defaultRowHeight="14.25" x14ac:dyDescent="0.45"/>
  <cols>
    <col min="2" max="2" width="3.06640625" bestFit="1" customWidth="1"/>
    <col min="3" max="3" width="3" bestFit="1" customWidth="1"/>
    <col min="4" max="5" width="3.06640625" bestFit="1" customWidth="1"/>
    <col min="10" max="25" width="2.73046875" customWidth="1"/>
  </cols>
  <sheetData>
    <row r="2" spans="2:25" x14ac:dyDescent="0.45">
      <c r="B2" t="s">
        <v>84</v>
      </c>
      <c r="C2" t="s">
        <v>85</v>
      </c>
      <c r="D2" t="s">
        <v>86</v>
      </c>
      <c r="E2" t="s">
        <v>84</v>
      </c>
      <c r="F2" t="str">
        <f>HEX2BIN(B2,8)</f>
        <v>10101010</v>
      </c>
      <c r="G2" t="str">
        <f>HEX2BIN(C2,8)</f>
        <v>10011111</v>
      </c>
      <c r="H2" t="str">
        <f>HEX2BIN(D2,8)</f>
        <v>11110110</v>
      </c>
      <c r="I2" t="str">
        <f>HEX2BIN(E2,8)</f>
        <v>10101010</v>
      </c>
      <c r="J2">
        <f>BIN2DEC(LEFT(F2,2))</f>
        <v>2</v>
      </c>
      <c r="K2">
        <f>BIN2DEC(MID(F2,3,2))</f>
        <v>2</v>
      </c>
      <c r="L2">
        <f>BIN2DEC(MID(F2,5,2))</f>
        <v>2</v>
      </c>
      <c r="M2">
        <f>BIN2DEC(RIGHT(F2,2))</f>
        <v>2</v>
      </c>
      <c r="N2">
        <f>BIN2DEC(LEFT(G2,2))</f>
        <v>2</v>
      </c>
      <c r="O2">
        <f>BIN2DEC(MID(G2,3,2))</f>
        <v>1</v>
      </c>
      <c r="P2">
        <f>BIN2DEC(MID(G2,5,2))</f>
        <v>3</v>
      </c>
      <c r="Q2">
        <f>BIN2DEC(RIGHT(G2,2))</f>
        <v>3</v>
      </c>
      <c r="R2">
        <f>BIN2DEC(LEFT(H2,2))</f>
        <v>3</v>
      </c>
      <c r="S2">
        <f>BIN2DEC(MID(H2,3,2))</f>
        <v>3</v>
      </c>
      <c r="T2">
        <f>BIN2DEC(MID(H2,5,2))</f>
        <v>1</v>
      </c>
      <c r="U2">
        <f>BIN2DEC(RIGHT(H2,2))</f>
        <v>2</v>
      </c>
      <c r="V2">
        <f>BIN2DEC(LEFT(I2,2))</f>
        <v>2</v>
      </c>
      <c r="W2">
        <f>BIN2DEC(MID(I2,3,2))</f>
        <v>2</v>
      </c>
      <c r="X2">
        <f>BIN2DEC(MID(I2,5,2))</f>
        <v>2</v>
      </c>
      <c r="Y2">
        <f>BIN2DEC(RIGHT(I2,2))</f>
        <v>2</v>
      </c>
    </row>
    <row r="3" spans="2:25" x14ac:dyDescent="0.45">
      <c r="B3" t="s">
        <v>87</v>
      </c>
      <c r="C3" t="s">
        <v>88</v>
      </c>
      <c r="D3" t="s">
        <v>88</v>
      </c>
      <c r="E3" t="s">
        <v>89</v>
      </c>
      <c r="F3" t="str">
        <f t="shared" ref="F3:F66" si="0">HEX2BIN(B3,8)</f>
        <v>10101011</v>
      </c>
      <c r="G3" t="str">
        <f t="shared" ref="G3:G66" si="1">HEX2BIN(C3,8)</f>
        <v>11111111</v>
      </c>
      <c r="H3" t="str">
        <f t="shared" ref="H3:H66" si="2">HEX2BIN(D3,8)</f>
        <v>11111111</v>
      </c>
      <c r="I3" t="str">
        <f t="shared" ref="I3:I66" si="3">HEX2BIN(E3,8)</f>
        <v>01101010</v>
      </c>
      <c r="J3">
        <f t="shared" ref="J3:J66" si="4">BIN2DEC(LEFT(F3,2))</f>
        <v>2</v>
      </c>
      <c r="K3">
        <f t="shared" ref="K3:K66" si="5">BIN2DEC(MID(F3,3,2))</f>
        <v>2</v>
      </c>
      <c r="L3">
        <f t="shared" ref="L3:L66" si="6">BIN2DEC(MID(F3,5,2))</f>
        <v>2</v>
      </c>
      <c r="M3">
        <f t="shared" ref="M3:M66" si="7">BIN2DEC(RIGHT(F3,2))</f>
        <v>3</v>
      </c>
      <c r="N3">
        <f t="shared" ref="N3:N66" si="8">BIN2DEC(LEFT(G3,2))</f>
        <v>3</v>
      </c>
      <c r="O3">
        <f t="shared" ref="O3:O66" si="9">BIN2DEC(MID(G3,3,2))</f>
        <v>3</v>
      </c>
      <c r="P3">
        <f t="shared" ref="P3:P66" si="10">BIN2DEC(MID(G3,5,2))</f>
        <v>3</v>
      </c>
      <c r="Q3">
        <f t="shared" ref="Q3:Q66" si="11">BIN2DEC(RIGHT(G3,2))</f>
        <v>3</v>
      </c>
      <c r="R3">
        <f t="shared" ref="R3:R66" si="12">BIN2DEC(LEFT(H3,2))</f>
        <v>3</v>
      </c>
      <c r="S3">
        <f t="shared" ref="S3:S66" si="13">BIN2DEC(MID(H3,3,2))</f>
        <v>3</v>
      </c>
      <c r="T3">
        <f t="shared" ref="T3:T66" si="14">BIN2DEC(MID(H3,5,2))</f>
        <v>3</v>
      </c>
      <c r="U3">
        <f t="shared" ref="U3:U66" si="15">BIN2DEC(RIGHT(H3,2))</f>
        <v>3</v>
      </c>
      <c r="V3">
        <f t="shared" ref="V3:V66" si="16">BIN2DEC(LEFT(I3,2))</f>
        <v>1</v>
      </c>
      <c r="W3">
        <f t="shared" ref="W3:W66" si="17">BIN2DEC(MID(I3,3,2))</f>
        <v>2</v>
      </c>
      <c r="X3">
        <f t="shared" ref="X3:X66" si="18">BIN2DEC(MID(I3,5,2))</f>
        <v>2</v>
      </c>
      <c r="Y3">
        <f t="shared" ref="Y3:Y66" si="19">BIN2DEC(RIGHT(I3,2))</f>
        <v>2</v>
      </c>
    </row>
    <row r="4" spans="2:25" x14ac:dyDescent="0.45">
      <c r="B4" t="s">
        <v>90</v>
      </c>
      <c r="C4" t="s">
        <v>88</v>
      </c>
      <c r="D4" t="s">
        <v>88</v>
      </c>
      <c r="E4" t="s">
        <v>91</v>
      </c>
      <c r="F4" t="str">
        <f t="shared" si="0"/>
        <v>10101111</v>
      </c>
      <c r="G4" t="str">
        <f t="shared" si="1"/>
        <v>11111111</v>
      </c>
      <c r="H4" t="str">
        <f t="shared" si="2"/>
        <v>11111111</v>
      </c>
      <c r="I4" t="str">
        <f t="shared" si="3"/>
        <v>11011010</v>
      </c>
      <c r="J4">
        <f t="shared" si="4"/>
        <v>2</v>
      </c>
      <c r="K4">
        <f t="shared" si="5"/>
        <v>2</v>
      </c>
      <c r="L4">
        <f t="shared" si="6"/>
        <v>3</v>
      </c>
      <c r="M4">
        <f t="shared" si="7"/>
        <v>3</v>
      </c>
      <c r="N4">
        <f t="shared" si="8"/>
        <v>3</v>
      </c>
      <c r="O4">
        <f t="shared" si="9"/>
        <v>3</v>
      </c>
      <c r="P4">
        <f t="shared" si="10"/>
        <v>3</v>
      </c>
      <c r="Q4">
        <f t="shared" si="11"/>
        <v>3</v>
      </c>
      <c r="R4">
        <f t="shared" si="12"/>
        <v>3</v>
      </c>
      <c r="S4">
        <f t="shared" si="13"/>
        <v>3</v>
      </c>
      <c r="T4">
        <f t="shared" si="14"/>
        <v>3</v>
      </c>
      <c r="U4">
        <f t="shared" si="15"/>
        <v>3</v>
      </c>
      <c r="V4">
        <f t="shared" si="16"/>
        <v>3</v>
      </c>
      <c r="W4">
        <f t="shared" si="17"/>
        <v>1</v>
      </c>
      <c r="X4">
        <f t="shared" si="18"/>
        <v>2</v>
      </c>
      <c r="Y4">
        <f t="shared" si="19"/>
        <v>2</v>
      </c>
    </row>
    <row r="5" spans="2:25" x14ac:dyDescent="0.45">
      <c r="B5" t="s">
        <v>92</v>
      </c>
      <c r="C5" t="s">
        <v>84</v>
      </c>
      <c r="D5" t="s">
        <v>93</v>
      </c>
      <c r="E5" t="s">
        <v>94</v>
      </c>
      <c r="F5" t="str">
        <f t="shared" si="0"/>
        <v>10111101</v>
      </c>
      <c r="G5" t="str">
        <f t="shared" si="1"/>
        <v>10101010</v>
      </c>
      <c r="H5" t="str">
        <f t="shared" si="2"/>
        <v>10101001</v>
      </c>
      <c r="I5" t="str">
        <f t="shared" si="3"/>
        <v>11111010</v>
      </c>
      <c r="J5">
        <f t="shared" si="4"/>
        <v>2</v>
      </c>
      <c r="K5">
        <f t="shared" si="5"/>
        <v>3</v>
      </c>
      <c r="L5">
        <f t="shared" si="6"/>
        <v>3</v>
      </c>
      <c r="M5">
        <f t="shared" si="7"/>
        <v>1</v>
      </c>
      <c r="N5">
        <f t="shared" si="8"/>
        <v>2</v>
      </c>
      <c r="O5">
        <f t="shared" si="9"/>
        <v>2</v>
      </c>
      <c r="P5">
        <f t="shared" si="10"/>
        <v>2</v>
      </c>
      <c r="Q5">
        <f t="shared" si="11"/>
        <v>2</v>
      </c>
      <c r="R5">
        <f t="shared" si="12"/>
        <v>2</v>
      </c>
      <c r="S5">
        <f t="shared" si="13"/>
        <v>2</v>
      </c>
      <c r="T5">
        <f t="shared" si="14"/>
        <v>2</v>
      </c>
      <c r="U5">
        <f t="shared" si="15"/>
        <v>1</v>
      </c>
      <c r="V5">
        <f t="shared" si="16"/>
        <v>3</v>
      </c>
      <c r="W5">
        <f t="shared" si="17"/>
        <v>3</v>
      </c>
      <c r="X5">
        <f t="shared" si="18"/>
        <v>2</v>
      </c>
      <c r="Y5">
        <f t="shared" si="19"/>
        <v>2</v>
      </c>
    </row>
    <row r="6" spans="2:25" x14ac:dyDescent="0.45">
      <c r="B6">
        <v>50</v>
      </c>
      <c r="C6">
        <v>0</v>
      </c>
      <c r="D6">
        <v>0</v>
      </c>
      <c r="E6" t="s">
        <v>95</v>
      </c>
      <c r="F6" t="str">
        <f t="shared" si="0"/>
        <v>01010000</v>
      </c>
      <c r="G6" t="str">
        <f t="shared" si="1"/>
        <v>00000000</v>
      </c>
      <c r="H6" t="str">
        <f t="shared" si="2"/>
        <v>00000000</v>
      </c>
      <c r="I6" t="str">
        <f t="shared" si="3"/>
        <v>00011100</v>
      </c>
      <c r="J6">
        <f t="shared" si="4"/>
        <v>1</v>
      </c>
      <c r="K6">
        <f t="shared" si="5"/>
        <v>1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0</v>
      </c>
      <c r="T6">
        <f t="shared" si="14"/>
        <v>0</v>
      </c>
      <c r="U6">
        <f t="shared" si="15"/>
        <v>0</v>
      </c>
      <c r="V6">
        <f t="shared" si="16"/>
        <v>0</v>
      </c>
      <c r="W6">
        <f t="shared" si="17"/>
        <v>1</v>
      </c>
      <c r="X6">
        <f t="shared" si="18"/>
        <v>3</v>
      </c>
      <c r="Y6">
        <f t="shared" si="19"/>
        <v>0</v>
      </c>
    </row>
    <row r="7" spans="2:25" x14ac:dyDescent="0.45">
      <c r="B7" t="s">
        <v>96</v>
      </c>
      <c r="C7" t="s">
        <v>84</v>
      </c>
      <c r="D7" t="s">
        <v>84</v>
      </c>
      <c r="E7" t="s">
        <v>97</v>
      </c>
      <c r="F7" t="str">
        <f t="shared" si="0"/>
        <v>11000010</v>
      </c>
      <c r="G7" t="str">
        <f t="shared" si="1"/>
        <v>10101010</v>
      </c>
      <c r="H7" t="str">
        <f t="shared" si="2"/>
        <v>10101010</v>
      </c>
      <c r="I7" t="str">
        <f t="shared" si="3"/>
        <v>10101100</v>
      </c>
      <c r="J7">
        <f t="shared" si="4"/>
        <v>3</v>
      </c>
      <c r="K7">
        <f t="shared" si="5"/>
        <v>0</v>
      </c>
      <c r="L7">
        <f t="shared" si="6"/>
        <v>0</v>
      </c>
      <c r="M7">
        <f t="shared" si="7"/>
        <v>2</v>
      </c>
      <c r="N7">
        <f t="shared" si="8"/>
        <v>2</v>
      </c>
      <c r="O7">
        <f t="shared" si="9"/>
        <v>2</v>
      </c>
      <c r="P7">
        <f t="shared" si="10"/>
        <v>2</v>
      </c>
      <c r="Q7">
        <f t="shared" si="11"/>
        <v>2</v>
      </c>
      <c r="R7">
        <f t="shared" si="12"/>
        <v>2</v>
      </c>
      <c r="S7">
        <f t="shared" si="13"/>
        <v>2</v>
      </c>
      <c r="T7">
        <f t="shared" si="14"/>
        <v>2</v>
      </c>
      <c r="U7">
        <f t="shared" si="15"/>
        <v>2</v>
      </c>
      <c r="V7">
        <f t="shared" si="16"/>
        <v>2</v>
      </c>
      <c r="W7">
        <f t="shared" si="17"/>
        <v>2</v>
      </c>
      <c r="X7">
        <f t="shared" si="18"/>
        <v>3</v>
      </c>
      <c r="Y7">
        <f t="shared" si="19"/>
        <v>0</v>
      </c>
    </row>
    <row r="8" spans="2:25" x14ac:dyDescent="0.45">
      <c r="B8" t="s">
        <v>98</v>
      </c>
      <c r="C8" t="s">
        <v>84</v>
      </c>
      <c r="D8" t="s">
        <v>84</v>
      </c>
      <c r="E8" t="s">
        <v>97</v>
      </c>
      <c r="F8" t="str">
        <f t="shared" si="0"/>
        <v>01001010</v>
      </c>
      <c r="G8" t="str">
        <f t="shared" si="1"/>
        <v>10101010</v>
      </c>
      <c r="H8" t="str">
        <f t="shared" si="2"/>
        <v>10101010</v>
      </c>
      <c r="I8" t="str">
        <f t="shared" si="3"/>
        <v>10101100</v>
      </c>
      <c r="J8">
        <f t="shared" si="4"/>
        <v>1</v>
      </c>
      <c r="K8">
        <f t="shared" si="5"/>
        <v>0</v>
      </c>
      <c r="L8">
        <f t="shared" si="6"/>
        <v>2</v>
      </c>
      <c r="M8">
        <f t="shared" si="7"/>
        <v>2</v>
      </c>
      <c r="N8">
        <f t="shared" si="8"/>
        <v>2</v>
      </c>
      <c r="O8">
        <f t="shared" si="9"/>
        <v>2</v>
      </c>
      <c r="P8">
        <f t="shared" si="10"/>
        <v>2</v>
      </c>
      <c r="Q8">
        <f t="shared" si="11"/>
        <v>2</v>
      </c>
      <c r="R8">
        <f t="shared" si="12"/>
        <v>2</v>
      </c>
      <c r="S8">
        <f t="shared" si="13"/>
        <v>2</v>
      </c>
      <c r="T8">
        <f t="shared" si="14"/>
        <v>2</v>
      </c>
      <c r="U8">
        <f t="shared" si="15"/>
        <v>2</v>
      </c>
      <c r="V8">
        <f t="shared" si="16"/>
        <v>2</v>
      </c>
      <c r="W8">
        <f t="shared" si="17"/>
        <v>2</v>
      </c>
      <c r="X8">
        <f t="shared" si="18"/>
        <v>3</v>
      </c>
      <c r="Y8">
        <f t="shared" si="19"/>
        <v>0</v>
      </c>
    </row>
    <row r="9" spans="2:25" x14ac:dyDescent="0.45">
      <c r="B9" t="s">
        <v>98</v>
      </c>
      <c r="C9" t="s">
        <v>84</v>
      </c>
      <c r="D9" t="s">
        <v>84</v>
      </c>
      <c r="E9" t="s">
        <v>97</v>
      </c>
      <c r="F9" t="str">
        <f t="shared" si="0"/>
        <v>01001010</v>
      </c>
      <c r="G9" t="str">
        <f t="shared" si="1"/>
        <v>10101010</v>
      </c>
      <c r="H9" t="str">
        <f t="shared" si="2"/>
        <v>10101010</v>
      </c>
      <c r="I9" t="str">
        <f t="shared" si="3"/>
        <v>10101100</v>
      </c>
      <c r="J9">
        <f t="shared" si="4"/>
        <v>1</v>
      </c>
      <c r="K9">
        <f t="shared" si="5"/>
        <v>0</v>
      </c>
      <c r="L9">
        <f t="shared" si="6"/>
        <v>2</v>
      </c>
      <c r="M9">
        <f t="shared" si="7"/>
        <v>2</v>
      </c>
      <c r="N9">
        <f t="shared" si="8"/>
        <v>2</v>
      </c>
      <c r="O9">
        <f t="shared" si="9"/>
        <v>2</v>
      </c>
      <c r="P9">
        <f t="shared" si="10"/>
        <v>2</v>
      </c>
      <c r="Q9">
        <f t="shared" si="11"/>
        <v>2</v>
      </c>
      <c r="R9">
        <f t="shared" si="12"/>
        <v>2</v>
      </c>
      <c r="S9">
        <f t="shared" si="13"/>
        <v>2</v>
      </c>
      <c r="T9">
        <f t="shared" si="14"/>
        <v>2</v>
      </c>
      <c r="U9">
        <f t="shared" si="15"/>
        <v>2</v>
      </c>
      <c r="V9">
        <f t="shared" si="16"/>
        <v>2</v>
      </c>
      <c r="W9">
        <f t="shared" si="17"/>
        <v>2</v>
      </c>
      <c r="X9">
        <f t="shared" si="18"/>
        <v>3</v>
      </c>
      <c r="Y9">
        <f t="shared" si="19"/>
        <v>0</v>
      </c>
    </row>
    <row r="10" spans="2:25" x14ac:dyDescent="0.45">
      <c r="B10" t="s">
        <v>99</v>
      </c>
      <c r="C10" t="s">
        <v>84</v>
      </c>
      <c r="D10" t="s">
        <v>84</v>
      </c>
      <c r="E10" t="s">
        <v>97</v>
      </c>
      <c r="F10" t="str">
        <f t="shared" si="0"/>
        <v>11001010</v>
      </c>
      <c r="G10" t="str">
        <f t="shared" si="1"/>
        <v>10101010</v>
      </c>
      <c r="H10" t="str">
        <f t="shared" si="2"/>
        <v>10101010</v>
      </c>
      <c r="I10" t="str">
        <f t="shared" si="3"/>
        <v>10101100</v>
      </c>
      <c r="J10">
        <f t="shared" si="4"/>
        <v>3</v>
      </c>
      <c r="K10">
        <f t="shared" si="5"/>
        <v>0</v>
      </c>
      <c r="L10">
        <f t="shared" si="6"/>
        <v>2</v>
      </c>
      <c r="M10">
        <f t="shared" si="7"/>
        <v>2</v>
      </c>
      <c r="N10">
        <f t="shared" si="8"/>
        <v>2</v>
      </c>
      <c r="O10">
        <f t="shared" si="9"/>
        <v>2</v>
      </c>
      <c r="P10">
        <f t="shared" si="10"/>
        <v>2</v>
      </c>
      <c r="Q10">
        <f t="shared" si="11"/>
        <v>2</v>
      </c>
      <c r="R10">
        <f t="shared" si="12"/>
        <v>2</v>
      </c>
      <c r="S10">
        <f t="shared" si="13"/>
        <v>2</v>
      </c>
      <c r="T10">
        <f t="shared" si="14"/>
        <v>2</v>
      </c>
      <c r="U10">
        <f t="shared" si="15"/>
        <v>2</v>
      </c>
      <c r="V10">
        <f t="shared" si="16"/>
        <v>2</v>
      </c>
      <c r="W10">
        <f t="shared" si="17"/>
        <v>2</v>
      </c>
      <c r="X10">
        <f t="shared" si="18"/>
        <v>3</v>
      </c>
      <c r="Y10">
        <f t="shared" si="19"/>
        <v>0</v>
      </c>
    </row>
    <row r="11" spans="2:25" x14ac:dyDescent="0.45">
      <c r="B11" t="s">
        <v>100</v>
      </c>
      <c r="C11" t="s">
        <v>84</v>
      </c>
      <c r="D11" t="s">
        <v>84</v>
      </c>
      <c r="E11">
        <v>98</v>
      </c>
      <c r="F11" t="str">
        <f t="shared" si="0"/>
        <v>01111010</v>
      </c>
      <c r="G11" t="str">
        <f t="shared" si="1"/>
        <v>10101010</v>
      </c>
      <c r="H11" t="str">
        <f t="shared" si="2"/>
        <v>10101010</v>
      </c>
      <c r="I11" t="str">
        <f t="shared" si="3"/>
        <v>10011000</v>
      </c>
      <c r="J11">
        <f t="shared" si="4"/>
        <v>1</v>
      </c>
      <c r="K11">
        <f t="shared" si="5"/>
        <v>3</v>
      </c>
      <c r="L11">
        <f t="shared" si="6"/>
        <v>2</v>
      </c>
      <c r="M11">
        <f t="shared" si="7"/>
        <v>2</v>
      </c>
      <c r="N11">
        <f t="shared" si="8"/>
        <v>2</v>
      </c>
      <c r="O11">
        <f t="shared" si="9"/>
        <v>2</v>
      </c>
      <c r="P11">
        <f t="shared" si="10"/>
        <v>2</v>
      </c>
      <c r="Q11">
        <f t="shared" si="11"/>
        <v>2</v>
      </c>
      <c r="R11">
        <f t="shared" si="12"/>
        <v>2</v>
      </c>
      <c r="S11">
        <f t="shared" si="13"/>
        <v>2</v>
      </c>
      <c r="T11">
        <f t="shared" si="14"/>
        <v>2</v>
      </c>
      <c r="U11">
        <f t="shared" si="15"/>
        <v>2</v>
      </c>
      <c r="V11">
        <f t="shared" si="16"/>
        <v>2</v>
      </c>
      <c r="W11">
        <f t="shared" si="17"/>
        <v>1</v>
      </c>
      <c r="X11">
        <f t="shared" si="18"/>
        <v>2</v>
      </c>
      <c r="Y11">
        <f t="shared" si="19"/>
        <v>0</v>
      </c>
    </row>
    <row r="12" spans="2:25" x14ac:dyDescent="0.45">
      <c r="B12" t="s">
        <v>101</v>
      </c>
      <c r="C12" t="s">
        <v>84</v>
      </c>
      <c r="D12" t="s">
        <v>84</v>
      </c>
      <c r="E12" t="s">
        <v>102</v>
      </c>
      <c r="F12" t="str">
        <f t="shared" si="0"/>
        <v>10111110</v>
      </c>
      <c r="G12" t="str">
        <f t="shared" si="1"/>
        <v>10101010</v>
      </c>
      <c r="H12" t="str">
        <f t="shared" si="2"/>
        <v>10101010</v>
      </c>
      <c r="I12" t="str">
        <f t="shared" si="3"/>
        <v>10110000</v>
      </c>
      <c r="J12">
        <f t="shared" si="4"/>
        <v>2</v>
      </c>
      <c r="K12">
        <f t="shared" si="5"/>
        <v>3</v>
      </c>
      <c r="L12">
        <f t="shared" si="6"/>
        <v>3</v>
      </c>
      <c r="M12">
        <f t="shared" si="7"/>
        <v>2</v>
      </c>
      <c r="N12">
        <f t="shared" si="8"/>
        <v>2</v>
      </c>
      <c r="O12">
        <f t="shared" si="9"/>
        <v>2</v>
      </c>
      <c r="P12">
        <f t="shared" si="10"/>
        <v>2</v>
      </c>
      <c r="Q12">
        <f t="shared" si="11"/>
        <v>2</v>
      </c>
      <c r="R12">
        <f t="shared" si="12"/>
        <v>2</v>
      </c>
      <c r="S12">
        <f t="shared" si="13"/>
        <v>2</v>
      </c>
      <c r="T12">
        <f t="shared" si="14"/>
        <v>2</v>
      </c>
      <c r="U12">
        <f t="shared" si="15"/>
        <v>2</v>
      </c>
      <c r="V12">
        <f t="shared" si="16"/>
        <v>2</v>
      </c>
      <c r="W12">
        <f t="shared" si="17"/>
        <v>3</v>
      </c>
      <c r="X12">
        <f t="shared" si="18"/>
        <v>0</v>
      </c>
      <c r="Y12">
        <f t="shared" si="19"/>
        <v>0</v>
      </c>
    </row>
    <row r="13" spans="2:25" x14ac:dyDescent="0.45">
      <c r="B13" t="s">
        <v>103</v>
      </c>
      <c r="C13" t="s">
        <v>104</v>
      </c>
      <c r="D13" t="s">
        <v>84</v>
      </c>
      <c r="E13">
        <v>42</v>
      </c>
      <c r="F13" t="str">
        <f t="shared" si="0"/>
        <v>01111111</v>
      </c>
      <c r="G13" t="str">
        <f t="shared" si="1"/>
        <v>11101010</v>
      </c>
      <c r="H13" t="str">
        <f t="shared" si="2"/>
        <v>10101010</v>
      </c>
      <c r="I13" t="str">
        <f t="shared" si="3"/>
        <v>01000010</v>
      </c>
      <c r="J13">
        <f t="shared" si="4"/>
        <v>1</v>
      </c>
      <c r="K13">
        <f t="shared" si="5"/>
        <v>3</v>
      </c>
      <c r="L13">
        <f t="shared" si="6"/>
        <v>3</v>
      </c>
      <c r="M13">
        <f t="shared" si="7"/>
        <v>3</v>
      </c>
      <c r="N13">
        <f t="shared" si="8"/>
        <v>3</v>
      </c>
      <c r="O13">
        <f t="shared" si="9"/>
        <v>2</v>
      </c>
      <c r="P13">
        <f t="shared" si="10"/>
        <v>2</v>
      </c>
      <c r="Q13">
        <f t="shared" si="11"/>
        <v>2</v>
      </c>
      <c r="R13">
        <f t="shared" si="12"/>
        <v>2</v>
      </c>
      <c r="S13">
        <f t="shared" si="13"/>
        <v>2</v>
      </c>
      <c r="T13">
        <f t="shared" si="14"/>
        <v>2</v>
      </c>
      <c r="U13">
        <f t="shared" si="15"/>
        <v>2</v>
      </c>
      <c r="V13">
        <f t="shared" si="16"/>
        <v>1</v>
      </c>
      <c r="W13">
        <f t="shared" si="17"/>
        <v>0</v>
      </c>
      <c r="X13">
        <f t="shared" si="18"/>
        <v>0</v>
      </c>
      <c r="Y13">
        <f t="shared" si="19"/>
        <v>2</v>
      </c>
    </row>
    <row r="14" spans="2:25" x14ac:dyDescent="0.45">
      <c r="B14" t="s">
        <v>84</v>
      </c>
      <c r="C14">
        <v>82</v>
      </c>
      <c r="D14" t="s">
        <v>84</v>
      </c>
      <c r="E14" t="s">
        <v>77</v>
      </c>
      <c r="F14" t="str">
        <f t="shared" si="0"/>
        <v>10101010</v>
      </c>
      <c r="G14" t="str">
        <f t="shared" si="1"/>
        <v>10000010</v>
      </c>
      <c r="H14" t="str">
        <f t="shared" si="2"/>
        <v>10101010</v>
      </c>
      <c r="I14" t="str">
        <f t="shared" si="3"/>
        <v>00001010</v>
      </c>
      <c r="J14">
        <f t="shared" si="4"/>
        <v>2</v>
      </c>
      <c r="K14">
        <f t="shared" si="5"/>
        <v>2</v>
      </c>
      <c r="L14">
        <f t="shared" si="6"/>
        <v>2</v>
      </c>
      <c r="M14">
        <f t="shared" si="7"/>
        <v>2</v>
      </c>
      <c r="N14">
        <f t="shared" si="8"/>
        <v>2</v>
      </c>
      <c r="O14">
        <f t="shared" si="9"/>
        <v>0</v>
      </c>
      <c r="P14">
        <f t="shared" si="10"/>
        <v>0</v>
      </c>
      <c r="Q14">
        <f t="shared" si="11"/>
        <v>2</v>
      </c>
      <c r="R14">
        <f t="shared" si="12"/>
        <v>2</v>
      </c>
      <c r="S14">
        <f t="shared" si="13"/>
        <v>2</v>
      </c>
      <c r="T14">
        <f t="shared" si="14"/>
        <v>2</v>
      </c>
      <c r="U14">
        <f t="shared" si="15"/>
        <v>2</v>
      </c>
      <c r="V14">
        <f t="shared" si="16"/>
        <v>0</v>
      </c>
      <c r="W14">
        <f t="shared" si="17"/>
        <v>0</v>
      </c>
      <c r="X14">
        <f t="shared" si="18"/>
        <v>2</v>
      </c>
      <c r="Y14">
        <f t="shared" si="19"/>
        <v>2</v>
      </c>
    </row>
    <row r="15" spans="2:25" x14ac:dyDescent="0.45">
      <c r="B15">
        <v>80</v>
      </c>
      <c r="C15" t="s">
        <v>77</v>
      </c>
      <c r="D15" t="s">
        <v>84</v>
      </c>
      <c r="E15" t="s">
        <v>84</v>
      </c>
      <c r="F15" t="str">
        <f t="shared" si="0"/>
        <v>10000000</v>
      </c>
      <c r="G15" t="str">
        <f t="shared" si="1"/>
        <v>00001010</v>
      </c>
      <c r="H15" t="str">
        <f t="shared" si="2"/>
        <v>10101010</v>
      </c>
      <c r="I15" t="str">
        <f t="shared" si="3"/>
        <v>10101010</v>
      </c>
      <c r="J15">
        <f t="shared" si="4"/>
        <v>2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0</v>
      </c>
      <c r="P15">
        <f t="shared" si="10"/>
        <v>2</v>
      </c>
      <c r="Q15">
        <f t="shared" si="11"/>
        <v>2</v>
      </c>
      <c r="R15">
        <f t="shared" si="12"/>
        <v>2</v>
      </c>
      <c r="S15">
        <f t="shared" si="13"/>
        <v>2</v>
      </c>
      <c r="T15">
        <f t="shared" si="14"/>
        <v>2</v>
      </c>
      <c r="U15">
        <f t="shared" si="15"/>
        <v>2</v>
      </c>
      <c r="V15">
        <f t="shared" si="16"/>
        <v>2</v>
      </c>
      <c r="W15">
        <f t="shared" si="17"/>
        <v>2</v>
      </c>
      <c r="X15">
        <f t="shared" si="18"/>
        <v>2</v>
      </c>
      <c r="Y15">
        <f t="shared" si="19"/>
        <v>2</v>
      </c>
    </row>
    <row r="16" spans="2:25" x14ac:dyDescent="0.45">
      <c r="B16" t="s">
        <v>84</v>
      </c>
      <c r="C16" t="s">
        <v>103</v>
      </c>
      <c r="D16" t="s">
        <v>105</v>
      </c>
      <c r="E16" t="s">
        <v>84</v>
      </c>
      <c r="F16" t="str">
        <f t="shared" si="0"/>
        <v>10101010</v>
      </c>
      <c r="G16" t="str">
        <f t="shared" si="1"/>
        <v>01111111</v>
      </c>
      <c r="H16" t="str">
        <f t="shared" si="2"/>
        <v>11010110</v>
      </c>
      <c r="I16" t="str">
        <f t="shared" si="3"/>
        <v>10101010</v>
      </c>
      <c r="J16">
        <f t="shared" si="4"/>
        <v>2</v>
      </c>
      <c r="K16">
        <f t="shared" si="5"/>
        <v>2</v>
      </c>
      <c r="L16">
        <f t="shared" si="6"/>
        <v>2</v>
      </c>
      <c r="M16">
        <f t="shared" si="7"/>
        <v>2</v>
      </c>
      <c r="N16">
        <f t="shared" si="8"/>
        <v>1</v>
      </c>
      <c r="O16">
        <f t="shared" si="9"/>
        <v>3</v>
      </c>
      <c r="P16">
        <f t="shared" si="10"/>
        <v>3</v>
      </c>
      <c r="Q16">
        <f t="shared" si="11"/>
        <v>3</v>
      </c>
      <c r="R16">
        <f t="shared" si="12"/>
        <v>3</v>
      </c>
      <c r="S16">
        <f t="shared" si="13"/>
        <v>1</v>
      </c>
      <c r="T16">
        <f t="shared" si="14"/>
        <v>1</v>
      </c>
      <c r="U16">
        <f t="shared" si="15"/>
        <v>2</v>
      </c>
      <c r="V16">
        <f t="shared" si="16"/>
        <v>2</v>
      </c>
      <c r="W16">
        <f t="shared" si="17"/>
        <v>2</v>
      </c>
      <c r="X16">
        <f t="shared" si="18"/>
        <v>2</v>
      </c>
      <c r="Y16">
        <f t="shared" si="19"/>
        <v>2</v>
      </c>
    </row>
    <row r="17" spans="2:25" x14ac:dyDescent="0.45">
      <c r="B17" t="s">
        <v>87</v>
      </c>
      <c r="C17" t="s">
        <v>88</v>
      </c>
      <c r="D17" t="s">
        <v>88</v>
      </c>
      <c r="E17" t="s">
        <v>84</v>
      </c>
      <c r="F17" t="str">
        <f t="shared" si="0"/>
        <v>10101011</v>
      </c>
      <c r="G17" t="str">
        <f t="shared" si="1"/>
        <v>11111111</v>
      </c>
      <c r="H17" t="str">
        <f t="shared" si="2"/>
        <v>11111111</v>
      </c>
      <c r="I17" t="str">
        <f t="shared" si="3"/>
        <v>10101010</v>
      </c>
      <c r="J17">
        <f t="shared" si="4"/>
        <v>2</v>
      </c>
      <c r="K17">
        <f t="shared" si="5"/>
        <v>2</v>
      </c>
      <c r="L17">
        <f t="shared" si="6"/>
        <v>2</v>
      </c>
      <c r="M17">
        <f t="shared" si="7"/>
        <v>3</v>
      </c>
      <c r="N17">
        <f t="shared" si="8"/>
        <v>3</v>
      </c>
      <c r="O17">
        <f t="shared" si="9"/>
        <v>3</v>
      </c>
      <c r="P17">
        <f t="shared" si="10"/>
        <v>3</v>
      </c>
      <c r="Q17">
        <f t="shared" si="11"/>
        <v>3</v>
      </c>
      <c r="R17">
        <f t="shared" si="12"/>
        <v>3</v>
      </c>
      <c r="S17">
        <f t="shared" si="13"/>
        <v>3</v>
      </c>
      <c r="T17">
        <f t="shared" si="14"/>
        <v>3</v>
      </c>
      <c r="U17">
        <f t="shared" si="15"/>
        <v>3</v>
      </c>
      <c r="V17">
        <f t="shared" si="16"/>
        <v>2</v>
      </c>
      <c r="W17">
        <f t="shared" si="17"/>
        <v>2</v>
      </c>
      <c r="X17">
        <f t="shared" si="18"/>
        <v>2</v>
      </c>
      <c r="Y17">
        <f t="shared" si="19"/>
        <v>2</v>
      </c>
    </row>
    <row r="18" spans="2:25" x14ac:dyDescent="0.45">
      <c r="B18" t="s">
        <v>90</v>
      </c>
      <c r="C18" t="s">
        <v>88</v>
      </c>
      <c r="D18" t="s">
        <v>88</v>
      </c>
      <c r="E18" t="s">
        <v>104</v>
      </c>
      <c r="F18" t="str">
        <f t="shared" si="0"/>
        <v>10101111</v>
      </c>
      <c r="G18" t="str">
        <f t="shared" si="1"/>
        <v>11111111</v>
      </c>
      <c r="H18" t="str">
        <f t="shared" si="2"/>
        <v>11111111</v>
      </c>
      <c r="I18" t="str">
        <f t="shared" si="3"/>
        <v>11101010</v>
      </c>
      <c r="J18">
        <f t="shared" si="4"/>
        <v>2</v>
      </c>
      <c r="K18">
        <f t="shared" si="5"/>
        <v>2</v>
      </c>
      <c r="L18">
        <f t="shared" si="6"/>
        <v>3</v>
      </c>
      <c r="M18">
        <f t="shared" si="7"/>
        <v>3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3</v>
      </c>
      <c r="R18">
        <f t="shared" si="12"/>
        <v>3</v>
      </c>
      <c r="S18">
        <f t="shared" si="13"/>
        <v>3</v>
      </c>
      <c r="T18">
        <f t="shared" si="14"/>
        <v>3</v>
      </c>
      <c r="U18">
        <f t="shared" si="15"/>
        <v>3</v>
      </c>
      <c r="V18">
        <f t="shared" si="16"/>
        <v>3</v>
      </c>
      <c r="W18">
        <f t="shared" si="17"/>
        <v>2</v>
      </c>
      <c r="X18">
        <f t="shared" si="18"/>
        <v>2</v>
      </c>
      <c r="Y18">
        <f t="shared" si="19"/>
        <v>2</v>
      </c>
    </row>
    <row r="19" spans="2:25" x14ac:dyDescent="0.45">
      <c r="B19" t="s">
        <v>92</v>
      </c>
      <c r="C19" t="s">
        <v>84</v>
      </c>
      <c r="D19" t="s">
        <v>93</v>
      </c>
      <c r="E19" t="s">
        <v>94</v>
      </c>
      <c r="F19" t="str">
        <f t="shared" si="0"/>
        <v>10111101</v>
      </c>
      <c r="G19" t="str">
        <f t="shared" si="1"/>
        <v>10101010</v>
      </c>
      <c r="H19" t="str">
        <f t="shared" si="2"/>
        <v>10101001</v>
      </c>
      <c r="I19" t="str">
        <f t="shared" si="3"/>
        <v>11111010</v>
      </c>
      <c r="J19">
        <f t="shared" si="4"/>
        <v>2</v>
      </c>
      <c r="K19">
        <f t="shared" si="5"/>
        <v>3</v>
      </c>
      <c r="L19">
        <f t="shared" si="6"/>
        <v>3</v>
      </c>
      <c r="M19">
        <f t="shared" si="7"/>
        <v>1</v>
      </c>
      <c r="N19">
        <f t="shared" si="8"/>
        <v>2</v>
      </c>
      <c r="O19">
        <f t="shared" si="9"/>
        <v>2</v>
      </c>
      <c r="P19">
        <f t="shared" si="10"/>
        <v>2</v>
      </c>
      <c r="Q19">
        <f t="shared" si="11"/>
        <v>2</v>
      </c>
      <c r="R19">
        <f t="shared" si="12"/>
        <v>2</v>
      </c>
      <c r="S19">
        <f t="shared" si="13"/>
        <v>2</v>
      </c>
      <c r="T19">
        <f t="shared" si="14"/>
        <v>2</v>
      </c>
      <c r="U19">
        <f t="shared" si="15"/>
        <v>1</v>
      </c>
      <c r="V19">
        <f t="shared" si="16"/>
        <v>3</v>
      </c>
      <c r="W19">
        <f t="shared" si="17"/>
        <v>3</v>
      </c>
      <c r="X19">
        <f t="shared" si="18"/>
        <v>2</v>
      </c>
      <c r="Y19">
        <f t="shared" si="19"/>
        <v>2</v>
      </c>
    </row>
    <row r="20" spans="2:25" x14ac:dyDescent="0.45">
      <c r="B20">
        <v>50</v>
      </c>
      <c r="C20">
        <v>0</v>
      </c>
      <c r="D20">
        <v>0</v>
      </c>
      <c r="E20">
        <v>14</v>
      </c>
      <c r="F20" t="str">
        <f t="shared" si="0"/>
        <v>01010000</v>
      </c>
      <c r="G20" t="str">
        <f t="shared" si="1"/>
        <v>00000000</v>
      </c>
      <c r="H20" t="str">
        <f t="shared" si="2"/>
        <v>00000000</v>
      </c>
      <c r="I20" t="str">
        <f t="shared" si="3"/>
        <v>00010100</v>
      </c>
      <c r="J20">
        <f t="shared" si="4"/>
        <v>1</v>
      </c>
      <c r="K20">
        <f t="shared" si="5"/>
        <v>1</v>
      </c>
      <c r="L20">
        <f t="shared" si="6"/>
        <v>0</v>
      </c>
      <c r="M20">
        <f t="shared" si="7"/>
        <v>0</v>
      </c>
      <c r="N20">
        <f t="shared" si="8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  <c r="U20">
        <f t="shared" si="15"/>
        <v>0</v>
      </c>
      <c r="V20">
        <f t="shared" si="16"/>
        <v>0</v>
      </c>
      <c r="W20">
        <f t="shared" si="17"/>
        <v>1</v>
      </c>
      <c r="X20">
        <f t="shared" si="18"/>
        <v>1</v>
      </c>
      <c r="Y20">
        <f t="shared" si="19"/>
        <v>0</v>
      </c>
    </row>
    <row r="21" spans="2:25" x14ac:dyDescent="0.45">
      <c r="B21" t="s">
        <v>96</v>
      </c>
      <c r="C21" t="s">
        <v>84</v>
      </c>
      <c r="D21" t="s">
        <v>84</v>
      </c>
      <c r="E21" t="s">
        <v>97</v>
      </c>
      <c r="F21" t="str">
        <f t="shared" si="0"/>
        <v>11000010</v>
      </c>
      <c r="G21" t="str">
        <f t="shared" si="1"/>
        <v>10101010</v>
      </c>
      <c r="H21" t="str">
        <f t="shared" si="2"/>
        <v>10101010</v>
      </c>
      <c r="I21" t="str">
        <f t="shared" si="3"/>
        <v>10101100</v>
      </c>
      <c r="J21">
        <f t="shared" si="4"/>
        <v>3</v>
      </c>
      <c r="K21">
        <f t="shared" si="5"/>
        <v>0</v>
      </c>
      <c r="L21">
        <f t="shared" si="6"/>
        <v>0</v>
      </c>
      <c r="M21">
        <f t="shared" si="7"/>
        <v>2</v>
      </c>
      <c r="N21">
        <f t="shared" si="8"/>
        <v>2</v>
      </c>
      <c r="O21">
        <f t="shared" si="9"/>
        <v>2</v>
      </c>
      <c r="P21">
        <f t="shared" si="10"/>
        <v>2</v>
      </c>
      <c r="Q21">
        <f t="shared" si="11"/>
        <v>2</v>
      </c>
      <c r="R21">
        <f t="shared" si="12"/>
        <v>2</v>
      </c>
      <c r="S21">
        <f t="shared" si="13"/>
        <v>2</v>
      </c>
      <c r="T21">
        <f t="shared" si="14"/>
        <v>2</v>
      </c>
      <c r="U21">
        <f t="shared" si="15"/>
        <v>2</v>
      </c>
      <c r="V21">
        <f t="shared" si="16"/>
        <v>2</v>
      </c>
      <c r="W21">
        <f t="shared" si="17"/>
        <v>2</v>
      </c>
      <c r="X21">
        <f t="shared" si="18"/>
        <v>3</v>
      </c>
      <c r="Y21">
        <f t="shared" si="19"/>
        <v>0</v>
      </c>
    </row>
    <row r="22" spans="2:25" x14ac:dyDescent="0.45">
      <c r="B22" t="s">
        <v>98</v>
      </c>
      <c r="C22" t="s">
        <v>84</v>
      </c>
      <c r="D22" t="s">
        <v>84</v>
      </c>
      <c r="E22" t="s">
        <v>106</v>
      </c>
      <c r="F22" t="str">
        <f t="shared" si="0"/>
        <v>01001010</v>
      </c>
      <c r="G22" t="str">
        <f t="shared" si="1"/>
        <v>10101010</v>
      </c>
      <c r="H22" t="str">
        <f t="shared" si="2"/>
        <v>10101010</v>
      </c>
      <c r="I22" t="str">
        <f t="shared" si="3"/>
        <v>10100100</v>
      </c>
      <c r="J22">
        <f t="shared" si="4"/>
        <v>1</v>
      </c>
      <c r="K22">
        <f t="shared" si="5"/>
        <v>0</v>
      </c>
      <c r="L22">
        <f t="shared" si="6"/>
        <v>2</v>
      </c>
      <c r="M22">
        <f t="shared" si="7"/>
        <v>2</v>
      </c>
      <c r="N22">
        <f t="shared" si="8"/>
        <v>2</v>
      </c>
      <c r="O22">
        <f t="shared" si="9"/>
        <v>2</v>
      </c>
      <c r="P22">
        <f t="shared" si="10"/>
        <v>2</v>
      </c>
      <c r="Q22">
        <f t="shared" si="11"/>
        <v>2</v>
      </c>
      <c r="R22">
        <f t="shared" si="12"/>
        <v>2</v>
      </c>
      <c r="S22">
        <f t="shared" si="13"/>
        <v>2</v>
      </c>
      <c r="T22">
        <f t="shared" si="14"/>
        <v>2</v>
      </c>
      <c r="U22">
        <f t="shared" si="15"/>
        <v>2</v>
      </c>
      <c r="V22">
        <f t="shared" si="16"/>
        <v>2</v>
      </c>
      <c r="W22">
        <f t="shared" si="17"/>
        <v>2</v>
      </c>
      <c r="X22">
        <f t="shared" si="18"/>
        <v>1</v>
      </c>
      <c r="Y22">
        <f t="shared" si="19"/>
        <v>0</v>
      </c>
    </row>
    <row r="23" spans="2:25" x14ac:dyDescent="0.45">
      <c r="B23" t="s">
        <v>99</v>
      </c>
      <c r="C23" t="s">
        <v>84</v>
      </c>
      <c r="D23" t="s">
        <v>84</v>
      </c>
      <c r="E23" t="s">
        <v>97</v>
      </c>
      <c r="F23" t="str">
        <f t="shared" si="0"/>
        <v>11001010</v>
      </c>
      <c r="G23" t="str">
        <f t="shared" si="1"/>
        <v>10101010</v>
      </c>
      <c r="H23" t="str">
        <f t="shared" si="2"/>
        <v>10101010</v>
      </c>
      <c r="I23" t="str">
        <f t="shared" si="3"/>
        <v>10101100</v>
      </c>
      <c r="J23">
        <f t="shared" si="4"/>
        <v>3</v>
      </c>
      <c r="K23">
        <f t="shared" si="5"/>
        <v>0</v>
      </c>
      <c r="L23">
        <f t="shared" si="6"/>
        <v>2</v>
      </c>
      <c r="M23">
        <f t="shared" si="7"/>
        <v>2</v>
      </c>
      <c r="N23">
        <f t="shared" si="8"/>
        <v>2</v>
      </c>
      <c r="O23">
        <f t="shared" si="9"/>
        <v>2</v>
      </c>
      <c r="P23">
        <f t="shared" si="10"/>
        <v>2</v>
      </c>
      <c r="Q23">
        <f t="shared" si="11"/>
        <v>2</v>
      </c>
      <c r="R23">
        <f t="shared" si="12"/>
        <v>2</v>
      </c>
      <c r="S23">
        <f t="shared" si="13"/>
        <v>2</v>
      </c>
      <c r="T23">
        <f t="shared" si="14"/>
        <v>2</v>
      </c>
      <c r="U23">
        <f t="shared" si="15"/>
        <v>2</v>
      </c>
      <c r="V23">
        <f t="shared" si="16"/>
        <v>2</v>
      </c>
      <c r="W23">
        <f t="shared" si="17"/>
        <v>2</v>
      </c>
      <c r="X23">
        <f t="shared" si="18"/>
        <v>3</v>
      </c>
      <c r="Y23">
        <f t="shared" si="19"/>
        <v>0</v>
      </c>
    </row>
    <row r="24" spans="2:25" x14ac:dyDescent="0.45">
      <c r="B24" t="s">
        <v>91</v>
      </c>
      <c r="C24" t="s">
        <v>84</v>
      </c>
      <c r="D24" t="s">
        <v>84</v>
      </c>
      <c r="E24" t="s">
        <v>107</v>
      </c>
      <c r="F24" t="str">
        <f t="shared" si="0"/>
        <v>11011010</v>
      </c>
      <c r="G24" t="str">
        <f t="shared" si="1"/>
        <v>10101010</v>
      </c>
      <c r="H24" t="str">
        <f t="shared" si="2"/>
        <v>10101010</v>
      </c>
      <c r="I24" t="str">
        <f t="shared" si="3"/>
        <v>10011100</v>
      </c>
      <c r="J24">
        <f t="shared" si="4"/>
        <v>3</v>
      </c>
      <c r="K24">
        <f t="shared" si="5"/>
        <v>1</v>
      </c>
      <c r="L24">
        <f t="shared" si="6"/>
        <v>2</v>
      </c>
      <c r="M24">
        <f t="shared" si="7"/>
        <v>2</v>
      </c>
      <c r="N24">
        <f t="shared" si="8"/>
        <v>2</v>
      </c>
      <c r="O24">
        <f t="shared" si="9"/>
        <v>2</v>
      </c>
      <c r="P24">
        <f t="shared" si="10"/>
        <v>2</v>
      </c>
      <c r="Q24">
        <f t="shared" si="11"/>
        <v>2</v>
      </c>
      <c r="R24">
        <f t="shared" si="12"/>
        <v>2</v>
      </c>
      <c r="S24">
        <f t="shared" si="13"/>
        <v>2</v>
      </c>
      <c r="T24">
        <f t="shared" si="14"/>
        <v>2</v>
      </c>
      <c r="U24">
        <f t="shared" si="15"/>
        <v>2</v>
      </c>
      <c r="V24">
        <f t="shared" si="16"/>
        <v>2</v>
      </c>
      <c r="W24">
        <f t="shared" si="17"/>
        <v>1</v>
      </c>
      <c r="X24">
        <f t="shared" si="18"/>
        <v>3</v>
      </c>
      <c r="Y24">
        <f t="shared" si="19"/>
        <v>0</v>
      </c>
    </row>
    <row r="25" spans="2:25" x14ac:dyDescent="0.45">
      <c r="B25" t="s">
        <v>101</v>
      </c>
      <c r="C25" t="s">
        <v>84</v>
      </c>
      <c r="D25" t="s">
        <v>93</v>
      </c>
      <c r="E25" t="s">
        <v>108</v>
      </c>
      <c r="F25" t="str">
        <f t="shared" si="0"/>
        <v>10111110</v>
      </c>
      <c r="G25" t="str">
        <f t="shared" si="1"/>
        <v>10101010</v>
      </c>
      <c r="H25" t="str">
        <f t="shared" si="2"/>
        <v>10101001</v>
      </c>
      <c r="I25" t="str">
        <f t="shared" si="3"/>
        <v>11111000</v>
      </c>
      <c r="J25">
        <f t="shared" si="4"/>
        <v>2</v>
      </c>
      <c r="K25">
        <f t="shared" si="5"/>
        <v>3</v>
      </c>
      <c r="L25">
        <f t="shared" si="6"/>
        <v>3</v>
      </c>
      <c r="M25">
        <f t="shared" si="7"/>
        <v>2</v>
      </c>
      <c r="N25">
        <f t="shared" si="8"/>
        <v>2</v>
      </c>
      <c r="O25">
        <f t="shared" si="9"/>
        <v>2</v>
      </c>
      <c r="P25">
        <f t="shared" si="10"/>
        <v>2</v>
      </c>
      <c r="Q25">
        <f t="shared" si="11"/>
        <v>2</v>
      </c>
      <c r="R25">
        <f t="shared" si="12"/>
        <v>2</v>
      </c>
      <c r="S25">
        <f t="shared" si="13"/>
        <v>2</v>
      </c>
      <c r="T25">
        <f t="shared" si="14"/>
        <v>2</v>
      </c>
      <c r="U25">
        <f t="shared" si="15"/>
        <v>1</v>
      </c>
      <c r="V25">
        <f t="shared" si="16"/>
        <v>3</v>
      </c>
      <c r="W25">
        <f t="shared" si="17"/>
        <v>3</v>
      </c>
      <c r="X25">
        <f t="shared" si="18"/>
        <v>2</v>
      </c>
      <c r="Y25">
        <f t="shared" si="19"/>
        <v>0</v>
      </c>
    </row>
    <row r="26" spans="2:25" x14ac:dyDescent="0.45">
      <c r="B26" t="s">
        <v>85</v>
      </c>
      <c r="C26" t="s">
        <v>88</v>
      </c>
      <c r="D26" t="s">
        <v>88</v>
      </c>
      <c r="E26" t="s">
        <v>109</v>
      </c>
      <c r="F26" t="str">
        <f t="shared" si="0"/>
        <v>10011111</v>
      </c>
      <c r="G26" t="str">
        <f t="shared" si="1"/>
        <v>11111111</v>
      </c>
      <c r="H26" t="str">
        <f t="shared" si="2"/>
        <v>11111111</v>
      </c>
      <c r="I26" t="str">
        <f t="shared" si="3"/>
        <v>11010000</v>
      </c>
      <c r="J26">
        <f t="shared" si="4"/>
        <v>2</v>
      </c>
      <c r="K26">
        <f t="shared" si="5"/>
        <v>1</v>
      </c>
      <c r="L26">
        <f t="shared" si="6"/>
        <v>3</v>
      </c>
      <c r="M26">
        <f t="shared" si="7"/>
        <v>3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3</v>
      </c>
      <c r="R26">
        <f t="shared" si="12"/>
        <v>3</v>
      </c>
      <c r="S26">
        <f t="shared" si="13"/>
        <v>3</v>
      </c>
      <c r="T26">
        <f t="shared" si="14"/>
        <v>3</v>
      </c>
      <c r="U26">
        <f t="shared" si="15"/>
        <v>3</v>
      </c>
      <c r="V26">
        <f t="shared" si="16"/>
        <v>3</v>
      </c>
      <c r="W26">
        <f t="shared" si="17"/>
        <v>1</v>
      </c>
      <c r="X26">
        <f t="shared" si="18"/>
        <v>0</v>
      </c>
      <c r="Y26">
        <f t="shared" si="19"/>
        <v>0</v>
      </c>
    </row>
    <row r="27" spans="2:25" x14ac:dyDescent="0.45">
      <c r="B27" t="s">
        <v>110</v>
      </c>
      <c r="C27" t="s">
        <v>88</v>
      </c>
      <c r="D27" t="s">
        <v>88</v>
      </c>
      <c r="E27">
        <v>42</v>
      </c>
      <c r="F27" t="str">
        <f t="shared" si="0"/>
        <v>10100111</v>
      </c>
      <c r="G27" t="str">
        <f t="shared" si="1"/>
        <v>11111111</v>
      </c>
      <c r="H27" t="str">
        <f t="shared" si="2"/>
        <v>11111111</v>
      </c>
      <c r="I27" t="str">
        <f t="shared" si="3"/>
        <v>01000010</v>
      </c>
      <c r="J27">
        <f t="shared" si="4"/>
        <v>2</v>
      </c>
      <c r="K27">
        <f t="shared" si="5"/>
        <v>2</v>
      </c>
      <c r="L27">
        <f t="shared" si="6"/>
        <v>1</v>
      </c>
      <c r="M27">
        <f t="shared" si="7"/>
        <v>3</v>
      </c>
      <c r="N27">
        <f t="shared" si="8"/>
        <v>3</v>
      </c>
      <c r="O27">
        <f t="shared" si="9"/>
        <v>3</v>
      </c>
      <c r="P27">
        <f t="shared" si="10"/>
        <v>3</v>
      </c>
      <c r="Q27">
        <f t="shared" si="11"/>
        <v>3</v>
      </c>
      <c r="R27">
        <f t="shared" si="12"/>
        <v>3</v>
      </c>
      <c r="S27">
        <f t="shared" si="13"/>
        <v>3</v>
      </c>
      <c r="T27">
        <f t="shared" si="14"/>
        <v>3</v>
      </c>
      <c r="U27">
        <f t="shared" si="15"/>
        <v>3</v>
      </c>
      <c r="V27">
        <f t="shared" si="16"/>
        <v>1</v>
      </c>
      <c r="W27">
        <f t="shared" si="17"/>
        <v>0</v>
      </c>
      <c r="X27">
        <f t="shared" si="18"/>
        <v>0</v>
      </c>
      <c r="Y27">
        <f t="shared" si="19"/>
        <v>2</v>
      </c>
    </row>
    <row r="28" spans="2:25" x14ac:dyDescent="0.45">
      <c r="B28" t="s">
        <v>84</v>
      </c>
      <c r="C28" t="s">
        <v>103</v>
      </c>
      <c r="D28" t="s">
        <v>86</v>
      </c>
      <c r="E28" t="s">
        <v>77</v>
      </c>
      <c r="F28" t="str">
        <f t="shared" si="0"/>
        <v>10101010</v>
      </c>
      <c r="G28" t="str">
        <f t="shared" si="1"/>
        <v>01111111</v>
      </c>
      <c r="H28" t="str">
        <f t="shared" si="2"/>
        <v>11110110</v>
      </c>
      <c r="I28" t="str">
        <f t="shared" si="3"/>
        <v>00001010</v>
      </c>
      <c r="J28">
        <f t="shared" si="4"/>
        <v>2</v>
      </c>
      <c r="K28">
        <f t="shared" si="5"/>
        <v>2</v>
      </c>
      <c r="L28">
        <f t="shared" si="6"/>
        <v>2</v>
      </c>
      <c r="M28">
        <f t="shared" si="7"/>
        <v>2</v>
      </c>
      <c r="N28">
        <f t="shared" si="8"/>
        <v>1</v>
      </c>
      <c r="O28">
        <f t="shared" si="9"/>
        <v>3</v>
      </c>
      <c r="P28">
        <f t="shared" si="10"/>
        <v>3</v>
      </c>
      <c r="Q28">
        <f t="shared" si="11"/>
        <v>3</v>
      </c>
      <c r="R28">
        <f t="shared" si="12"/>
        <v>3</v>
      </c>
      <c r="S28">
        <f t="shared" si="13"/>
        <v>3</v>
      </c>
      <c r="T28">
        <f t="shared" si="14"/>
        <v>1</v>
      </c>
      <c r="U28">
        <f t="shared" si="15"/>
        <v>2</v>
      </c>
      <c r="V28">
        <f t="shared" si="16"/>
        <v>0</v>
      </c>
      <c r="W28">
        <f t="shared" si="17"/>
        <v>0</v>
      </c>
      <c r="X28">
        <f t="shared" si="18"/>
        <v>2</v>
      </c>
      <c r="Y28">
        <f t="shared" si="19"/>
        <v>2</v>
      </c>
    </row>
    <row r="29" spans="2:25" x14ac:dyDescent="0.45">
      <c r="B29" t="s">
        <v>84</v>
      </c>
      <c r="C29">
        <v>25</v>
      </c>
      <c r="D29" t="s">
        <v>111</v>
      </c>
      <c r="E29" t="s">
        <v>112</v>
      </c>
      <c r="F29" t="str">
        <f t="shared" si="0"/>
        <v>10101010</v>
      </c>
      <c r="G29" t="str">
        <f t="shared" si="1"/>
        <v>00100101</v>
      </c>
      <c r="H29" t="str">
        <f t="shared" si="2"/>
        <v>10100000</v>
      </c>
      <c r="I29" t="str">
        <f t="shared" si="3"/>
        <v>00101010</v>
      </c>
      <c r="J29">
        <f t="shared" si="4"/>
        <v>2</v>
      </c>
      <c r="K29">
        <f t="shared" si="5"/>
        <v>2</v>
      </c>
      <c r="L29">
        <f t="shared" si="6"/>
        <v>2</v>
      </c>
      <c r="M29">
        <f t="shared" si="7"/>
        <v>2</v>
      </c>
      <c r="N29">
        <f t="shared" si="8"/>
        <v>0</v>
      </c>
      <c r="O29">
        <f t="shared" si="9"/>
        <v>2</v>
      </c>
      <c r="P29">
        <f t="shared" si="10"/>
        <v>1</v>
      </c>
      <c r="Q29">
        <f t="shared" si="11"/>
        <v>1</v>
      </c>
      <c r="R29">
        <f t="shared" si="12"/>
        <v>2</v>
      </c>
      <c r="S29">
        <f t="shared" si="13"/>
        <v>2</v>
      </c>
      <c r="T29">
        <f t="shared" si="14"/>
        <v>0</v>
      </c>
      <c r="U29">
        <f t="shared" si="15"/>
        <v>0</v>
      </c>
      <c r="V29">
        <f t="shared" si="16"/>
        <v>0</v>
      </c>
      <c r="W29">
        <f t="shared" si="17"/>
        <v>2</v>
      </c>
      <c r="X29">
        <f t="shared" si="18"/>
        <v>2</v>
      </c>
      <c r="Y29">
        <f t="shared" si="19"/>
        <v>2</v>
      </c>
    </row>
    <row r="30" spans="2:25" x14ac:dyDescent="0.45">
      <c r="B30" t="s">
        <v>84</v>
      </c>
      <c r="C30" t="s">
        <v>111</v>
      </c>
      <c r="D30">
        <v>2</v>
      </c>
      <c r="E30" t="s">
        <v>84</v>
      </c>
      <c r="F30" t="str">
        <f t="shared" si="0"/>
        <v>10101010</v>
      </c>
      <c r="G30" t="str">
        <f t="shared" si="1"/>
        <v>10100000</v>
      </c>
      <c r="H30" t="str">
        <f t="shared" si="2"/>
        <v>00000010</v>
      </c>
      <c r="I30" t="str">
        <f t="shared" si="3"/>
        <v>10101010</v>
      </c>
      <c r="J30">
        <f t="shared" si="4"/>
        <v>2</v>
      </c>
      <c r="K30">
        <f t="shared" si="5"/>
        <v>2</v>
      </c>
      <c r="L30">
        <f t="shared" si="6"/>
        <v>2</v>
      </c>
      <c r="M30">
        <f t="shared" si="7"/>
        <v>2</v>
      </c>
      <c r="N30">
        <f t="shared" si="8"/>
        <v>2</v>
      </c>
      <c r="O30">
        <f t="shared" si="9"/>
        <v>2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  <c r="U30">
        <f t="shared" si="15"/>
        <v>2</v>
      </c>
      <c r="V30">
        <f t="shared" si="16"/>
        <v>2</v>
      </c>
      <c r="W30">
        <f t="shared" si="17"/>
        <v>2</v>
      </c>
      <c r="X30">
        <f t="shared" si="18"/>
        <v>2</v>
      </c>
      <c r="Y30">
        <f t="shared" si="19"/>
        <v>2</v>
      </c>
    </row>
    <row r="31" spans="2:25" x14ac:dyDescent="0.45">
      <c r="B31" t="s">
        <v>104</v>
      </c>
      <c r="C31" t="s">
        <v>84</v>
      </c>
      <c r="D31" t="s">
        <v>84</v>
      </c>
      <c r="E31" t="s">
        <v>97</v>
      </c>
      <c r="F31" t="str">
        <f t="shared" si="0"/>
        <v>11101010</v>
      </c>
      <c r="G31" t="str">
        <f t="shared" si="1"/>
        <v>10101010</v>
      </c>
      <c r="H31" t="str">
        <f t="shared" si="2"/>
        <v>10101010</v>
      </c>
      <c r="I31" t="str">
        <f t="shared" si="3"/>
        <v>10101100</v>
      </c>
      <c r="J31">
        <f t="shared" si="4"/>
        <v>3</v>
      </c>
      <c r="K31">
        <f t="shared" si="5"/>
        <v>2</v>
      </c>
      <c r="L31">
        <f t="shared" si="6"/>
        <v>2</v>
      </c>
      <c r="M31">
        <f t="shared" si="7"/>
        <v>2</v>
      </c>
      <c r="N31">
        <f t="shared" si="8"/>
        <v>2</v>
      </c>
      <c r="O31">
        <f t="shared" si="9"/>
        <v>2</v>
      </c>
      <c r="P31">
        <f t="shared" si="10"/>
        <v>2</v>
      </c>
      <c r="Q31">
        <f t="shared" si="11"/>
        <v>2</v>
      </c>
      <c r="R31">
        <f t="shared" si="12"/>
        <v>2</v>
      </c>
      <c r="S31">
        <f t="shared" si="13"/>
        <v>2</v>
      </c>
      <c r="T31">
        <f t="shared" si="14"/>
        <v>2</v>
      </c>
      <c r="U31">
        <f t="shared" si="15"/>
        <v>2</v>
      </c>
      <c r="V31">
        <f t="shared" si="16"/>
        <v>2</v>
      </c>
      <c r="W31">
        <f t="shared" si="17"/>
        <v>2</v>
      </c>
      <c r="X31">
        <f t="shared" si="18"/>
        <v>3</v>
      </c>
      <c r="Y31">
        <f t="shared" si="19"/>
        <v>0</v>
      </c>
    </row>
    <row r="32" spans="2:25" x14ac:dyDescent="0.45">
      <c r="B32" t="s">
        <v>88</v>
      </c>
      <c r="C32" t="s">
        <v>88</v>
      </c>
      <c r="D32" t="s">
        <v>88</v>
      </c>
      <c r="E32" t="s">
        <v>113</v>
      </c>
      <c r="F32" t="str">
        <f t="shared" si="0"/>
        <v>11111111</v>
      </c>
      <c r="G32" t="str">
        <f t="shared" si="1"/>
        <v>11111111</v>
      </c>
      <c r="H32" t="str">
        <f t="shared" si="2"/>
        <v>11111111</v>
      </c>
      <c r="I32" t="str">
        <f t="shared" si="3"/>
        <v>11111100</v>
      </c>
      <c r="J32">
        <f t="shared" si="4"/>
        <v>3</v>
      </c>
      <c r="K32">
        <f t="shared" si="5"/>
        <v>3</v>
      </c>
      <c r="L32">
        <f t="shared" si="6"/>
        <v>3</v>
      </c>
      <c r="M32">
        <f t="shared" si="7"/>
        <v>3</v>
      </c>
      <c r="N32">
        <f t="shared" si="8"/>
        <v>3</v>
      </c>
      <c r="O32">
        <f t="shared" si="9"/>
        <v>3</v>
      </c>
      <c r="P32">
        <f t="shared" si="10"/>
        <v>3</v>
      </c>
      <c r="Q32">
        <f t="shared" si="11"/>
        <v>3</v>
      </c>
      <c r="R32">
        <f t="shared" si="12"/>
        <v>3</v>
      </c>
      <c r="S32">
        <f t="shared" si="13"/>
        <v>3</v>
      </c>
      <c r="T32">
        <f t="shared" si="14"/>
        <v>3</v>
      </c>
      <c r="U32">
        <f t="shared" si="15"/>
        <v>3</v>
      </c>
      <c r="V32">
        <f t="shared" si="16"/>
        <v>3</v>
      </c>
      <c r="W32">
        <f t="shared" si="17"/>
        <v>3</v>
      </c>
      <c r="X32">
        <f t="shared" si="18"/>
        <v>3</v>
      </c>
      <c r="Y32">
        <f t="shared" si="19"/>
        <v>0</v>
      </c>
    </row>
    <row r="33" spans="2:25" x14ac:dyDescent="0.45">
      <c r="B33" t="s">
        <v>88</v>
      </c>
      <c r="C33" t="s">
        <v>88</v>
      </c>
      <c r="D33" t="s">
        <v>88</v>
      </c>
      <c r="E33" t="s">
        <v>113</v>
      </c>
      <c r="F33" t="str">
        <f t="shared" si="0"/>
        <v>11111111</v>
      </c>
      <c r="G33" t="str">
        <f t="shared" si="1"/>
        <v>11111111</v>
      </c>
      <c r="H33" t="str">
        <f t="shared" si="2"/>
        <v>11111111</v>
      </c>
      <c r="I33" t="str">
        <f t="shared" si="3"/>
        <v>11111100</v>
      </c>
      <c r="J33">
        <f t="shared" si="4"/>
        <v>3</v>
      </c>
      <c r="K33">
        <f t="shared" si="5"/>
        <v>3</v>
      </c>
      <c r="L33">
        <f t="shared" si="6"/>
        <v>3</v>
      </c>
      <c r="M33">
        <f t="shared" si="7"/>
        <v>3</v>
      </c>
      <c r="N33">
        <f t="shared" si="8"/>
        <v>3</v>
      </c>
      <c r="O33">
        <f t="shared" si="9"/>
        <v>3</v>
      </c>
      <c r="P33">
        <f t="shared" si="10"/>
        <v>3</v>
      </c>
      <c r="Q33">
        <f t="shared" si="11"/>
        <v>3</v>
      </c>
      <c r="R33">
        <f t="shared" si="12"/>
        <v>3</v>
      </c>
      <c r="S33">
        <f t="shared" si="13"/>
        <v>3</v>
      </c>
      <c r="T33">
        <f t="shared" si="14"/>
        <v>3</v>
      </c>
      <c r="U33">
        <f t="shared" si="15"/>
        <v>3</v>
      </c>
      <c r="V33">
        <f t="shared" si="16"/>
        <v>3</v>
      </c>
      <c r="W33">
        <f t="shared" si="17"/>
        <v>3</v>
      </c>
      <c r="X33">
        <f t="shared" si="18"/>
        <v>3</v>
      </c>
      <c r="Y33">
        <f t="shared" si="19"/>
        <v>0</v>
      </c>
    </row>
    <row r="34" spans="2:25" x14ac:dyDescent="0.45">
      <c r="B34" t="s">
        <v>88</v>
      </c>
      <c r="C34" t="s">
        <v>88</v>
      </c>
      <c r="D34" t="s">
        <v>88</v>
      </c>
      <c r="E34" t="s">
        <v>113</v>
      </c>
      <c r="F34" t="str">
        <f t="shared" si="0"/>
        <v>11111111</v>
      </c>
      <c r="G34" t="str">
        <f t="shared" si="1"/>
        <v>11111111</v>
      </c>
      <c r="H34" t="str">
        <f t="shared" si="2"/>
        <v>11111111</v>
      </c>
      <c r="I34" t="str">
        <f t="shared" si="3"/>
        <v>11111100</v>
      </c>
      <c r="J34">
        <f t="shared" si="4"/>
        <v>3</v>
      </c>
      <c r="K34">
        <f t="shared" si="5"/>
        <v>3</v>
      </c>
      <c r="L34">
        <f t="shared" si="6"/>
        <v>3</v>
      </c>
      <c r="M34">
        <f t="shared" si="7"/>
        <v>3</v>
      </c>
      <c r="N34">
        <f t="shared" si="8"/>
        <v>3</v>
      </c>
      <c r="O34">
        <f t="shared" si="9"/>
        <v>3</v>
      </c>
      <c r="P34">
        <f t="shared" si="10"/>
        <v>3</v>
      </c>
      <c r="Q34">
        <f t="shared" si="11"/>
        <v>3</v>
      </c>
      <c r="R34">
        <f t="shared" si="12"/>
        <v>3</v>
      </c>
      <c r="S34">
        <f t="shared" si="13"/>
        <v>3</v>
      </c>
      <c r="T34">
        <f t="shared" si="14"/>
        <v>3</v>
      </c>
      <c r="U34">
        <f t="shared" si="15"/>
        <v>3</v>
      </c>
      <c r="V34">
        <f t="shared" si="16"/>
        <v>3</v>
      </c>
      <c r="W34">
        <f t="shared" si="17"/>
        <v>3</v>
      </c>
      <c r="X34">
        <f t="shared" si="18"/>
        <v>3</v>
      </c>
      <c r="Y34">
        <f t="shared" si="19"/>
        <v>0</v>
      </c>
    </row>
    <row r="35" spans="2:25" x14ac:dyDescent="0.45">
      <c r="B35" t="s">
        <v>114</v>
      </c>
      <c r="C35">
        <v>0</v>
      </c>
      <c r="D35">
        <v>0</v>
      </c>
      <c r="E35" t="s">
        <v>78</v>
      </c>
      <c r="F35" t="str">
        <f t="shared" si="0"/>
        <v>11000000</v>
      </c>
      <c r="G35" t="str">
        <f t="shared" si="1"/>
        <v>00000000</v>
      </c>
      <c r="H35" t="str">
        <f t="shared" si="2"/>
        <v>00000000</v>
      </c>
      <c r="I35" t="str">
        <f t="shared" si="3"/>
        <v>00001100</v>
      </c>
      <c r="J35">
        <f t="shared" si="4"/>
        <v>3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>
        <f t="shared" si="12"/>
        <v>0</v>
      </c>
      <c r="S35">
        <f t="shared" si="13"/>
        <v>0</v>
      </c>
      <c r="T35">
        <f t="shared" si="14"/>
        <v>0</v>
      </c>
      <c r="U35">
        <f t="shared" si="15"/>
        <v>0</v>
      </c>
      <c r="V35">
        <f t="shared" si="16"/>
        <v>0</v>
      </c>
      <c r="W35">
        <f t="shared" si="17"/>
        <v>0</v>
      </c>
      <c r="X35">
        <f t="shared" si="18"/>
        <v>3</v>
      </c>
      <c r="Y35">
        <f t="shared" si="19"/>
        <v>0</v>
      </c>
    </row>
    <row r="36" spans="2:25" x14ac:dyDescent="0.45">
      <c r="B36" t="s">
        <v>99</v>
      </c>
      <c r="C36" t="s">
        <v>84</v>
      </c>
      <c r="D36" t="s">
        <v>84</v>
      </c>
      <c r="E36" t="s">
        <v>97</v>
      </c>
      <c r="F36" t="str">
        <f t="shared" si="0"/>
        <v>11001010</v>
      </c>
      <c r="G36" t="str">
        <f t="shared" si="1"/>
        <v>10101010</v>
      </c>
      <c r="H36" t="str">
        <f t="shared" si="2"/>
        <v>10101010</v>
      </c>
      <c r="I36" t="str">
        <f t="shared" si="3"/>
        <v>10101100</v>
      </c>
      <c r="J36">
        <f t="shared" si="4"/>
        <v>3</v>
      </c>
      <c r="K36">
        <f t="shared" si="5"/>
        <v>0</v>
      </c>
      <c r="L36">
        <f t="shared" si="6"/>
        <v>2</v>
      </c>
      <c r="M36">
        <f t="shared" si="7"/>
        <v>2</v>
      </c>
      <c r="N36">
        <f t="shared" si="8"/>
        <v>2</v>
      </c>
      <c r="O36">
        <f t="shared" si="9"/>
        <v>2</v>
      </c>
      <c r="P36">
        <f t="shared" si="10"/>
        <v>2</v>
      </c>
      <c r="Q36">
        <f t="shared" si="11"/>
        <v>2</v>
      </c>
      <c r="R36">
        <f t="shared" si="12"/>
        <v>2</v>
      </c>
      <c r="S36">
        <f t="shared" si="13"/>
        <v>2</v>
      </c>
      <c r="T36">
        <f t="shared" si="14"/>
        <v>2</v>
      </c>
      <c r="U36">
        <f t="shared" si="15"/>
        <v>2</v>
      </c>
      <c r="V36">
        <f t="shared" si="16"/>
        <v>2</v>
      </c>
      <c r="W36">
        <f t="shared" si="17"/>
        <v>2</v>
      </c>
      <c r="X36">
        <f t="shared" si="18"/>
        <v>3</v>
      </c>
      <c r="Y36">
        <f t="shared" si="19"/>
        <v>0</v>
      </c>
    </row>
    <row r="37" spans="2:25" x14ac:dyDescent="0.45">
      <c r="B37" t="s">
        <v>99</v>
      </c>
      <c r="C37" t="s">
        <v>84</v>
      </c>
      <c r="D37" t="s">
        <v>84</v>
      </c>
      <c r="E37" t="s">
        <v>97</v>
      </c>
      <c r="F37" t="str">
        <f t="shared" si="0"/>
        <v>11001010</v>
      </c>
      <c r="G37" t="str">
        <f t="shared" si="1"/>
        <v>10101010</v>
      </c>
      <c r="H37" t="str">
        <f t="shared" si="2"/>
        <v>10101010</v>
      </c>
      <c r="I37" t="str">
        <f t="shared" si="3"/>
        <v>10101100</v>
      </c>
      <c r="J37">
        <f t="shared" si="4"/>
        <v>3</v>
      </c>
      <c r="K37">
        <f t="shared" si="5"/>
        <v>0</v>
      </c>
      <c r="L37">
        <f t="shared" si="6"/>
        <v>2</v>
      </c>
      <c r="M37">
        <f t="shared" si="7"/>
        <v>2</v>
      </c>
      <c r="N37">
        <f t="shared" si="8"/>
        <v>2</v>
      </c>
      <c r="O37">
        <f t="shared" si="9"/>
        <v>2</v>
      </c>
      <c r="P37">
        <f t="shared" si="10"/>
        <v>2</v>
      </c>
      <c r="Q37">
        <f t="shared" si="11"/>
        <v>2</v>
      </c>
      <c r="R37">
        <f t="shared" si="12"/>
        <v>2</v>
      </c>
      <c r="S37">
        <f t="shared" si="13"/>
        <v>2</v>
      </c>
      <c r="T37">
        <f t="shared" si="14"/>
        <v>2</v>
      </c>
      <c r="U37">
        <f t="shared" si="15"/>
        <v>2</v>
      </c>
      <c r="V37">
        <f t="shared" si="16"/>
        <v>2</v>
      </c>
      <c r="W37">
        <f t="shared" si="17"/>
        <v>2</v>
      </c>
      <c r="X37">
        <f t="shared" si="18"/>
        <v>3</v>
      </c>
      <c r="Y37">
        <f t="shared" si="19"/>
        <v>0</v>
      </c>
    </row>
    <row r="38" spans="2:25" x14ac:dyDescent="0.45">
      <c r="B38" t="s">
        <v>104</v>
      </c>
      <c r="C38" t="s">
        <v>84</v>
      </c>
      <c r="D38" t="s">
        <v>84</v>
      </c>
      <c r="E38" t="s">
        <v>107</v>
      </c>
      <c r="F38" t="str">
        <f t="shared" si="0"/>
        <v>11101010</v>
      </c>
      <c r="G38" t="str">
        <f t="shared" si="1"/>
        <v>10101010</v>
      </c>
      <c r="H38" t="str">
        <f t="shared" si="2"/>
        <v>10101010</v>
      </c>
      <c r="I38" t="str">
        <f t="shared" si="3"/>
        <v>10011100</v>
      </c>
      <c r="J38">
        <f t="shared" si="4"/>
        <v>3</v>
      </c>
      <c r="K38">
        <f t="shared" si="5"/>
        <v>2</v>
      </c>
      <c r="L38">
        <f t="shared" si="6"/>
        <v>2</v>
      </c>
      <c r="M38">
        <f t="shared" si="7"/>
        <v>2</v>
      </c>
      <c r="N38">
        <f t="shared" si="8"/>
        <v>2</v>
      </c>
      <c r="O38">
        <f t="shared" si="9"/>
        <v>2</v>
      </c>
      <c r="P38">
        <f t="shared" si="10"/>
        <v>2</v>
      </c>
      <c r="Q38">
        <f t="shared" si="11"/>
        <v>2</v>
      </c>
      <c r="R38">
        <f t="shared" si="12"/>
        <v>2</v>
      </c>
      <c r="S38">
        <f t="shared" si="13"/>
        <v>2</v>
      </c>
      <c r="T38">
        <f t="shared" si="14"/>
        <v>2</v>
      </c>
      <c r="U38">
        <f t="shared" si="15"/>
        <v>2</v>
      </c>
      <c r="V38">
        <f t="shared" si="16"/>
        <v>2</v>
      </c>
      <c r="W38">
        <f t="shared" si="17"/>
        <v>1</v>
      </c>
      <c r="X38">
        <f t="shared" si="18"/>
        <v>3</v>
      </c>
      <c r="Y38">
        <f t="shared" si="19"/>
        <v>0</v>
      </c>
    </row>
    <row r="39" spans="2:25" x14ac:dyDescent="0.45">
      <c r="B39" t="s">
        <v>115</v>
      </c>
      <c r="C39" t="s">
        <v>84</v>
      </c>
      <c r="D39" t="s">
        <v>93</v>
      </c>
      <c r="E39" t="s">
        <v>108</v>
      </c>
      <c r="F39" t="str">
        <f t="shared" si="0"/>
        <v>01111110</v>
      </c>
      <c r="G39" t="str">
        <f t="shared" si="1"/>
        <v>10101010</v>
      </c>
      <c r="H39" t="str">
        <f t="shared" si="2"/>
        <v>10101001</v>
      </c>
      <c r="I39" t="str">
        <f t="shared" si="3"/>
        <v>11111000</v>
      </c>
      <c r="J39">
        <f t="shared" si="4"/>
        <v>1</v>
      </c>
      <c r="K39">
        <f t="shared" si="5"/>
        <v>3</v>
      </c>
      <c r="L39">
        <f t="shared" si="6"/>
        <v>3</v>
      </c>
      <c r="M39">
        <f t="shared" si="7"/>
        <v>2</v>
      </c>
      <c r="N39">
        <f t="shared" si="8"/>
        <v>2</v>
      </c>
      <c r="O39">
        <f t="shared" si="9"/>
        <v>2</v>
      </c>
      <c r="P39">
        <f t="shared" si="10"/>
        <v>2</v>
      </c>
      <c r="Q39">
        <f t="shared" si="11"/>
        <v>2</v>
      </c>
      <c r="R39">
        <f t="shared" si="12"/>
        <v>2</v>
      </c>
      <c r="S39">
        <f t="shared" si="13"/>
        <v>2</v>
      </c>
      <c r="T39">
        <f t="shared" si="14"/>
        <v>2</v>
      </c>
      <c r="U39">
        <f t="shared" si="15"/>
        <v>1</v>
      </c>
      <c r="V39">
        <f t="shared" si="16"/>
        <v>3</v>
      </c>
      <c r="W39">
        <f t="shared" si="17"/>
        <v>3</v>
      </c>
      <c r="X39">
        <f t="shared" si="18"/>
        <v>2</v>
      </c>
      <c r="Y39">
        <f t="shared" si="19"/>
        <v>0</v>
      </c>
    </row>
    <row r="40" spans="2:25" x14ac:dyDescent="0.45">
      <c r="B40" t="s">
        <v>116</v>
      </c>
      <c r="C40" t="s">
        <v>88</v>
      </c>
      <c r="D40" t="s">
        <v>88</v>
      </c>
      <c r="E40" t="s">
        <v>109</v>
      </c>
      <c r="F40" t="str">
        <f t="shared" si="0"/>
        <v>10111111</v>
      </c>
      <c r="G40" t="str">
        <f t="shared" si="1"/>
        <v>11111111</v>
      </c>
      <c r="H40" t="str">
        <f t="shared" si="2"/>
        <v>11111111</v>
      </c>
      <c r="I40" t="str">
        <f t="shared" si="3"/>
        <v>11010000</v>
      </c>
      <c r="J40">
        <f t="shared" si="4"/>
        <v>2</v>
      </c>
      <c r="K40">
        <f t="shared" si="5"/>
        <v>3</v>
      </c>
      <c r="L40">
        <f t="shared" si="6"/>
        <v>3</v>
      </c>
      <c r="M40">
        <f t="shared" si="7"/>
        <v>3</v>
      </c>
      <c r="N40">
        <f t="shared" si="8"/>
        <v>3</v>
      </c>
      <c r="O40">
        <f t="shared" si="9"/>
        <v>3</v>
      </c>
      <c r="P40">
        <f t="shared" si="10"/>
        <v>3</v>
      </c>
      <c r="Q40">
        <f t="shared" si="11"/>
        <v>3</v>
      </c>
      <c r="R40">
        <f t="shared" si="12"/>
        <v>3</v>
      </c>
      <c r="S40">
        <f t="shared" si="13"/>
        <v>3</v>
      </c>
      <c r="T40">
        <f t="shared" si="14"/>
        <v>3</v>
      </c>
      <c r="U40">
        <f t="shared" si="15"/>
        <v>3</v>
      </c>
      <c r="V40">
        <f t="shared" si="16"/>
        <v>3</v>
      </c>
      <c r="W40">
        <f t="shared" si="17"/>
        <v>1</v>
      </c>
      <c r="X40">
        <f t="shared" si="18"/>
        <v>0</v>
      </c>
      <c r="Y40">
        <f t="shared" si="19"/>
        <v>0</v>
      </c>
    </row>
    <row r="41" spans="2:25" x14ac:dyDescent="0.45">
      <c r="B41" t="s">
        <v>90</v>
      </c>
      <c r="C41" t="s">
        <v>88</v>
      </c>
      <c r="D41" t="s">
        <v>88</v>
      </c>
      <c r="E41">
        <v>42</v>
      </c>
      <c r="F41" t="str">
        <f t="shared" si="0"/>
        <v>10101111</v>
      </c>
      <c r="G41" t="str">
        <f t="shared" si="1"/>
        <v>11111111</v>
      </c>
      <c r="H41" t="str">
        <f t="shared" si="2"/>
        <v>11111111</v>
      </c>
      <c r="I41" t="str">
        <f t="shared" si="3"/>
        <v>01000010</v>
      </c>
      <c r="J41">
        <f t="shared" si="4"/>
        <v>2</v>
      </c>
      <c r="K41">
        <f t="shared" si="5"/>
        <v>2</v>
      </c>
      <c r="L41">
        <f t="shared" si="6"/>
        <v>3</v>
      </c>
      <c r="M41">
        <f t="shared" si="7"/>
        <v>3</v>
      </c>
      <c r="N41">
        <f t="shared" si="8"/>
        <v>3</v>
      </c>
      <c r="O41">
        <f t="shared" si="9"/>
        <v>3</v>
      </c>
      <c r="P41">
        <f t="shared" si="10"/>
        <v>3</v>
      </c>
      <c r="Q41">
        <f t="shared" si="11"/>
        <v>3</v>
      </c>
      <c r="R41">
        <f t="shared" si="12"/>
        <v>3</v>
      </c>
      <c r="S41">
        <f t="shared" si="13"/>
        <v>3</v>
      </c>
      <c r="T41">
        <f t="shared" si="14"/>
        <v>3</v>
      </c>
      <c r="U41">
        <f t="shared" si="15"/>
        <v>3</v>
      </c>
      <c r="V41">
        <f t="shared" si="16"/>
        <v>1</v>
      </c>
      <c r="W41">
        <f t="shared" si="17"/>
        <v>0</v>
      </c>
      <c r="X41">
        <f t="shared" si="18"/>
        <v>0</v>
      </c>
      <c r="Y41">
        <f t="shared" si="19"/>
        <v>2</v>
      </c>
    </row>
    <row r="42" spans="2:25" x14ac:dyDescent="0.45">
      <c r="B42" t="s">
        <v>93</v>
      </c>
      <c r="C42" t="s">
        <v>88</v>
      </c>
      <c r="D42" t="s">
        <v>86</v>
      </c>
      <c r="E42" t="s">
        <v>77</v>
      </c>
      <c r="F42" t="str">
        <f t="shared" si="0"/>
        <v>10101001</v>
      </c>
      <c r="G42" t="str">
        <f t="shared" si="1"/>
        <v>11111111</v>
      </c>
      <c r="H42" t="str">
        <f t="shared" si="2"/>
        <v>11110110</v>
      </c>
      <c r="I42" t="str">
        <f t="shared" si="3"/>
        <v>00001010</v>
      </c>
      <c r="J42">
        <f t="shared" si="4"/>
        <v>2</v>
      </c>
      <c r="K42">
        <f t="shared" si="5"/>
        <v>2</v>
      </c>
      <c r="L42">
        <f t="shared" si="6"/>
        <v>2</v>
      </c>
      <c r="M42">
        <f t="shared" si="7"/>
        <v>1</v>
      </c>
      <c r="N42">
        <f t="shared" si="8"/>
        <v>3</v>
      </c>
      <c r="O42">
        <f t="shared" si="9"/>
        <v>3</v>
      </c>
      <c r="P42">
        <f t="shared" si="10"/>
        <v>3</v>
      </c>
      <c r="Q42">
        <f t="shared" si="11"/>
        <v>3</v>
      </c>
      <c r="R42">
        <f t="shared" si="12"/>
        <v>3</v>
      </c>
      <c r="S42">
        <f t="shared" si="13"/>
        <v>3</v>
      </c>
      <c r="T42">
        <f t="shared" si="14"/>
        <v>1</v>
      </c>
      <c r="U42">
        <f t="shared" si="15"/>
        <v>2</v>
      </c>
      <c r="V42">
        <f t="shared" si="16"/>
        <v>0</v>
      </c>
      <c r="W42">
        <f t="shared" si="17"/>
        <v>0</v>
      </c>
      <c r="X42">
        <f t="shared" si="18"/>
        <v>2</v>
      </c>
      <c r="Y42">
        <f t="shared" si="19"/>
        <v>2</v>
      </c>
    </row>
    <row r="43" spans="2:25" x14ac:dyDescent="0.45">
      <c r="B43" t="s">
        <v>84</v>
      </c>
      <c r="C43" t="s">
        <v>77</v>
      </c>
      <c r="D43">
        <v>80</v>
      </c>
      <c r="E43" t="s">
        <v>112</v>
      </c>
      <c r="F43" t="str">
        <f t="shared" si="0"/>
        <v>10101010</v>
      </c>
      <c r="G43" t="str">
        <f t="shared" si="1"/>
        <v>00001010</v>
      </c>
      <c r="H43" t="str">
        <f t="shared" si="2"/>
        <v>10000000</v>
      </c>
      <c r="I43" t="str">
        <f t="shared" si="3"/>
        <v>00101010</v>
      </c>
      <c r="J43">
        <f t="shared" si="4"/>
        <v>2</v>
      </c>
      <c r="K43">
        <f t="shared" si="5"/>
        <v>2</v>
      </c>
      <c r="L43">
        <f t="shared" si="6"/>
        <v>2</v>
      </c>
      <c r="M43">
        <f t="shared" si="7"/>
        <v>2</v>
      </c>
      <c r="N43">
        <f t="shared" si="8"/>
        <v>0</v>
      </c>
      <c r="O43">
        <f t="shared" si="9"/>
        <v>0</v>
      </c>
      <c r="P43">
        <f t="shared" si="10"/>
        <v>2</v>
      </c>
      <c r="Q43">
        <f t="shared" si="11"/>
        <v>2</v>
      </c>
      <c r="R43">
        <f t="shared" si="12"/>
        <v>2</v>
      </c>
      <c r="S43">
        <f t="shared" si="13"/>
        <v>0</v>
      </c>
      <c r="T43">
        <f t="shared" si="14"/>
        <v>0</v>
      </c>
      <c r="U43">
        <f t="shared" si="15"/>
        <v>0</v>
      </c>
      <c r="V43">
        <f t="shared" si="16"/>
        <v>0</v>
      </c>
      <c r="W43">
        <f t="shared" si="17"/>
        <v>2</v>
      </c>
      <c r="X43">
        <f t="shared" si="18"/>
        <v>2</v>
      </c>
      <c r="Y43">
        <f t="shared" si="19"/>
        <v>2</v>
      </c>
    </row>
    <row r="44" spans="2:25" x14ac:dyDescent="0.45">
      <c r="B44" t="s">
        <v>84</v>
      </c>
      <c r="C44" t="s">
        <v>117</v>
      </c>
      <c r="D44" t="s">
        <v>77</v>
      </c>
      <c r="E44" t="s">
        <v>84</v>
      </c>
      <c r="F44" t="str">
        <f t="shared" si="0"/>
        <v>10101010</v>
      </c>
      <c r="G44" t="str">
        <f t="shared" si="1"/>
        <v>10101000</v>
      </c>
      <c r="H44" t="str">
        <f t="shared" si="2"/>
        <v>00001010</v>
      </c>
      <c r="I44" t="str">
        <f t="shared" si="3"/>
        <v>10101010</v>
      </c>
      <c r="J44">
        <f t="shared" si="4"/>
        <v>2</v>
      </c>
      <c r="K44">
        <f t="shared" si="5"/>
        <v>2</v>
      </c>
      <c r="L44">
        <f t="shared" si="6"/>
        <v>2</v>
      </c>
      <c r="M44">
        <f t="shared" si="7"/>
        <v>2</v>
      </c>
      <c r="N44">
        <f t="shared" si="8"/>
        <v>2</v>
      </c>
      <c r="O44">
        <f t="shared" si="9"/>
        <v>2</v>
      </c>
      <c r="P44">
        <f t="shared" si="10"/>
        <v>2</v>
      </c>
      <c r="Q44">
        <f t="shared" si="11"/>
        <v>0</v>
      </c>
      <c r="R44">
        <f t="shared" si="12"/>
        <v>0</v>
      </c>
      <c r="S44">
        <f t="shared" si="13"/>
        <v>0</v>
      </c>
      <c r="T44">
        <f t="shared" si="14"/>
        <v>2</v>
      </c>
      <c r="U44">
        <f t="shared" si="15"/>
        <v>2</v>
      </c>
      <c r="V44">
        <f t="shared" si="16"/>
        <v>2</v>
      </c>
      <c r="W44">
        <f t="shared" si="17"/>
        <v>2</v>
      </c>
      <c r="X44">
        <f t="shared" si="18"/>
        <v>2</v>
      </c>
      <c r="Y44">
        <f t="shared" si="19"/>
        <v>2</v>
      </c>
    </row>
    <row r="45" spans="2:25" x14ac:dyDescent="0.45">
      <c r="B45" t="s">
        <v>104</v>
      </c>
      <c r="C45" t="s">
        <v>84</v>
      </c>
      <c r="D45" t="s">
        <v>84</v>
      </c>
      <c r="E45" t="s">
        <v>97</v>
      </c>
      <c r="F45" t="str">
        <f t="shared" si="0"/>
        <v>11101010</v>
      </c>
      <c r="G45" t="str">
        <f t="shared" si="1"/>
        <v>10101010</v>
      </c>
      <c r="H45" t="str">
        <f t="shared" si="2"/>
        <v>10101010</v>
      </c>
      <c r="I45" t="str">
        <f t="shared" si="3"/>
        <v>10101100</v>
      </c>
      <c r="J45">
        <f t="shared" si="4"/>
        <v>3</v>
      </c>
      <c r="K45">
        <f t="shared" si="5"/>
        <v>2</v>
      </c>
      <c r="L45">
        <f t="shared" si="6"/>
        <v>2</v>
      </c>
      <c r="M45">
        <f t="shared" si="7"/>
        <v>2</v>
      </c>
      <c r="N45">
        <f t="shared" si="8"/>
        <v>2</v>
      </c>
      <c r="O45">
        <f t="shared" si="9"/>
        <v>2</v>
      </c>
      <c r="P45">
        <f t="shared" si="10"/>
        <v>2</v>
      </c>
      <c r="Q45">
        <f t="shared" si="11"/>
        <v>2</v>
      </c>
      <c r="R45">
        <f t="shared" si="12"/>
        <v>2</v>
      </c>
      <c r="S45">
        <f t="shared" si="13"/>
        <v>2</v>
      </c>
      <c r="T45">
        <f t="shared" si="14"/>
        <v>2</v>
      </c>
      <c r="U45">
        <f t="shared" si="15"/>
        <v>2</v>
      </c>
      <c r="V45">
        <f t="shared" si="16"/>
        <v>2</v>
      </c>
      <c r="W45">
        <f t="shared" si="17"/>
        <v>2</v>
      </c>
      <c r="X45">
        <f t="shared" si="18"/>
        <v>3</v>
      </c>
      <c r="Y45">
        <f t="shared" si="19"/>
        <v>0</v>
      </c>
    </row>
    <row r="46" spans="2:25" x14ac:dyDescent="0.45">
      <c r="B46" t="s">
        <v>88</v>
      </c>
      <c r="C46" t="s">
        <v>88</v>
      </c>
      <c r="D46" t="s">
        <v>88</v>
      </c>
      <c r="E46" t="s">
        <v>113</v>
      </c>
      <c r="F46" t="str">
        <f t="shared" si="0"/>
        <v>11111111</v>
      </c>
      <c r="G46" t="str">
        <f t="shared" si="1"/>
        <v>11111111</v>
      </c>
      <c r="H46" t="str">
        <f t="shared" si="2"/>
        <v>11111111</v>
      </c>
      <c r="I46" t="str">
        <f t="shared" si="3"/>
        <v>11111100</v>
      </c>
      <c r="J46">
        <f t="shared" si="4"/>
        <v>3</v>
      </c>
      <c r="K46">
        <f t="shared" si="5"/>
        <v>3</v>
      </c>
      <c r="L46">
        <f t="shared" si="6"/>
        <v>3</v>
      </c>
      <c r="M46">
        <f t="shared" si="7"/>
        <v>3</v>
      </c>
      <c r="N46">
        <f t="shared" si="8"/>
        <v>3</v>
      </c>
      <c r="O46">
        <f t="shared" si="9"/>
        <v>3</v>
      </c>
      <c r="P46">
        <f t="shared" si="10"/>
        <v>3</v>
      </c>
      <c r="Q46">
        <f t="shared" si="11"/>
        <v>3</v>
      </c>
      <c r="R46">
        <f t="shared" si="12"/>
        <v>3</v>
      </c>
      <c r="S46">
        <f t="shared" si="13"/>
        <v>3</v>
      </c>
      <c r="T46">
        <f t="shared" si="14"/>
        <v>3</v>
      </c>
      <c r="U46">
        <f t="shared" si="15"/>
        <v>3</v>
      </c>
      <c r="V46">
        <f t="shared" si="16"/>
        <v>3</v>
      </c>
      <c r="W46">
        <f t="shared" si="17"/>
        <v>3</v>
      </c>
      <c r="X46">
        <f t="shared" si="18"/>
        <v>3</v>
      </c>
      <c r="Y46">
        <f t="shared" si="19"/>
        <v>0</v>
      </c>
    </row>
    <row r="47" spans="2:25" x14ac:dyDescent="0.45">
      <c r="B47" t="s">
        <v>88</v>
      </c>
      <c r="C47" t="s">
        <v>88</v>
      </c>
      <c r="D47" t="s">
        <v>88</v>
      </c>
      <c r="E47" t="s">
        <v>113</v>
      </c>
      <c r="F47" t="str">
        <f t="shared" si="0"/>
        <v>11111111</v>
      </c>
      <c r="G47" t="str">
        <f t="shared" si="1"/>
        <v>11111111</v>
      </c>
      <c r="H47" t="str">
        <f t="shared" si="2"/>
        <v>11111111</v>
      </c>
      <c r="I47" t="str">
        <f t="shared" si="3"/>
        <v>11111100</v>
      </c>
      <c r="J47">
        <f t="shared" si="4"/>
        <v>3</v>
      </c>
      <c r="K47">
        <f t="shared" si="5"/>
        <v>3</v>
      </c>
      <c r="L47">
        <f t="shared" si="6"/>
        <v>3</v>
      </c>
      <c r="M47">
        <f t="shared" si="7"/>
        <v>3</v>
      </c>
      <c r="N47">
        <f t="shared" si="8"/>
        <v>3</v>
      </c>
      <c r="O47">
        <f t="shared" si="9"/>
        <v>3</v>
      </c>
      <c r="P47">
        <f t="shared" si="10"/>
        <v>3</v>
      </c>
      <c r="Q47">
        <f t="shared" si="11"/>
        <v>3</v>
      </c>
      <c r="R47">
        <f t="shared" si="12"/>
        <v>3</v>
      </c>
      <c r="S47">
        <f t="shared" si="13"/>
        <v>3</v>
      </c>
      <c r="T47">
        <f t="shared" si="14"/>
        <v>3</v>
      </c>
      <c r="U47">
        <f t="shared" si="15"/>
        <v>3</v>
      </c>
      <c r="V47">
        <f t="shared" si="16"/>
        <v>3</v>
      </c>
      <c r="W47">
        <f t="shared" si="17"/>
        <v>3</v>
      </c>
      <c r="X47">
        <f t="shared" si="18"/>
        <v>3</v>
      </c>
      <c r="Y47">
        <f t="shared" si="19"/>
        <v>0</v>
      </c>
    </row>
    <row r="48" spans="2:25" x14ac:dyDescent="0.45">
      <c r="B48" t="s">
        <v>88</v>
      </c>
      <c r="C48" t="s">
        <v>88</v>
      </c>
      <c r="D48" t="s">
        <v>88</v>
      </c>
      <c r="E48" t="s">
        <v>113</v>
      </c>
      <c r="F48" t="str">
        <f t="shared" si="0"/>
        <v>11111111</v>
      </c>
      <c r="G48" t="str">
        <f t="shared" si="1"/>
        <v>11111111</v>
      </c>
      <c r="H48" t="str">
        <f t="shared" si="2"/>
        <v>11111111</v>
      </c>
      <c r="I48" t="str">
        <f t="shared" si="3"/>
        <v>11111100</v>
      </c>
      <c r="J48">
        <f t="shared" si="4"/>
        <v>3</v>
      </c>
      <c r="K48">
        <f t="shared" si="5"/>
        <v>3</v>
      </c>
      <c r="L48">
        <f t="shared" si="6"/>
        <v>3</v>
      </c>
      <c r="M48">
        <f t="shared" si="7"/>
        <v>3</v>
      </c>
      <c r="N48">
        <f t="shared" si="8"/>
        <v>3</v>
      </c>
      <c r="O48">
        <f t="shared" si="9"/>
        <v>3</v>
      </c>
      <c r="P48">
        <f t="shared" si="10"/>
        <v>3</v>
      </c>
      <c r="Q48">
        <f t="shared" si="11"/>
        <v>3</v>
      </c>
      <c r="R48">
        <f t="shared" si="12"/>
        <v>3</v>
      </c>
      <c r="S48">
        <f t="shared" si="13"/>
        <v>3</v>
      </c>
      <c r="T48">
        <f t="shared" si="14"/>
        <v>3</v>
      </c>
      <c r="U48">
        <f t="shared" si="15"/>
        <v>3</v>
      </c>
      <c r="V48">
        <f t="shared" si="16"/>
        <v>3</v>
      </c>
      <c r="W48">
        <f t="shared" si="17"/>
        <v>3</v>
      </c>
      <c r="X48">
        <f t="shared" si="18"/>
        <v>3</v>
      </c>
      <c r="Y48">
        <f t="shared" si="19"/>
        <v>0</v>
      </c>
    </row>
    <row r="49" spans="2:25" x14ac:dyDescent="0.45">
      <c r="B49" t="s">
        <v>114</v>
      </c>
      <c r="C49">
        <v>6</v>
      </c>
      <c r="D49">
        <v>0</v>
      </c>
      <c r="E49" t="s">
        <v>78</v>
      </c>
      <c r="F49" t="str">
        <f t="shared" si="0"/>
        <v>11000000</v>
      </c>
      <c r="G49" t="str">
        <f t="shared" si="1"/>
        <v>00000110</v>
      </c>
      <c r="H49" t="str">
        <f t="shared" si="2"/>
        <v>00000000</v>
      </c>
      <c r="I49" t="str">
        <f t="shared" si="3"/>
        <v>00001100</v>
      </c>
      <c r="J49">
        <f t="shared" si="4"/>
        <v>3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1</v>
      </c>
      <c r="Q49">
        <f t="shared" si="11"/>
        <v>2</v>
      </c>
      <c r="R49">
        <f t="shared" si="12"/>
        <v>0</v>
      </c>
      <c r="S49">
        <f t="shared" si="13"/>
        <v>0</v>
      </c>
      <c r="T49">
        <f t="shared" si="14"/>
        <v>0</v>
      </c>
      <c r="U49">
        <f t="shared" si="15"/>
        <v>0</v>
      </c>
      <c r="V49">
        <f t="shared" si="16"/>
        <v>0</v>
      </c>
      <c r="W49">
        <f t="shared" si="17"/>
        <v>0</v>
      </c>
      <c r="X49">
        <f t="shared" si="18"/>
        <v>3</v>
      </c>
      <c r="Y49">
        <f t="shared" si="19"/>
        <v>0</v>
      </c>
    </row>
    <row r="50" spans="2:25" x14ac:dyDescent="0.45">
      <c r="B50" t="s">
        <v>99</v>
      </c>
      <c r="C50" t="s">
        <v>118</v>
      </c>
      <c r="D50" t="s">
        <v>112</v>
      </c>
      <c r="E50" t="s">
        <v>97</v>
      </c>
      <c r="F50" t="str">
        <f t="shared" si="0"/>
        <v>11001010</v>
      </c>
      <c r="G50" t="str">
        <f t="shared" si="1"/>
        <v>10100110</v>
      </c>
      <c r="H50" t="str">
        <f t="shared" si="2"/>
        <v>00101010</v>
      </c>
      <c r="I50" t="str">
        <f t="shared" si="3"/>
        <v>10101100</v>
      </c>
      <c r="J50">
        <f t="shared" si="4"/>
        <v>3</v>
      </c>
      <c r="K50">
        <f t="shared" si="5"/>
        <v>0</v>
      </c>
      <c r="L50">
        <f t="shared" si="6"/>
        <v>2</v>
      </c>
      <c r="M50">
        <f t="shared" si="7"/>
        <v>2</v>
      </c>
      <c r="N50">
        <f t="shared" si="8"/>
        <v>2</v>
      </c>
      <c r="O50">
        <f t="shared" si="9"/>
        <v>2</v>
      </c>
      <c r="P50">
        <f t="shared" si="10"/>
        <v>1</v>
      </c>
      <c r="Q50">
        <f t="shared" si="11"/>
        <v>2</v>
      </c>
      <c r="R50">
        <f t="shared" si="12"/>
        <v>0</v>
      </c>
      <c r="S50">
        <f t="shared" si="13"/>
        <v>2</v>
      </c>
      <c r="T50">
        <f t="shared" si="14"/>
        <v>2</v>
      </c>
      <c r="U50">
        <f t="shared" si="15"/>
        <v>2</v>
      </c>
      <c r="V50">
        <f t="shared" si="16"/>
        <v>2</v>
      </c>
      <c r="W50">
        <f t="shared" si="17"/>
        <v>2</v>
      </c>
      <c r="X50">
        <f t="shared" si="18"/>
        <v>3</v>
      </c>
      <c r="Y50">
        <f t="shared" si="19"/>
        <v>0</v>
      </c>
    </row>
    <row r="51" spans="2:25" x14ac:dyDescent="0.45">
      <c r="B51" t="s">
        <v>99</v>
      </c>
      <c r="C51" t="s">
        <v>90</v>
      </c>
      <c r="D51" t="s">
        <v>112</v>
      </c>
      <c r="E51" t="s">
        <v>97</v>
      </c>
      <c r="F51" t="str">
        <f t="shared" si="0"/>
        <v>11001010</v>
      </c>
      <c r="G51" t="str">
        <f t="shared" si="1"/>
        <v>10101111</v>
      </c>
      <c r="H51" t="str">
        <f t="shared" si="2"/>
        <v>00101010</v>
      </c>
      <c r="I51" t="str">
        <f t="shared" si="3"/>
        <v>10101100</v>
      </c>
      <c r="J51">
        <f t="shared" si="4"/>
        <v>3</v>
      </c>
      <c r="K51">
        <f t="shared" si="5"/>
        <v>0</v>
      </c>
      <c r="L51">
        <f t="shared" si="6"/>
        <v>2</v>
      </c>
      <c r="M51">
        <f t="shared" si="7"/>
        <v>2</v>
      </c>
      <c r="N51">
        <f t="shared" si="8"/>
        <v>2</v>
      </c>
      <c r="O51">
        <f t="shared" si="9"/>
        <v>2</v>
      </c>
      <c r="P51">
        <f t="shared" si="10"/>
        <v>3</v>
      </c>
      <c r="Q51">
        <f t="shared" si="11"/>
        <v>3</v>
      </c>
      <c r="R51">
        <f t="shared" si="12"/>
        <v>0</v>
      </c>
      <c r="S51">
        <f t="shared" si="13"/>
        <v>2</v>
      </c>
      <c r="T51">
        <f t="shared" si="14"/>
        <v>2</v>
      </c>
      <c r="U51">
        <f t="shared" si="15"/>
        <v>2</v>
      </c>
      <c r="V51">
        <f t="shared" si="16"/>
        <v>2</v>
      </c>
      <c r="W51">
        <f t="shared" si="17"/>
        <v>2</v>
      </c>
      <c r="X51">
        <f t="shared" si="18"/>
        <v>3</v>
      </c>
      <c r="Y51">
        <f t="shared" si="19"/>
        <v>0</v>
      </c>
    </row>
    <row r="52" spans="2:25" x14ac:dyDescent="0.45">
      <c r="B52" t="s">
        <v>99</v>
      </c>
      <c r="C52" t="s">
        <v>103</v>
      </c>
      <c r="D52" t="s">
        <v>104</v>
      </c>
      <c r="E52" t="s">
        <v>97</v>
      </c>
      <c r="F52" t="str">
        <f t="shared" si="0"/>
        <v>11001010</v>
      </c>
      <c r="G52" t="str">
        <f t="shared" si="1"/>
        <v>01111111</v>
      </c>
      <c r="H52" t="str">
        <f t="shared" si="2"/>
        <v>11101010</v>
      </c>
      <c r="I52" t="str">
        <f t="shared" si="3"/>
        <v>10101100</v>
      </c>
      <c r="J52">
        <f t="shared" si="4"/>
        <v>3</v>
      </c>
      <c r="K52">
        <f t="shared" si="5"/>
        <v>0</v>
      </c>
      <c r="L52">
        <f t="shared" si="6"/>
        <v>2</v>
      </c>
      <c r="M52">
        <f t="shared" si="7"/>
        <v>2</v>
      </c>
      <c r="N52">
        <f t="shared" si="8"/>
        <v>1</v>
      </c>
      <c r="O52">
        <f t="shared" si="9"/>
        <v>3</v>
      </c>
      <c r="P52">
        <f t="shared" si="10"/>
        <v>3</v>
      </c>
      <c r="Q52">
        <f t="shared" si="11"/>
        <v>3</v>
      </c>
      <c r="R52">
        <f t="shared" si="12"/>
        <v>3</v>
      </c>
      <c r="S52">
        <f t="shared" si="13"/>
        <v>2</v>
      </c>
      <c r="T52">
        <f t="shared" si="14"/>
        <v>2</v>
      </c>
      <c r="U52">
        <f t="shared" si="15"/>
        <v>2</v>
      </c>
      <c r="V52">
        <f t="shared" si="16"/>
        <v>2</v>
      </c>
      <c r="W52">
        <f t="shared" si="17"/>
        <v>2</v>
      </c>
      <c r="X52">
        <f t="shared" si="18"/>
        <v>3</v>
      </c>
      <c r="Y52">
        <f t="shared" si="19"/>
        <v>0</v>
      </c>
    </row>
    <row r="53" spans="2:25" x14ac:dyDescent="0.45">
      <c r="B53" t="s">
        <v>104</v>
      </c>
      <c r="C53" t="s">
        <v>84</v>
      </c>
      <c r="D53" t="s">
        <v>111</v>
      </c>
      <c r="E53" t="s">
        <v>97</v>
      </c>
      <c r="F53" t="str">
        <f t="shared" si="0"/>
        <v>11101010</v>
      </c>
      <c r="G53" t="str">
        <f t="shared" si="1"/>
        <v>10101010</v>
      </c>
      <c r="H53" t="str">
        <f t="shared" si="2"/>
        <v>10100000</v>
      </c>
      <c r="I53" t="str">
        <f t="shared" si="3"/>
        <v>10101100</v>
      </c>
      <c r="J53">
        <f t="shared" si="4"/>
        <v>3</v>
      </c>
      <c r="K53">
        <f t="shared" si="5"/>
        <v>2</v>
      </c>
      <c r="L53">
        <f t="shared" si="6"/>
        <v>2</v>
      </c>
      <c r="M53">
        <f t="shared" si="7"/>
        <v>2</v>
      </c>
      <c r="N53">
        <f t="shared" si="8"/>
        <v>2</v>
      </c>
      <c r="O53">
        <f t="shared" si="9"/>
        <v>2</v>
      </c>
      <c r="P53">
        <f t="shared" si="10"/>
        <v>2</v>
      </c>
      <c r="Q53">
        <f t="shared" si="11"/>
        <v>2</v>
      </c>
      <c r="R53">
        <f t="shared" si="12"/>
        <v>2</v>
      </c>
      <c r="S53">
        <f t="shared" si="13"/>
        <v>2</v>
      </c>
      <c r="T53">
        <f t="shared" si="14"/>
        <v>0</v>
      </c>
      <c r="U53">
        <f t="shared" si="15"/>
        <v>0</v>
      </c>
      <c r="V53">
        <f t="shared" si="16"/>
        <v>2</v>
      </c>
      <c r="W53">
        <f t="shared" si="17"/>
        <v>2</v>
      </c>
      <c r="X53">
        <f t="shared" si="18"/>
        <v>3</v>
      </c>
      <c r="Y53">
        <f t="shared" si="19"/>
        <v>0</v>
      </c>
    </row>
    <row r="54" spans="2:25" x14ac:dyDescent="0.45">
      <c r="B54" t="s">
        <v>86</v>
      </c>
      <c r="C54">
        <v>80</v>
      </c>
      <c r="D54">
        <v>2</v>
      </c>
      <c r="E54" t="s">
        <v>119</v>
      </c>
      <c r="F54" t="str">
        <f t="shared" si="0"/>
        <v>11110110</v>
      </c>
      <c r="G54" t="str">
        <f t="shared" si="1"/>
        <v>10000000</v>
      </c>
      <c r="H54" t="str">
        <f t="shared" si="2"/>
        <v>00000010</v>
      </c>
      <c r="I54" t="str">
        <f t="shared" si="3"/>
        <v>10111100</v>
      </c>
      <c r="J54">
        <f t="shared" si="4"/>
        <v>3</v>
      </c>
      <c r="K54">
        <f t="shared" si="5"/>
        <v>3</v>
      </c>
      <c r="L54">
        <f t="shared" si="6"/>
        <v>1</v>
      </c>
      <c r="M54">
        <f t="shared" si="7"/>
        <v>2</v>
      </c>
      <c r="N54">
        <f t="shared" si="8"/>
        <v>2</v>
      </c>
      <c r="O54">
        <f t="shared" si="9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T54">
        <f t="shared" si="14"/>
        <v>0</v>
      </c>
      <c r="U54">
        <f t="shared" si="15"/>
        <v>2</v>
      </c>
      <c r="V54">
        <f t="shared" si="16"/>
        <v>2</v>
      </c>
      <c r="W54">
        <f t="shared" si="17"/>
        <v>3</v>
      </c>
      <c r="X54">
        <f t="shared" si="18"/>
        <v>3</v>
      </c>
      <c r="Y54">
        <f t="shared" si="19"/>
        <v>0</v>
      </c>
    </row>
    <row r="55" spans="2:25" x14ac:dyDescent="0.45">
      <c r="B55">
        <v>55</v>
      </c>
      <c r="C55" t="s">
        <v>84</v>
      </c>
      <c r="D55" t="s">
        <v>93</v>
      </c>
      <c r="E55" t="s">
        <v>120</v>
      </c>
      <c r="F55" t="str">
        <f t="shared" si="0"/>
        <v>01010101</v>
      </c>
      <c r="G55" t="str">
        <f t="shared" si="1"/>
        <v>10101010</v>
      </c>
      <c r="H55" t="str">
        <f t="shared" si="2"/>
        <v>10101001</v>
      </c>
      <c r="I55" t="str">
        <f t="shared" si="3"/>
        <v>11110100</v>
      </c>
      <c r="J55">
        <f t="shared" si="4"/>
        <v>1</v>
      </c>
      <c r="K55">
        <f t="shared" si="5"/>
        <v>1</v>
      </c>
      <c r="L55">
        <f t="shared" si="6"/>
        <v>1</v>
      </c>
      <c r="M55">
        <f t="shared" si="7"/>
        <v>1</v>
      </c>
      <c r="N55">
        <f t="shared" si="8"/>
        <v>2</v>
      </c>
      <c r="O55">
        <f t="shared" si="9"/>
        <v>2</v>
      </c>
      <c r="P55">
        <f t="shared" si="10"/>
        <v>2</v>
      </c>
      <c r="Q55">
        <f t="shared" si="11"/>
        <v>2</v>
      </c>
      <c r="R55">
        <f t="shared" si="12"/>
        <v>2</v>
      </c>
      <c r="S55">
        <f t="shared" si="13"/>
        <v>2</v>
      </c>
      <c r="T55">
        <f t="shared" si="14"/>
        <v>2</v>
      </c>
      <c r="U55">
        <f t="shared" si="15"/>
        <v>1</v>
      </c>
      <c r="V55">
        <f t="shared" si="16"/>
        <v>3</v>
      </c>
      <c r="W55">
        <f t="shared" si="17"/>
        <v>3</v>
      </c>
      <c r="X55">
        <f t="shared" si="18"/>
        <v>1</v>
      </c>
      <c r="Y55">
        <f t="shared" si="19"/>
        <v>0</v>
      </c>
    </row>
    <row r="56" spans="2:25" x14ac:dyDescent="0.45">
      <c r="B56">
        <v>80</v>
      </c>
      <c r="C56" t="s">
        <v>77</v>
      </c>
      <c r="D56" t="s">
        <v>84</v>
      </c>
      <c r="E56">
        <v>0</v>
      </c>
      <c r="F56" t="str">
        <f t="shared" si="0"/>
        <v>10000000</v>
      </c>
      <c r="G56" t="str">
        <f t="shared" si="1"/>
        <v>00001010</v>
      </c>
      <c r="H56" t="str">
        <f t="shared" si="2"/>
        <v>10101010</v>
      </c>
      <c r="I56" t="str">
        <f t="shared" si="3"/>
        <v>00000000</v>
      </c>
      <c r="J56">
        <f t="shared" si="4"/>
        <v>2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  <c r="P56">
        <f t="shared" si="10"/>
        <v>2</v>
      </c>
      <c r="Q56">
        <f t="shared" si="11"/>
        <v>2</v>
      </c>
      <c r="R56">
        <f t="shared" si="12"/>
        <v>2</v>
      </c>
      <c r="S56">
        <f t="shared" si="13"/>
        <v>2</v>
      </c>
      <c r="T56">
        <f t="shared" si="14"/>
        <v>2</v>
      </c>
      <c r="U56">
        <f t="shared" si="15"/>
        <v>2</v>
      </c>
      <c r="V56">
        <f t="shared" si="16"/>
        <v>0</v>
      </c>
      <c r="W56">
        <f t="shared" si="17"/>
        <v>0</v>
      </c>
      <c r="X56">
        <f t="shared" si="18"/>
        <v>0</v>
      </c>
      <c r="Y56">
        <f t="shared" si="19"/>
        <v>0</v>
      </c>
    </row>
    <row r="57" spans="2:25" x14ac:dyDescent="0.45">
      <c r="B57" t="s">
        <v>84</v>
      </c>
      <c r="C57" t="s">
        <v>84</v>
      </c>
      <c r="D57" t="s">
        <v>117</v>
      </c>
      <c r="E57" t="s">
        <v>112</v>
      </c>
      <c r="F57" t="str">
        <f t="shared" si="0"/>
        <v>10101010</v>
      </c>
      <c r="G57" t="str">
        <f t="shared" si="1"/>
        <v>10101010</v>
      </c>
      <c r="H57" t="str">
        <f t="shared" si="2"/>
        <v>10101000</v>
      </c>
      <c r="I57" t="str">
        <f t="shared" si="3"/>
        <v>00101010</v>
      </c>
      <c r="J57">
        <f t="shared" si="4"/>
        <v>2</v>
      </c>
      <c r="K57">
        <f t="shared" si="5"/>
        <v>2</v>
      </c>
      <c r="L57">
        <f t="shared" si="6"/>
        <v>2</v>
      </c>
      <c r="M57">
        <f t="shared" si="7"/>
        <v>2</v>
      </c>
      <c r="N57">
        <f t="shared" si="8"/>
        <v>2</v>
      </c>
      <c r="O57">
        <f t="shared" si="9"/>
        <v>2</v>
      </c>
      <c r="P57">
        <f t="shared" si="10"/>
        <v>2</v>
      </c>
      <c r="Q57">
        <f t="shared" si="11"/>
        <v>2</v>
      </c>
      <c r="R57">
        <f t="shared" si="12"/>
        <v>2</v>
      </c>
      <c r="S57">
        <f t="shared" si="13"/>
        <v>2</v>
      </c>
      <c r="T57">
        <f t="shared" si="14"/>
        <v>2</v>
      </c>
      <c r="U57">
        <f t="shared" si="15"/>
        <v>0</v>
      </c>
      <c r="V57">
        <f t="shared" si="16"/>
        <v>0</v>
      </c>
      <c r="W57">
        <f t="shared" si="17"/>
        <v>2</v>
      </c>
      <c r="X57">
        <f t="shared" si="18"/>
        <v>2</v>
      </c>
      <c r="Y57">
        <f t="shared" si="19"/>
        <v>2</v>
      </c>
    </row>
    <row r="58" spans="2:25" x14ac:dyDescent="0.45">
      <c r="B58" t="s">
        <v>84</v>
      </c>
      <c r="C58" t="s">
        <v>84</v>
      </c>
      <c r="D58" t="s">
        <v>84</v>
      </c>
      <c r="E58" t="s">
        <v>84</v>
      </c>
      <c r="F58" t="str">
        <f t="shared" si="0"/>
        <v>10101010</v>
      </c>
      <c r="G58" t="str">
        <f t="shared" si="1"/>
        <v>10101010</v>
      </c>
      <c r="H58" t="str">
        <f t="shared" si="2"/>
        <v>10101010</v>
      </c>
      <c r="I58" t="str">
        <f t="shared" si="3"/>
        <v>10101010</v>
      </c>
      <c r="J58">
        <f t="shared" si="4"/>
        <v>2</v>
      </c>
      <c r="K58">
        <f t="shared" si="5"/>
        <v>2</v>
      </c>
      <c r="L58">
        <f t="shared" si="6"/>
        <v>2</v>
      </c>
      <c r="M58">
        <f t="shared" si="7"/>
        <v>2</v>
      </c>
      <c r="N58">
        <f t="shared" si="8"/>
        <v>2</v>
      </c>
      <c r="O58">
        <f t="shared" si="9"/>
        <v>2</v>
      </c>
      <c r="P58">
        <f t="shared" si="10"/>
        <v>2</v>
      </c>
      <c r="Q58">
        <f t="shared" si="11"/>
        <v>2</v>
      </c>
      <c r="R58">
        <f t="shared" si="12"/>
        <v>2</v>
      </c>
      <c r="S58">
        <f t="shared" si="13"/>
        <v>2</v>
      </c>
      <c r="T58">
        <f t="shared" si="14"/>
        <v>2</v>
      </c>
      <c r="U58">
        <f t="shared" si="15"/>
        <v>2</v>
      </c>
      <c r="V58">
        <f t="shared" si="16"/>
        <v>2</v>
      </c>
      <c r="W58">
        <f t="shared" si="17"/>
        <v>2</v>
      </c>
      <c r="X58">
        <f t="shared" si="18"/>
        <v>2</v>
      </c>
      <c r="Y58">
        <f t="shared" si="19"/>
        <v>2</v>
      </c>
    </row>
    <row r="59" spans="2:25" x14ac:dyDescent="0.45">
      <c r="B59" t="s">
        <v>104</v>
      </c>
      <c r="C59" t="s">
        <v>84</v>
      </c>
      <c r="D59" t="s">
        <v>84</v>
      </c>
      <c r="E59" t="s">
        <v>97</v>
      </c>
      <c r="F59" t="str">
        <f t="shared" si="0"/>
        <v>11101010</v>
      </c>
      <c r="G59" t="str">
        <f t="shared" si="1"/>
        <v>10101010</v>
      </c>
      <c r="H59" t="str">
        <f t="shared" si="2"/>
        <v>10101010</v>
      </c>
      <c r="I59" t="str">
        <f t="shared" si="3"/>
        <v>10101100</v>
      </c>
      <c r="J59">
        <f t="shared" si="4"/>
        <v>3</v>
      </c>
      <c r="K59">
        <f t="shared" si="5"/>
        <v>2</v>
      </c>
      <c r="L59">
        <f t="shared" si="6"/>
        <v>2</v>
      </c>
      <c r="M59">
        <f t="shared" si="7"/>
        <v>2</v>
      </c>
      <c r="N59">
        <f t="shared" si="8"/>
        <v>2</v>
      </c>
      <c r="O59">
        <f t="shared" si="9"/>
        <v>2</v>
      </c>
      <c r="P59">
        <f t="shared" si="10"/>
        <v>2</v>
      </c>
      <c r="Q59">
        <f t="shared" si="11"/>
        <v>2</v>
      </c>
      <c r="R59">
        <f t="shared" si="12"/>
        <v>2</v>
      </c>
      <c r="S59">
        <f t="shared" si="13"/>
        <v>2</v>
      </c>
      <c r="T59">
        <f t="shared" si="14"/>
        <v>2</v>
      </c>
      <c r="U59">
        <f t="shared" si="15"/>
        <v>2</v>
      </c>
      <c r="V59">
        <f t="shared" si="16"/>
        <v>2</v>
      </c>
      <c r="W59">
        <f t="shared" si="17"/>
        <v>2</v>
      </c>
      <c r="X59">
        <f t="shared" si="18"/>
        <v>3</v>
      </c>
      <c r="Y59">
        <f t="shared" si="19"/>
        <v>0</v>
      </c>
    </row>
    <row r="60" spans="2:25" x14ac:dyDescent="0.45">
      <c r="B60" t="s">
        <v>121</v>
      </c>
      <c r="C60">
        <v>55</v>
      </c>
      <c r="D60">
        <v>55</v>
      </c>
      <c r="E60" t="s">
        <v>122</v>
      </c>
      <c r="F60" t="str">
        <f t="shared" si="0"/>
        <v>11111101</v>
      </c>
      <c r="G60" t="str">
        <f t="shared" si="1"/>
        <v>01010101</v>
      </c>
      <c r="H60" t="str">
        <f t="shared" si="2"/>
        <v>01010101</v>
      </c>
      <c r="I60" t="str">
        <f t="shared" si="3"/>
        <v>01111100</v>
      </c>
      <c r="J60">
        <f t="shared" si="4"/>
        <v>3</v>
      </c>
      <c r="K60">
        <f t="shared" si="5"/>
        <v>3</v>
      </c>
      <c r="L60">
        <f t="shared" si="6"/>
        <v>3</v>
      </c>
      <c r="M60">
        <f t="shared" si="7"/>
        <v>1</v>
      </c>
      <c r="N60">
        <f t="shared" si="8"/>
        <v>1</v>
      </c>
      <c r="O60">
        <f t="shared" si="9"/>
        <v>1</v>
      </c>
      <c r="P60">
        <f t="shared" si="10"/>
        <v>1</v>
      </c>
      <c r="Q60">
        <f t="shared" si="11"/>
        <v>1</v>
      </c>
      <c r="R60">
        <f t="shared" si="12"/>
        <v>1</v>
      </c>
      <c r="S60">
        <f t="shared" si="13"/>
        <v>1</v>
      </c>
      <c r="T60">
        <f t="shared" si="14"/>
        <v>1</v>
      </c>
      <c r="U60">
        <f t="shared" si="15"/>
        <v>1</v>
      </c>
      <c r="V60">
        <f t="shared" si="16"/>
        <v>1</v>
      </c>
      <c r="W60">
        <f t="shared" si="17"/>
        <v>3</v>
      </c>
      <c r="X60">
        <f t="shared" si="18"/>
        <v>3</v>
      </c>
      <c r="Y60">
        <f t="shared" si="19"/>
        <v>0</v>
      </c>
    </row>
    <row r="61" spans="2:25" x14ac:dyDescent="0.45">
      <c r="B61" t="s">
        <v>88</v>
      </c>
      <c r="C61" t="s">
        <v>111</v>
      </c>
      <c r="D61">
        <v>0</v>
      </c>
      <c r="E61" t="s">
        <v>123</v>
      </c>
      <c r="F61" t="str">
        <f t="shared" si="0"/>
        <v>11111111</v>
      </c>
      <c r="G61" t="str">
        <f t="shared" si="1"/>
        <v>10100000</v>
      </c>
      <c r="H61" t="str">
        <f t="shared" si="2"/>
        <v>00000000</v>
      </c>
      <c r="I61" t="str">
        <f t="shared" si="3"/>
        <v>00101100</v>
      </c>
      <c r="J61">
        <f t="shared" si="4"/>
        <v>3</v>
      </c>
      <c r="K61">
        <f t="shared" si="5"/>
        <v>3</v>
      </c>
      <c r="L61">
        <f t="shared" si="6"/>
        <v>3</v>
      </c>
      <c r="M61">
        <f t="shared" si="7"/>
        <v>3</v>
      </c>
      <c r="N61">
        <f t="shared" si="8"/>
        <v>2</v>
      </c>
      <c r="O61">
        <f t="shared" si="9"/>
        <v>2</v>
      </c>
      <c r="P61">
        <f t="shared" si="10"/>
        <v>0</v>
      </c>
      <c r="Q61">
        <f t="shared" si="11"/>
        <v>0</v>
      </c>
      <c r="R61">
        <f t="shared" si="12"/>
        <v>0</v>
      </c>
      <c r="S61">
        <f t="shared" si="13"/>
        <v>0</v>
      </c>
      <c r="T61">
        <f t="shared" si="14"/>
        <v>0</v>
      </c>
      <c r="U61">
        <f t="shared" si="15"/>
        <v>0</v>
      </c>
      <c r="V61">
        <f t="shared" si="16"/>
        <v>0</v>
      </c>
      <c r="W61">
        <f t="shared" si="17"/>
        <v>2</v>
      </c>
      <c r="X61">
        <f t="shared" si="18"/>
        <v>3</v>
      </c>
      <c r="Y61">
        <f t="shared" si="19"/>
        <v>0</v>
      </c>
    </row>
    <row r="62" spans="2:25" x14ac:dyDescent="0.45">
      <c r="B62" t="s">
        <v>88</v>
      </c>
      <c r="C62" t="s">
        <v>86</v>
      </c>
      <c r="D62" t="s">
        <v>84</v>
      </c>
      <c r="E62" t="s">
        <v>117</v>
      </c>
      <c r="F62" t="str">
        <f t="shared" si="0"/>
        <v>11111111</v>
      </c>
      <c r="G62" t="str">
        <f t="shared" si="1"/>
        <v>11110110</v>
      </c>
      <c r="H62" t="str">
        <f t="shared" si="2"/>
        <v>10101010</v>
      </c>
      <c r="I62" t="str">
        <f t="shared" si="3"/>
        <v>10101000</v>
      </c>
      <c r="J62">
        <f t="shared" si="4"/>
        <v>3</v>
      </c>
      <c r="K62">
        <f t="shared" si="5"/>
        <v>3</v>
      </c>
      <c r="L62">
        <f t="shared" si="6"/>
        <v>3</v>
      </c>
      <c r="M62">
        <f t="shared" si="7"/>
        <v>3</v>
      </c>
      <c r="N62">
        <f t="shared" si="8"/>
        <v>3</v>
      </c>
      <c r="O62">
        <f t="shared" si="9"/>
        <v>3</v>
      </c>
      <c r="P62">
        <f t="shared" si="10"/>
        <v>1</v>
      </c>
      <c r="Q62">
        <f t="shared" si="11"/>
        <v>2</v>
      </c>
      <c r="R62">
        <f t="shared" si="12"/>
        <v>2</v>
      </c>
      <c r="S62">
        <f t="shared" si="13"/>
        <v>2</v>
      </c>
      <c r="T62">
        <f t="shared" si="14"/>
        <v>2</v>
      </c>
      <c r="U62">
        <f t="shared" si="15"/>
        <v>2</v>
      </c>
      <c r="V62">
        <f t="shared" si="16"/>
        <v>2</v>
      </c>
      <c r="W62">
        <f t="shared" si="17"/>
        <v>2</v>
      </c>
      <c r="X62">
        <f t="shared" si="18"/>
        <v>2</v>
      </c>
      <c r="Y62">
        <f t="shared" si="19"/>
        <v>0</v>
      </c>
    </row>
    <row r="63" spans="2:25" x14ac:dyDescent="0.45">
      <c r="B63" t="s">
        <v>116</v>
      </c>
      <c r="C63" t="s">
        <v>88</v>
      </c>
      <c r="D63" t="s">
        <v>91</v>
      </c>
      <c r="E63" t="s">
        <v>117</v>
      </c>
      <c r="F63" t="str">
        <f t="shared" si="0"/>
        <v>10111111</v>
      </c>
      <c r="G63" t="str">
        <f t="shared" si="1"/>
        <v>11111111</v>
      </c>
      <c r="H63" t="str">
        <f t="shared" si="2"/>
        <v>11011010</v>
      </c>
      <c r="I63" t="str">
        <f t="shared" si="3"/>
        <v>10101000</v>
      </c>
      <c r="J63">
        <f t="shared" si="4"/>
        <v>2</v>
      </c>
      <c r="K63">
        <f t="shared" si="5"/>
        <v>3</v>
      </c>
      <c r="L63">
        <f t="shared" si="6"/>
        <v>3</v>
      </c>
      <c r="M63">
        <f t="shared" si="7"/>
        <v>3</v>
      </c>
      <c r="N63">
        <f t="shared" si="8"/>
        <v>3</v>
      </c>
      <c r="O63">
        <f t="shared" si="9"/>
        <v>3</v>
      </c>
      <c r="P63">
        <f t="shared" si="10"/>
        <v>3</v>
      </c>
      <c r="Q63">
        <f t="shared" si="11"/>
        <v>3</v>
      </c>
      <c r="R63">
        <f t="shared" si="12"/>
        <v>3</v>
      </c>
      <c r="S63">
        <f t="shared" si="13"/>
        <v>1</v>
      </c>
      <c r="T63">
        <f t="shared" si="14"/>
        <v>2</v>
      </c>
      <c r="U63">
        <f t="shared" si="15"/>
        <v>2</v>
      </c>
      <c r="V63">
        <f t="shared" si="16"/>
        <v>2</v>
      </c>
      <c r="W63">
        <f t="shared" si="17"/>
        <v>2</v>
      </c>
      <c r="X63">
        <f t="shared" si="18"/>
        <v>2</v>
      </c>
      <c r="Y63">
        <f t="shared" si="19"/>
        <v>0</v>
      </c>
    </row>
    <row r="64" spans="2:25" x14ac:dyDescent="0.45">
      <c r="B64">
        <v>89</v>
      </c>
      <c r="C64" t="s">
        <v>88</v>
      </c>
      <c r="D64" t="s">
        <v>121</v>
      </c>
      <c r="E64" t="s">
        <v>84</v>
      </c>
      <c r="F64" t="str">
        <f t="shared" si="0"/>
        <v>10001001</v>
      </c>
      <c r="G64" t="str">
        <f t="shared" si="1"/>
        <v>11111111</v>
      </c>
      <c r="H64" t="str">
        <f t="shared" si="2"/>
        <v>11111101</v>
      </c>
      <c r="I64" t="str">
        <f t="shared" si="3"/>
        <v>10101010</v>
      </c>
      <c r="J64">
        <f t="shared" si="4"/>
        <v>2</v>
      </c>
      <c r="K64">
        <f t="shared" si="5"/>
        <v>0</v>
      </c>
      <c r="L64">
        <f t="shared" si="6"/>
        <v>2</v>
      </c>
      <c r="M64">
        <f t="shared" si="7"/>
        <v>1</v>
      </c>
      <c r="N64">
        <f t="shared" si="8"/>
        <v>3</v>
      </c>
      <c r="O64">
        <f t="shared" si="9"/>
        <v>3</v>
      </c>
      <c r="P64">
        <f t="shared" si="10"/>
        <v>3</v>
      </c>
      <c r="Q64">
        <f t="shared" si="11"/>
        <v>3</v>
      </c>
      <c r="R64">
        <f t="shared" si="12"/>
        <v>3</v>
      </c>
      <c r="S64">
        <f t="shared" si="13"/>
        <v>3</v>
      </c>
      <c r="T64">
        <f t="shared" si="14"/>
        <v>3</v>
      </c>
      <c r="U64">
        <f t="shared" si="15"/>
        <v>1</v>
      </c>
      <c r="V64">
        <f t="shared" si="16"/>
        <v>2</v>
      </c>
      <c r="W64">
        <f t="shared" si="17"/>
        <v>2</v>
      </c>
      <c r="X64">
        <f t="shared" si="18"/>
        <v>2</v>
      </c>
      <c r="Y64">
        <f t="shared" si="19"/>
        <v>2</v>
      </c>
    </row>
    <row r="65" spans="2:25" x14ac:dyDescent="0.45">
      <c r="B65" t="s">
        <v>84</v>
      </c>
      <c r="C65">
        <v>27</v>
      </c>
      <c r="D65" t="s">
        <v>88</v>
      </c>
      <c r="E65" t="s">
        <v>94</v>
      </c>
      <c r="F65" t="str">
        <f t="shared" si="0"/>
        <v>10101010</v>
      </c>
      <c r="G65" t="str">
        <f t="shared" si="1"/>
        <v>00100111</v>
      </c>
      <c r="H65" t="str">
        <f t="shared" si="2"/>
        <v>11111111</v>
      </c>
      <c r="I65" t="str">
        <f t="shared" si="3"/>
        <v>11111010</v>
      </c>
      <c r="J65">
        <f t="shared" si="4"/>
        <v>2</v>
      </c>
      <c r="K65">
        <f t="shared" si="5"/>
        <v>2</v>
      </c>
      <c r="L65">
        <f t="shared" si="6"/>
        <v>2</v>
      </c>
      <c r="M65">
        <f t="shared" si="7"/>
        <v>2</v>
      </c>
      <c r="N65">
        <f t="shared" si="8"/>
        <v>0</v>
      </c>
      <c r="O65">
        <f t="shared" si="9"/>
        <v>2</v>
      </c>
      <c r="P65">
        <f t="shared" si="10"/>
        <v>1</v>
      </c>
      <c r="Q65">
        <f t="shared" si="11"/>
        <v>3</v>
      </c>
      <c r="R65">
        <f t="shared" si="12"/>
        <v>3</v>
      </c>
      <c r="S65">
        <f t="shared" si="13"/>
        <v>3</v>
      </c>
      <c r="T65">
        <f t="shared" si="14"/>
        <v>3</v>
      </c>
      <c r="U65">
        <f t="shared" si="15"/>
        <v>3</v>
      </c>
      <c r="V65">
        <f t="shared" si="16"/>
        <v>3</v>
      </c>
      <c r="W65">
        <f t="shared" si="17"/>
        <v>3</v>
      </c>
      <c r="X65">
        <f t="shared" si="18"/>
        <v>2</v>
      </c>
      <c r="Y65">
        <f t="shared" si="19"/>
        <v>2</v>
      </c>
    </row>
    <row r="66" spans="2:25" x14ac:dyDescent="0.45">
      <c r="B66" t="s">
        <v>84</v>
      </c>
      <c r="C66" t="s">
        <v>111</v>
      </c>
      <c r="D66" t="s">
        <v>85</v>
      </c>
      <c r="E66" t="s">
        <v>124</v>
      </c>
      <c r="F66" t="str">
        <f t="shared" si="0"/>
        <v>10101010</v>
      </c>
      <c r="G66" t="str">
        <f t="shared" si="1"/>
        <v>10100000</v>
      </c>
      <c r="H66" t="str">
        <f t="shared" si="2"/>
        <v>10011111</v>
      </c>
      <c r="I66" t="str">
        <f t="shared" si="3"/>
        <v>11011000</v>
      </c>
      <c r="J66">
        <f t="shared" si="4"/>
        <v>2</v>
      </c>
      <c r="K66">
        <f t="shared" si="5"/>
        <v>2</v>
      </c>
      <c r="L66">
        <f t="shared" si="6"/>
        <v>2</v>
      </c>
      <c r="M66">
        <f t="shared" si="7"/>
        <v>2</v>
      </c>
      <c r="N66">
        <f t="shared" si="8"/>
        <v>2</v>
      </c>
      <c r="O66">
        <f t="shared" si="9"/>
        <v>2</v>
      </c>
      <c r="P66">
        <f t="shared" si="10"/>
        <v>0</v>
      </c>
      <c r="Q66">
        <f t="shared" si="11"/>
        <v>0</v>
      </c>
      <c r="R66">
        <f t="shared" si="12"/>
        <v>2</v>
      </c>
      <c r="S66">
        <f t="shared" si="13"/>
        <v>1</v>
      </c>
      <c r="T66">
        <f t="shared" si="14"/>
        <v>3</v>
      </c>
      <c r="U66">
        <f t="shared" si="15"/>
        <v>3</v>
      </c>
      <c r="V66">
        <f t="shared" si="16"/>
        <v>3</v>
      </c>
      <c r="W66">
        <f t="shared" si="17"/>
        <v>1</v>
      </c>
      <c r="X66">
        <f t="shared" si="18"/>
        <v>2</v>
      </c>
      <c r="Y66">
        <f t="shared" si="19"/>
        <v>0</v>
      </c>
    </row>
    <row r="67" spans="2:25" x14ac:dyDescent="0.45">
      <c r="B67" t="s">
        <v>84</v>
      </c>
      <c r="C67" t="s">
        <v>84</v>
      </c>
      <c r="D67" t="s">
        <v>125</v>
      </c>
      <c r="E67">
        <v>0</v>
      </c>
      <c r="F67" t="str">
        <f t="shared" ref="F67:F130" si="20">HEX2BIN(B67,8)</f>
        <v>10101010</v>
      </c>
      <c r="G67" t="str">
        <f t="shared" ref="G67:G130" si="21">HEX2BIN(C67,8)</f>
        <v>10101010</v>
      </c>
      <c r="H67" t="str">
        <f t="shared" ref="H67:H130" si="22">HEX2BIN(D67,8)</f>
        <v>10101101</v>
      </c>
      <c r="I67" t="str">
        <f t="shared" ref="I67:I130" si="23">HEX2BIN(E67,8)</f>
        <v>00000000</v>
      </c>
      <c r="J67">
        <f t="shared" ref="J67:J130" si="24">BIN2DEC(LEFT(F67,2))</f>
        <v>2</v>
      </c>
      <c r="K67">
        <f t="shared" ref="K67:K130" si="25">BIN2DEC(MID(F67,3,2))</f>
        <v>2</v>
      </c>
      <c r="L67">
        <f t="shared" ref="L67:L130" si="26">BIN2DEC(MID(F67,5,2))</f>
        <v>2</v>
      </c>
      <c r="M67">
        <f t="shared" ref="M67:M130" si="27">BIN2DEC(RIGHT(F67,2))</f>
        <v>2</v>
      </c>
      <c r="N67">
        <f t="shared" ref="N67:N130" si="28">BIN2DEC(LEFT(G67,2))</f>
        <v>2</v>
      </c>
      <c r="O67">
        <f t="shared" ref="O67:O130" si="29">BIN2DEC(MID(G67,3,2))</f>
        <v>2</v>
      </c>
      <c r="P67">
        <f t="shared" ref="P67:P130" si="30">BIN2DEC(MID(G67,5,2))</f>
        <v>2</v>
      </c>
      <c r="Q67">
        <f t="shared" ref="Q67:Q130" si="31">BIN2DEC(RIGHT(G67,2))</f>
        <v>2</v>
      </c>
      <c r="R67">
        <f t="shared" ref="R67:R130" si="32">BIN2DEC(LEFT(H67,2))</f>
        <v>2</v>
      </c>
      <c r="S67">
        <f t="shared" ref="S67:S130" si="33">BIN2DEC(MID(H67,3,2))</f>
        <v>2</v>
      </c>
      <c r="T67">
        <f t="shared" ref="T67:T130" si="34">BIN2DEC(MID(H67,5,2))</f>
        <v>3</v>
      </c>
      <c r="U67">
        <f t="shared" ref="U67:U130" si="35">BIN2DEC(RIGHT(H67,2))</f>
        <v>1</v>
      </c>
      <c r="V67">
        <f t="shared" ref="V67:V130" si="36">BIN2DEC(LEFT(I67,2))</f>
        <v>0</v>
      </c>
      <c r="W67">
        <f t="shared" ref="W67:W130" si="37">BIN2DEC(MID(I67,3,2))</f>
        <v>0</v>
      </c>
      <c r="X67">
        <f t="shared" ref="X67:X130" si="38">BIN2DEC(MID(I67,5,2))</f>
        <v>0</v>
      </c>
      <c r="Y67">
        <f t="shared" ref="Y67:Y130" si="39">BIN2DEC(RIGHT(I67,2))</f>
        <v>0</v>
      </c>
    </row>
    <row r="68" spans="2:25" x14ac:dyDescent="0.45">
      <c r="B68" t="s">
        <v>84</v>
      </c>
      <c r="C68" t="s">
        <v>93</v>
      </c>
      <c r="D68" t="s">
        <v>124</v>
      </c>
      <c r="E68" t="s">
        <v>112</v>
      </c>
      <c r="F68" t="str">
        <f t="shared" si="20"/>
        <v>10101010</v>
      </c>
      <c r="G68" t="str">
        <f t="shared" si="21"/>
        <v>10101001</v>
      </c>
      <c r="H68" t="str">
        <f t="shared" si="22"/>
        <v>11011000</v>
      </c>
      <c r="I68" t="str">
        <f t="shared" si="23"/>
        <v>00101010</v>
      </c>
      <c r="J68">
        <f t="shared" si="24"/>
        <v>2</v>
      </c>
      <c r="K68">
        <f t="shared" si="25"/>
        <v>2</v>
      </c>
      <c r="L68">
        <f t="shared" si="26"/>
        <v>2</v>
      </c>
      <c r="M68">
        <f t="shared" si="27"/>
        <v>2</v>
      </c>
      <c r="N68">
        <f t="shared" si="28"/>
        <v>2</v>
      </c>
      <c r="O68">
        <f t="shared" si="29"/>
        <v>2</v>
      </c>
      <c r="P68">
        <f t="shared" si="30"/>
        <v>2</v>
      </c>
      <c r="Q68">
        <f t="shared" si="31"/>
        <v>1</v>
      </c>
      <c r="R68">
        <f t="shared" si="32"/>
        <v>3</v>
      </c>
      <c r="S68">
        <f t="shared" si="33"/>
        <v>1</v>
      </c>
      <c r="T68">
        <f t="shared" si="34"/>
        <v>2</v>
      </c>
      <c r="U68">
        <f t="shared" si="35"/>
        <v>0</v>
      </c>
      <c r="V68">
        <f t="shared" si="36"/>
        <v>0</v>
      </c>
      <c r="W68">
        <f t="shared" si="37"/>
        <v>2</v>
      </c>
      <c r="X68">
        <f t="shared" si="38"/>
        <v>2</v>
      </c>
      <c r="Y68">
        <f t="shared" si="39"/>
        <v>2</v>
      </c>
    </row>
    <row r="69" spans="2:25" x14ac:dyDescent="0.45">
      <c r="B69" t="s">
        <v>84</v>
      </c>
      <c r="C69">
        <v>96</v>
      </c>
      <c r="D69">
        <v>0</v>
      </c>
      <c r="E69" t="s">
        <v>84</v>
      </c>
      <c r="F69" t="str">
        <f t="shared" si="20"/>
        <v>10101010</v>
      </c>
      <c r="G69" t="str">
        <f t="shared" si="21"/>
        <v>10010110</v>
      </c>
      <c r="H69" t="str">
        <f t="shared" si="22"/>
        <v>00000000</v>
      </c>
      <c r="I69" t="str">
        <f t="shared" si="23"/>
        <v>10101010</v>
      </c>
      <c r="J69">
        <f t="shared" si="24"/>
        <v>2</v>
      </c>
      <c r="K69">
        <f t="shared" si="25"/>
        <v>2</v>
      </c>
      <c r="L69">
        <f t="shared" si="26"/>
        <v>2</v>
      </c>
      <c r="M69">
        <f t="shared" si="27"/>
        <v>2</v>
      </c>
      <c r="N69">
        <f t="shared" si="28"/>
        <v>2</v>
      </c>
      <c r="O69">
        <f t="shared" si="29"/>
        <v>1</v>
      </c>
      <c r="P69">
        <f t="shared" si="30"/>
        <v>1</v>
      </c>
      <c r="Q69">
        <f t="shared" si="31"/>
        <v>2</v>
      </c>
      <c r="R69">
        <f t="shared" si="32"/>
        <v>0</v>
      </c>
      <c r="S69">
        <f t="shared" si="33"/>
        <v>0</v>
      </c>
      <c r="T69">
        <f t="shared" si="34"/>
        <v>0</v>
      </c>
      <c r="U69">
        <f t="shared" si="35"/>
        <v>0</v>
      </c>
      <c r="V69">
        <f t="shared" si="36"/>
        <v>2</v>
      </c>
      <c r="W69">
        <f t="shared" si="37"/>
        <v>2</v>
      </c>
      <c r="X69">
        <f t="shared" si="38"/>
        <v>2</v>
      </c>
      <c r="Y69">
        <f t="shared" si="39"/>
        <v>2</v>
      </c>
    </row>
    <row r="70" spans="2:25" x14ac:dyDescent="0.45">
      <c r="B70" t="s">
        <v>110</v>
      </c>
      <c r="C70">
        <v>60</v>
      </c>
      <c r="D70" t="s">
        <v>112</v>
      </c>
      <c r="E70" t="s">
        <v>118</v>
      </c>
      <c r="F70" t="str">
        <f t="shared" si="20"/>
        <v>10100111</v>
      </c>
      <c r="G70" t="str">
        <f t="shared" si="21"/>
        <v>01100000</v>
      </c>
      <c r="H70" t="str">
        <f t="shared" si="22"/>
        <v>00101010</v>
      </c>
      <c r="I70" t="str">
        <f t="shared" si="23"/>
        <v>10100110</v>
      </c>
      <c r="J70">
        <f t="shared" si="24"/>
        <v>2</v>
      </c>
      <c r="K70">
        <f t="shared" si="25"/>
        <v>2</v>
      </c>
      <c r="L70">
        <f t="shared" si="26"/>
        <v>1</v>
      </c>
      <c r="M70">
        <f t="shared" si="27"/>
        <v>3</v>
      </c>
      <c r="N70">
        <f t="shared" si="28"/>
        <v>1</v>
      </c>
      <c r="O70">
        <f t="shared" si="29"/>
        <v>2</v>
      </c>
      <c r="P70">
        <f t="shared" si="30"/>
        <v>0</v>
      </c>
      <c r="Q70">
        <f t="shared" si="31"/>
        <v>0</v>
      </c>
      <c r="R70">
        <f t="shared" si="32"/>
        <v>0</v>
      </c>
      <c r="S70">
        <f t="shared" si="33"/>
        <v>2</v>
      </c>
      <c r="T70">
        <f t="shared" si="34"/>
        <v>2</v>
      </c>
      <c r="U70">
        <f t="shared" si="35"/>
        <v>2</v>
      </c>
      <c r="V70">
        <f t="shared" si="36"/>
        <v>2</v>
      </c>
      <c r="W70">
        <f t="shared" si="37"/>
        <v>2</v>
      </c>
      <c r="X70">
        <f t="shared" si="38"/>
        <v>1</v>
      </c>
      <c r="Y70">
        <f t="shared" si="39"/>
        <v>2</v>
      </c>
    </row>
    <row r="71" spans="2:25" x14ac:dyDescent="0.45">
      <c r="B71" t="s">
        <v>103</v>
      </c>
      <c r="C71">
        <v>55</v>
      </c>
      <c r="D71">
        <v>55</v>
      </c>
      <c r="E71" t="s">
        <v>122</v>
      </c>
      <c r="F71" t="str">
        <f t="shared" si="20"/>
        <v>01111111</v>
      </c>
      <c r="G71" t="str">
        <f t="shared" si="21"/>
        <v>01010101</v>
      </c>
      <c r="H71" t="str">
        <f t="shared" si="22"/>
        <v>01010101</v>
      </c>
      <c r="I71" t="str">
        <f t="shared" si="23"/>
        <v>01111100</v>
      </c>
      <c r="J71">
        <f t="shared" si="24"/>
        <v>1</v>
      </c>
      <c r="K71">
        <f t="shared" si="25"/>
        <v>3</v>
      </c>
      <c r="L71">
        <f t="shared" si="26"/>
        <v>3</v>
      </c>
      <c r="M71">
        <f t="shared" si="27"/>
        <v>3</v>
      </c>
      <c r="N71">
        <f t="shared" si="28"/>
        <v>1</v>
      </c>
      <c r="O71">
        <f t="shared" si="29"/>
        <v>1</v>
      </c>
      <c r="P71">
        <f t="shared" si="30"/>
        <v>1</v>
      </c>
      <c r="Q71">
        <f t="shared" si="31"/>
        <v>1</v>
      </c>
      <c r="R71">
        <f t="shared" si="32"/>
        <v>1</v>
      </c>
      <c r="S71">
        <f t="shared" si="33"/>
        <v>1</v>
      </c>
      <c r="T71">
        <f t="shared" si="34"/>
        <v>1</v>
      </c>
      <c r="U71">
        <f t="shared" si="35"/>
        <v>1</v>
      </c>
      <c r="V71">
        <f t="shared" si="36"/>
        <v>1</v>
      </c>
      <c r="W71">
        <f t="shared" si="37"/>
        <v>3</v>
      </c>
      <c r="X71">
        <f t="shared" si="38"/>
        <v>3</v>
      </c>
      <c r="Y71">
        <f t="shared" si="39"/>
        <v>0</v>
      </c>
    </row>
    <row r="72" spans="2:25" x14ac:dyDescent="0.45">
      <c r="B72" t="s">
        <v>88</v>
      </c>
      <c r="C72" t="s">
        <v>88</v>
      </c>
      <c r="D72" t="s">
        <v>88</v>
      </c>
      <c r="E72" t="s">
        <v>113</v>
      </c>
      <c r="F72" t="str">
        <f t="shared" si="20"/>
        <v>11111111</v>
      </c>
      <c r="G72" t="str">
        <f t="shared" si="21"/>
        <v>11111111</v>
      </c>
      <c r="H72" t="str">
        <f t="shared" si="22"/>
        <v>11111111</v>
      </c>
      <c r="I72" t="str">
        <f t="shared" si="23"/>
        <v>11111100</v>
      </c>
      <c r="J72">
        <f t="shared" si="24"/>
        <v>3</v>
      </c>
      <c r="K72">
        <f t="shared" si="25"/>
        <v>3</v>
      </c>
      <c r="L72">
        <f t="shared" si="26"/>
        <v>3</v>
      </c>
      <c r="M72">
        <f t="shared" si="27"/>
        <v>3</v>
      </c>
      <c r="N72">
        <f t="shared" si="28"/>
        <v>3</v>
      </c>
      <c r="O72">
        <f t="shared" si="29"/>
        <v>3</v>
      </c>
      <c r="P72">
        <f t="shared" si="30"/>
        <v>3</v>
      </c>
      <c r="Q72">
        <f t="shared" si="31"/>
        <v>3</v>
      </c>
      <c r="R72">
        <f t="shared" si="32"/>
        <v>3</v>
      </c>
      <c r="S72">
        <f t="shared" si="33"/>
        <v>3</v>
      </c>
      <c r="T72">
        <f t="shared" si="34"/>
        <v>3</v>
      </c>
      <c r="U72">
        <f t="shared" si="35"/>
        <v>3</v>
      </c>
      <c r="V72">
        <f t="shared" si="36"/>
        <v>3</v>
      </c>
      <c r="W72">
        <f t="shared" si="37"/>
        <v>3</v>
      </c>
      <c r="X72">
        <f t="shared" si="38"/>
        <v>3</v>
      </c>
      <c r="Y72">
        <f t="shared" si="39"/>
        <v>0</v>
      </c>
    </row>
    <row r="73" spans="2:25" x14ac:dyDescent="0.45">
      <c r="B73" t="s">
        <v>88</v>
      </c>
      <c r="C73" t="s">
        <v>88</v>
      </c>
      <c r="D73" t="s">
        <v>88</v>
      </c>
      <c r="E73" t="s">
        <v>113</v>
      </c>
      <c r="F73" t="str">
        <f t="shared" si="20"/>
        <v>11111111</v>
      </c>
      <c r="G73" t="str">
        <f t="shared" si="21"/>
        <v>11111111</v>
      </c>
      <c r="H73" t="str">
        <f t="shared" si="22"/>
        <v>11111111</v>
      </c>
      <c r="I73" t="str">
        <f t="shared" si="23"/>
        <v>11111100</v>
      </c>
      <c r="J73">
        <f t="shared" si="24"/>
        <v>3</v>
      </c>
      <c r="K73">
        <f t="shared" si="25"/>
        <v>3</v>
      </c>
      <c r="L73">
        <f t="shared" si="26"/>
        <v>3</v>
      </c>
      <c r="M73">
        <f t="shared" si="27"/>
        <v>3</v>
      </c>
      <c r="N73">
        <f t="shared" si="28"/>
        <v>3</v>
      </c>
      <c r="O73">
        <f t="shared" si="29"/>
        <v>3</v>
      </c>
      <c r="P73">
        <f t="shared" si="30"/>
        <v>3</v>
      </c>
      <c r="Q73">
        <f t="shared" si="31"/>
        <v>3</v>
      </c>
      <c r="R73">
        <f t="shared" si="32"/>
        <v>3</v>
      </c>
      <c r="S73">
        <f t="shared" si="33"/>
        <v>3</v>
      </c>
      <c r="T73">
        <f t="shared" si="34"/>
        <v>3</v>
      </c>
      <c r="U73">
        <f t="shared" si="35"/>
        <v>3</v>
      </c>
      <c r="V73">
        <f t="shared" si="36"/>
        <v>3</v>
      </c>
      <c r="W73">
        <f t="shared" si="37"/>
        <v>3</v>
      </c>
      <c r="X73">
        <f t="shared" si="38"/>
        <v>3</v>
      </c>
      <c r="Y73">
        <f t="shared" si="39"/>
        <v>0</v>
      </c>
    </row>
    <row r="74" spans="2:25" x14ac:dyDescent="0.45">
      <c r="B74" t="s">
        <v>91</v>
      </c>
      <c r="C74" t="s">
        <v>84</v>
      </c>
      <c r="D74" t="s">
        <v>84</v>
      </c>
      <c r="E74" t="s">
        <v>107</v>
      </c>
      <c r="F74" t="str">
        <f t="shared" si="20"/>
        <v>11011010</v>
      </c>
      <c r="G74" t="str">
        <f t="shared" si="21"/>
        <v>10101010</v>
      </c>
      <c r="H74" t="str">
        <f t="shared" si="22"/>
        <v>10101010</v>
      </c>
      <c r="I74" t="str">
        <f t="shared" si="23"/>
        <v>10011100</v>
      </c>
      <c r="J74">
        <f t="shared" si="24"/>
        <v>3</v>
      </c>
      <c r="K74">
        <f t="shared" si="25"/>
        <v>1</v>
      </c>
      <c r="L74">
        <f t="shared" si="26"/>
        <v>2</v>
      </c>
      <c r="M74">
        <f t="shared" si="27"/>
        <v>2</v>
      </c>
      <c r="N74">
        <f t="shared" si="28"/>
        <v>2</v>
      </c>
      <c r="O74">
        <f t="shared" si="29"/>
        <v>2</v>
      </c>
      <c r="P74">
        <f t="shared" si="30"/>
        <v>2</v>
      </c>
      <c r="Q74">
        <f t="shared" si="31"/>
        <v>2</v>
      </c>
      <c r="R74">
        <f t="shared" si="32"/>
        <v>2</v>
      </c>
      <c r="S74">
        <f t="shared" si="33"/>
        <v>2</v>
      </c>
      <c r="T74">
        <f t="shared" si="34"/>
        <v>2</v>
      </c>
      <c r="U74">
        <f t="shared" si="35"/>
        <v>2</v>
      </c>
      <c r="V74">
        <f t="shared" si="36"/>
        <v>2</v>
      </c>
      <c r="W74">
        <f t="shared" si="37"/>
        <v>1</v>
      </c>
      <c r="X74">
        <f t="shared" si="38"/>
        <v>3</v>
      </c>
      <c r="Y74">
        <f t="shared" si="39"/>
        <v>0</v>
      </c>
    </row>
    <row r="75" spans="2:25" x14ac:dyDescent="0.45">
      <c r="B75">
        <v>40</v>
      </c>
      <c r="C75">
        <v>0</v>
      </c>
      <c r="D75">
        <v>0</v>
      </c>
      <c r="E75">
        <v>4</v>
      </c>
      <c r="F75" t="str">
        <f t="shared" si="20"/>
        <v>01000000</v>
      </c>
      <c r="G75" t="str">
        <f t="shared" si="21"/>
        <v>00000000</v>
      </c>
      <c r="H75" t="str">
        <f t="shared" si="22"/>
        <v>00000000</v>
      </c>
      <c r="I75" t="str">
        <f t="shared" si="23"/>
        <v>00000100</v>
      </c>
      <c r="J75">
        <f t="shared" si="24"/>
        <v>1</v>
      </c>
      <c r="K75">
        <f t="shared" si="25"/>
        <v>0</v>
      </c>
      <c r="L75">
        <f t="shared" si="26"/>
        <v>0</v>
      </c>
      <c r="M75">
        <f t="shared" si="27"/>
        <v>0</v>
      </c>
      <c r="N75">
        <f t="shared" si="28"/>
        <v>0</v>
      </c>
      <c r="O75">
        <f t="shared" si="29"/>
        <v>0</v>
      </c>
      <c r="P75">
        <f t="shared" si="30"/>
        <v>0</v>
      </c>
      <c r="Q75">
        <f t="shared" si="31"/>
        <v>0</v>
      </c>
      <c r="R75">
        <f t="shared" si="32"/>
        <v>0</v>
      </c>
      <c r="S75">
        <f t="shared" si="33"/>
        <v>0</v>
      </c>
      <c r="T75">
        <f t="shared" si="34"/>
        <v>0</v>
      </c>
      <c r="U75">
        <f t="shared" si="35"/>
        <v>0</v>
      </c>
      <c r="V75">
        <f t="shared" si="36"/>
        <v>0</v>
      </c>
      <c r="W75">
        <f t="shared" si="37"/>
        <v>0</v>
      </c>
      <c r="X75">
        <f t="shared" si="38"/>
        <v>1</v>
      </c>
      <c r="Y75">
        <f t="shared" si="39"/>
        <v>0</v>
      </c>
    </row>
    <row r="76" spans="2:25" x14ac:dyDescent="0.45">
      <c r="B76" t="s">
        <v>126</v>
      </c>
      <c r="C76" t="s">
        <v>84</v>
      </c>
      <c r="D76" t="s">
        <v>84</v>
      </c>
      <c r="E76" t="s">
        <v>117</v>
      </c>
      <c r="F76" t="str">
        <f t="shared" si="20"/>
        <v>10001010</v>
      </c>
      <c r="G76" t="str">
        <f t="shared" si="21"/>
        <v>10101010</v>
      </c>
      <c r="H76" t="str">
        <f t="shared" si="22"/>
        <v>10101010</v>
      </c>
      <c r="I76" t="str">
        <f t="shared" si="23"/>
        <v>10101000</v>
      </c>
      <c r="J76">
        <f t="shared" si="24"/>
        <v>2</v>
      </c>
      <c r="K76">
        <f t="shared" si="25"/>
        <v>0</v>
      </c>
      <c r="L76">
        <f t="shared" si="26"/>
        <v>2</v>
      </c>
      <c r="M76">
        <f t="shared" si="27"/>
        <v>2</v>
      </c>
      <c r="N76">
        <f t="shared" si="28"/>
        <v>2</v>
      </c>
      <c r="O76">
        <f t="shared" si="29"/>
        <v>2</v>
      </c>
      <c r="P76">
        <f t="shared" si="30"/>
        <v>2</v>
      </c>
      <c r="Q76">
        <f t="shared" si="31"/>
        <v>2</v>
      </c>
      <c r="R76">
        <f t="shared" si="32"/>
        <v>2</v>
      </c>
      <c r="S76">
        <f t="shared" si="33"/>
        <v>2</v>
      </c>
      <c r="T76">
        <f t="shared" si="34"/>
        <v>2</v>
      </c>
      <c r="U76">
        <f t="shared" si="35"/>
        <v>2</v>
      </c>
      <c r="V76">
        <f t="shared" si="36"/>
        <v>2</v>
      </c>
      <c r="W76">
        <f t="shared" si="37"/>
        <v>2</v>
      </c>
      <c r="X76">
        <f t="shared" si="38"/>
        <v>2</v>
      </c>
      <c r="Y76">
        <f t="shared" si="39"/>
        <v>0</v>
      </c>
    </row>
    <row r="77" spans="2:25" x14ac:dyDescent="0.45">
      <c r="B77" t="s">
        <v>84</v>
      </c>
      <c r="C77" t="s">
        <v>84</v>
      </c>
      <c r="D77" t="s">
        <v>84</v>
      </c>
      <c r="E77" t="s">
        <v>97</v>
      </c>
      <c r="F77" t="str">
        <f t="shared" si="20"/>
        <v>10101010</v>
      </c>
      <c r="G77" t="str">
        <f t="shared" si="21"/>
        <v>10101010</v>
      </c>
      <c r="H77" t="str">
        <f t="shared" si="22"/>
        <v>10101010</v>
      </c>
      <c r="I77" t="str">
        <f t="shared" si="23"/>
        <v>10101100</v>
      </c>
      <c r="J77">
        <f t="shared" si="24"/>
        <v>2</v>
      </c>
      <c r="K77">
        <f t="shared" si="25"/>
        <v>2</v>
      </c>
      <c r="L77">
        <f t="shared" si="26"/>
        <v>2</v>
      </c>
      <c r="M77">
        <f t="shared" si="27"/>
        <v>2</v>
      </c>
      <c r="N77">
        <f t="shared" si="28"/>
        <v>2</v>
      </c>
      <c r="O77">
        <f t="shared" si="29"/>
        <v>2</v>
      </c>
      <c r="P77">
        <f t="shared" si="30"/>
        <v>2</v>
      </c>
      <c r="Q77">
        <f t="shared" si="31"/>
        <v>2</v>
      </c>
      <c r="R77">
        <f t="shared" si="32"/>
        <v>2</v>
      </c>
      <c r="S77">
        <f t="shared" si="33"/>
        <v>2</v>
      </c>
      <c r="T77">
        <f t="shared" si="34"/>
        <v>2</v>
      </c>
      <c r="U77">
        <f t="shared" si="35"/>
        <v>2</v>
      </c>
      <c r="V77">
        <f t="shared" si="36"/>
        <v>2</v>
      </c>
      <c r="W77">
        <f t="shared" si="37"/>
        <v>2</v>
      </c>
      <c r="X77">
        <f t="shared" si="38"/>
        <v>3</v>
      </c>
      <c r="Y77">
        <f t="shared" si="39"/>
        <v>0</v>
      </c>
    </row>
    <row r="78" spans="2:25" x14ac:dyDescent="0.45">
      <c r="B78" t="s">
        <v>84</v>
      </c>
      <c r="C78" t="s">
        <v>84</v>
      </c>
      <c r="D78" t="s">
        <v>84</v>
      </c>
      <c r="E78" t="s">
        <v>127</v>
      </c>
      <c r="F78" t="str">
        <f t="shared" si="20"/>
        <v>10101010</v>
      </c>
      <c r="G78" t="str">
        <f t="shared" si="21"/>
        <v>10101010</v>
      </c>
      <c r="H78" t="str">
        <f t="shared" si="22"/>
        <v>10101010</v>
      </c>
      <c r="I78" t="str">
        <f t="shared" si="23"/>
        <v>01011100</v>
      </c>
      <c r="J78">
        <f t="shared" si="24"/>
        <v>2</v>
      </c>
      <c r="K78">
        <f t="shared" si="25"/>
        <v>2</v>
      </c>
      <c r="L78">
        <f t="shared" si="26"/>
        <v>2</v>
      </c>
      <c r="M78">
        <f t="shared" si="27"/>
        <v>2</v>
      </c>
      <c r="N78">
        <f t="shared" si="28"/>
        <v>2</v>
      </c>
      <c r="O78">
        <f t="shared" si="29"/>
        <v>2</v>
      </c>
      <c r="P78">
        <f t="shared" si="30"/>
        <v>2</v>
      </c>
      <c r="Q78">
        <f t="shared" si="31"/>
        <v>2</v>
      </c>
      <c r="R78">
        <f t="shared" si="32"/>
        <v>2</v>
      </c>
      <c r="S78">
        <f t="shared" si="33"/>
        <v>2</v>
      </c>
      <c r="T78">
        <f t="shared" si="34"/>
        <v>2</v>
      </c>
      <c r="U78">
        <f t="shared" si="35"/>
        <v>2</v>
      </c>
      <c r="V78">
        <f t="shared" si="36"/>
        <v>1</v>
      </c>
      <c r="W78">
        <f t="shared" si="37"/>
        <v>1</v>
      </c>
      <c r="X78">
        <f t="shared" si="38"/>
        <v>3</v>
      </c>
      <c r="Y78">
        <f t="shared" si="39"/>
        <v>0</v>
      </c>
    </row>
    <row r="79" spans="2:25" x14ac:dyDescent="0.45">
      <c r="B79" t="s">
        <v>84</v>
      </c>
      <c r="C79" t="s">
        <v>84</v>
      </c>
      <c r="D79" t="s">
        <v>128</v>
      </c>
      <c r="E79">
        <v>84</v>
      </c>
      <c r="F79" t="str">
        <f t="shared" si="20"/>
        <v>10101010</v>
      </c>
      <c r="G79" t="str">
        <f t="shared" si="21"/>
        <v>10101010</v>
      </c>
      <c r="H79" t="str">
        <f t="shared" si="22"/>
        <v>10011101</v>
      </c>
      <c r="I79" t="str">
        <f t="shared" si="23"/>
        <v>10000100</v>
      </c>
      <c r="J79">
        <f t="shared" si="24"/>
        <v>2</v>
      </c>
      <c r="K79">
        <f t="shared" si="25"/>
        <v>2</v>
      </c>
      <c r="L79">
        <f t="shared" si="26"/>
        <v>2</v>
      </c>
      <c r="M79">
        <f t="shared" si="27"/>
        <v>2</v>
      </c>
      <c r="N79">
        <f t="shared" si="28"/>
        <v>2</v>
      </c>
      <c r="O79">
        <f t="shared" si="29"/>
        <v>2</v>
      </c>
      <c r="P79">
        <f t="shared" si="30"/>
        <v>2</v>
      </c>
      <c r="Q79">
        <f t="shared" si="31"/>
        <v>2</v>
      </c>
      <c r="R79">
        <f t="shared" si="32"/>
        <v>2</v>
      </c>
      <c r="S79">
        <f t="shared" si="33"/>
        <v>1</v>
      </c>
      <c r="T79">
        <f t="shared" si="34"/>
        <v>3</v>
      </c>
      <c r="U79">
        <f t="shared" si="35"/>
        <v>1</v>
      </c>
      <c r="V79">
        <f t="shared" si="36"/>
        <v>2</v>
      </c>
      <c r="W79">
        <f t="shared" si="37"/>
        <v>0</v>
      </c>
      <c r="X79">
        <f t="shared" si="38"/>
        <v>1</v>
      </c>
      <c r="Y79">
        <f t="shared" si="39"/>
        <v>0</v>
      </c>
    </row>
    <row r="80" spans="2:25" x14ac:dyDescent="0.45">
      <c r="B80" t="s">
        <v>84</v>
      </c>
      <c r="C80" t="s">
        <v>93</v>
      </c>
      <c r="D80" t="s">
        <v>129</v>
      </c>
      <c r="E80">
        <v>8</v>
      </c>
      <c r="F80" t="str">
        <f t="shared" si="20"/>
        <v>10101010</v>
      </c>
      <c r="G80" t="str">
        <f t="shared" si="21"/>
        <v>10101001</v>
      </c>
      <c r="H80" t="str">
        <f t="shared" si="22"/>
        <v>01101110</v>
      </c>
      <c r="I80" t="str">
        <f t="shared" si="23"/>
        <v>00001000</v>
      </c>
      <c r="J80">
        <f t="shared" si="24"/>
        <v>2</v>
      </c>
      <c r="K80">
        <f t="shared" si="25"/>
        <v>2</v>
      </c>
      <c r="L80">
        <f t="shared" si="26"/>
        <v>2</v>
      </c>
      <c r="M80">
        <f t="shared" si="27"/>
        <v>2</v>
      </c>
      <c r="N80">
        <f t="shared" si="28"/>
        <v>2</v>
      </c>
      <c r="O80">
        <f t="shared" si="29"/>
        <v>2</v>
      </c>
      <c r="P80">
        <f t="shared" si="30"/>
        <v>2</v>
      </c>
      <c r="Q80">
        <f t="shared" si="31"/>
        <v>1</v>
      </c>
      <c r="R80">
        <f t="shared" si="32"/>
        <v>1</v>
      </c>
      <c r="S80">
        <f t="shared" si="33"/>
        <v>2</v>
      </c>
      <c r="T80">
        <f t="shared" si="34"/>
        <v>3</v>
      </c>
      <c r="U80">
        <f t="shared" si="35"/>
        <v>2</v>
      </c>
      <c r="V80">
        <f t="shared" si="36"/>
        <v>0</v>
      </c>
      <c r="W80">
        <f t="shared" si="37"/>
        <v>0</v>
      </c>
      <c r="X80">
        <f t="shared" si="38"/>
        <v>2</v>
      </c>
      <c r="Y80">
        <f t="shared" si="39"/>
        <v>0</v>
      </c>
    </row>
    <row r="81" spans="2:25" x14ac:dyDescent="0.45">
      <c r="B81" t="s">
        <v>84</v>
      </c>
      <c r="C81">
        <v>58</v>
      </c>
      <c r="D81" t="s">
        <v>80</v>
      </c>
      <c r="E81" t="s">
        <v>112</v>
      </c>
      <c r="F81" t="str">
        <f t="shared" si="20"/>
        <v>10101010</v>
      </c>
      <c r="G81" t="str">
        <f t="shared" si="21"/>
        <v>01011000</v>
      </c>
      <c r="H81" t="str">
        <f t="shared" si="22"/>
        <v>00001110</v>
      </c>
      <c r="I81" t="str">
        <f t="shared" si="23"/>
        <v>00101010</v>
      </c>
      <c r="J81">
        <f t="shared" si="24"/>
        <v>2</v>
      </c>
      <c r="K81">
        <f t="shared" si="25"/>
        <v>2</v>
      </c>
      <c r="L81">
        <f t="shared" si="26"/>
        <v>2</v>
      </c>
      <c r="M81">
        <f t="shared" si="27"/>
        <v>2</v>
      </c>
      <c r="N81">
        <f t="shared" si="28"/>
        <v>1</v>
      </c>
      <c r="O81">
        <f t="shared" si="29"/>
        <v>1</v>
      </c>
      <c r="P81">
        <f t="shared" si="30"/>
        <v>2</v>
      </c>
      <c r="Q81">
        <f t="shared" si="31"/>
        <v>0</v>
      </c>
      <c r="R81">
        <f t="shared" si="32"/>
        <v>0</v>
      </c>
      <c r="S81">
        <f t="shared" si="33"/>
        <v>0</v>
      </c>
      <c r="T81">
        <f t="shared" si="34"/>
        <v>3</v>
      </c>
      <c r="U81">
        <f t="shared" si="35"/>
        <v>2</v>
      </c>
      <c r="V81">
        <f t="shared" si="36"/>
        <v>0</v>
      </c>
      <c r="W81">
        <f t="shared" si="37"/>
        <v>2</v>
      </c>
      <c r="X81">
        <f t="shared" si="38"/>
        <v>2</v>
      </c>
      <c r="Y81">
        <f t="shared" si="39"/>
        <v>2</v>
      </c>
    </row>
    <row r="82" spans="2:25" x14ac:dyDescent="0.45">
      <c r="B82" t="s">
        <v>110</v>
      </c>
      <c r="C82" t="s">
        <v>130</v>
      </c>
      <c r="D82" t="s">
        <v>131</v>
      </c>
      <c r="E82" t="s">
        <v>112</v>
      </c>
      <c r="F82" t="str">
        <f t="shared" si="20"/>
        <v>10100111</v>
      </c>
      <c r="G82" t="str">
        <f t="shared" si="21"/>
        <v>11100000</v>
      </c>
      <c r="H82" t="str">
        <f t="shared" si="22"/>
        <v>10101110</v>
      </c>
      <c r="I82" t="str">
        <f t="shared" si="23"/>
        <v>00101010</v>
      </c>
      <c r="J82">
        <f t="shared" si="24"/>
        <v>2</v>
      </c>
      <c r="K82">
        <f t="shared" si="25"/>
        <v>2</v>
      </c>
      <c r="L82">
        <f t="shared" si="26"/>
        <v>1</v>
      </c>
      <c r="M82">
        <f t="shared" si="27"/>
        <v>3</v>
      </c>
      <c r="N82">
        <f t="shared" si="28"/>
        <v>3</v>
      </c>
      <c r="O82">
        <f t="shared" si="29"/>
        <v>2</v>
      </c>
      <c r="P82">
        <f t="shared" si="30"/>
        <v>0</v>
      </c>
      <c r="Q82">
        <f t="shared" si="31"/>
        <v>0</v>
      </c>
      <c r="R82">
        <f t="shared" si="32"/>
        <v>2</v>
      </c>
      <c r="S82">
        <f t="shared" si="33"/>
        <v>2</v>
      </c>
      <c r="T82">
        <f t="shared" si="34"/>
        <v>3</v>
      </c>
      <c r="U82">
        <f t="shared" si="35"/>
        <v>2</v>
      </c>
      <c r="V82">
        <f t="shared" si="36"/>
        <v>0</v>
      </c>
      <c r="W82">
        <f t="shared" si="37"/>
        <v>2</v>
      </c>
      <c r="X82">
        <f t="shared" si="38"/>
        <v>2</v>
      </c>
      <c r="Y82">
        <f t="shared" si="39"/>
        <v>2</v>
      </c>
    </row>
    <row r="83" spans="2:25" x14ac:dyDescent="0.45">
      <c r="B83" t="s">
        <v>103</v>
      </c>
      <c r="C83" t="s">
        <v>88</v>
      </c>
      <c r="D83" t="s">
        <v>129</v>
      </c>
      <c r="E83" t="s">
        <v>112</v>
      </c>
      <c r="F83" t="str">
        <f t="shared" si="20"/>
        <v>01111111</v>
      </c>
      <c r="G83" t="str">
        <f t="shared" si="21"/>
        <v>11111111</v>
      </c>
      <c r="H83" t="str">
        <f t="shared" si="22"/>
        <v>01101110</v>
      </c>
      <c r="I83" t="str">
        <f t="shared" si="23"/>
        <v>00101010</v>
      </c>
      <c r="J83">
        <f t="shared" si="24"/>
        <v>1</v>
      </c>
      <c r="K83">
        <f t="shared" si="25"/>
        <v>3</v>
      </c>
      <c r="L83">
        <f t="shared" si="26"/>
        <v>3</v>
      </c>
      <c r="M83">
        <f t="shared" si="27"/>
        <v>3</v>
      </c>
      <c r="N83">
        <f t="shared" si="28"/>
        <v>3</v>
      </c>
      <c r="O83">
        <f t="shared" si="29"/>
        <v>3</v>
      </c>
      <c r="P83">
        <f t="shared" si="30"/>
        <v>3</v>
      </c>
      <c r="Q83">
        <f t="shared" si="31"/>
        <v>3</v>
      </c>
      <c r="R83">
        <f t="shared" si="32"/>
        <v>1</v>
      </c>
      <c r="S83">
        <f t="shared" si="33"/>
        <v>2</v>
      </c>
      <c r="T83">
        <f t="shared" si="34"/>
        <v>3</v>
      </c>
      <c r="U83">
        <f t="shared" si="35"/>
        <v>2</v>
      </c>
      <c r="V83">
        <f t="shared" si="36"/>
        <v>0</v>
      </c>
      <c r="W83">
        <f t="shared" si="37"/>
        <v>2</v>
      </c>
      <c r="X83">
        <f t="shared" si="38"/>
        <v>2</v>
      </c>
      <c r="Y83">
        <f t="shared" si="39"/>
        <v>2</v>
      </c>
    </row>
    <row r="84" spans="2:25" x14ac:dyDescent="0.45">
      <c r="B84">
        <v>89</v>
      </c>
      <c r="C84" t="s">
        <v>88</v>
      </c>
      <c r="D84" t="s">
        <v>121</v>
      </c>
      <c r="E84" t="s">
        <v>106</v>
      </c>
      <c r="F84" t="str">
        <f t="shared" si="20"/>
        <v>10001001</v>
      </c>
      <c r="G84" t="str">
        <f t="shared" si="21"/>
        <v>11111111</v>
      </c>
      <c r="H84" t="str">
        <f t="shared" si="22"/>
        <v>11111101</v>
      </c>
      <c r="I84" t="str">
        <f t="shared" si="23"/>
        <v>10100100</v>
      </c>
      <c r="J84">
        <f t="shared" si="24"/>
        <v>2</v>
      </c>
      <c r="K84">
        <f t="shared" si="25"/>
        <v>0</v>
      </c>
      <c r="L84">
        <f t="shared" si="26"/>
        <v>2</v>
      </c>
      <c r="M84">
        <f t="shared" si="27"/>
        <v>1</v>
      </c>
      <c r="N84">
        <f t="shared" si="28"/>
        <v>3</v>
      </c>
      <c r="O84">
        <f t="shared" si="29"/>
        <v>3</v>
      </c>
      <c r="P84">
        <f t="shared" si="30"/>
        <v>3</v>
      </c>
      <c r="Q84">
        <f t="shared" si="31"/>
        <v>3</v>
      </c>
      <c r="R84">
        <f t="shared" si="32"/>
        <v>3</v>
      </c>
      <c r="S84">
        <f t="shared" si="33"/>
        <v>3</v>
      </c>
      <c r="T84">
        <f t="shared" si="34"/>
        <v>3</v>
      </c>
      <c r="U84">
        <f t="shared" si="35"/>
        <v>1</v>
      </c>
      <c r="V84">
        <f t="shared" si="36"/>
        <v>2</v>
      </c>
      <c r="W84">
        <f t="shared" si="37"/>
        <v>2</v>
      </c>
      <c r="X84">
        <f t="shared" si="38"/>
        <v>1</v>
      </c>
      <c r="Y84">
        <f t="shared" si="39"/>
        <v>0</v>
      </c>
    </row>
    <row r="85" spans="2:25" x14ac:dyDescent="0.45">
      <c r="B85" t="s">
        <v>117</v>
      </c>
      <c r="C85">
        <v>27</v>
      </c>
      <c r="D85" t="s">
        <v>88</v>
      </c>
      <c r="E85" t="s">
        <v>113</v>
      </c>
      <c r="F85" t="str">
        <f t="shared" si="20"/>
        <v>10101000</v>
      </c>
      <c r="G85" t="str">
        <f t="shared" si="21"/>
        <v>00100111</v>
      </c>
      <c r="H85" t="str">
        <f t="shared" si="22"/>
        <v>11111111</v>
      </c>
      <c r="I85" t="str">
        <f t="shared" si="23"/>
        <v>11111100</v>
      </c>
      <c r="J85">
        <f t="shared" si="24"/>
        <v>2</v>
      </c>
      <c r="K85">
        <f t="shared" si="25"/>
        <v>2</v>
      </c>
      <c r="L85">
        <f t="shared" si="26"/>
        <v>2</v>
      </c>
      <c r="M85">
        <f t="shared" si="27"/>
        <v>0</v>
      </c>
      <c r="N85">
        <f t="shared" si="28"/>
        <v>0</v>
      </c>
      <c r="O85">
        <f t="shared" si="29"/>
        <v>2</v>
      </c>
      <c r="P85">
        <f t="shared" si="30"/>
        <v>1</v>
      </c>
      <c r="Q85">
        <f t="shared" si="31"/>
        <v>3</v>
      </c>
      <c r="R85">
        <f t="shared" si="32"/>
        <v>3</v>
      </c>
      <c r="S85">
        <f t="shared" si="33"/>
        <v>3</v>
      </c>
      <c r="T85">
        <f t="shared" si="34"/>
        <v>3</v>
      </c>
      <c r="U85">
        <f t="shared" si="35"/>
        <v>3</v>
      </c>
      <c r="V85">
        <f t="shared" si="36"/>
        <v>3</v>
      </c>
      <c r="W85">
        <f t="shared" si="37"/>
        <v>3</v>
      </c>
      <c r="X85">
        <f t="shared" si="38"/>
        <v>3</v>
      </c>
      <c r="Y85">
        <f t="shared" si="39"/>
        <v>0</v>
      </c>
    </row>
    <row r="86" spans="2:25" x14ac:dyDescent="0.45">
      <c r="B86" t="s">
        <v>84</v>
      </c>
      <c r="C86" t="s">
        <v>111</v>
      </c>
      <c r="D86" t="s">
        <v>85</v>
      </c>
      <c r="E86" t="s">
        <v>113</v>
      </c>
      <c r="F86" t="str">
        <f t="shared" si="20"/>
        <v>10101010</v>
      </c>
      <c r="G86" t="str">
        <f t="shared" si="21"/>
        <v>10100000</v>
      </c>
      <c r="H86" t="str">
        <f t="shared" si="22"/>
        <v>10011111</v>
      </c>
      <c r="I86" t="str">
        <f t="shared" si="23"/>
        <v>11111100</v>
      </c>
      <c r="J86">
        <f t="shared" si="24"/>
        <v>2</v>
      </c>
      <c r="K86">
        <f t="shared" si="25"/>
        <v>2</v>
      </c>
      <c r="L86">
        <f t="shared" si="26"/>
        <v>2</v>
      </c>
      <c r="M86">
        <f t="shared" si="27"/>
        <v>2</v>
      </c>
      <c r="N86">
        <f t="shared" si="28"/>
        <v>2</v>
      </c>
      <c r="O86">
        <f t="shared" si="29"/>
        <v>2</v>
      </c>
      <c r="P86">
        <f t="shared" si="30"/>
        <v>0</v>
      </c>
      <c r="Q86">
        <f t="shared" si="31"/>
        <v>0</v>
      </c>
      <c r="R86">
        <f t="shared" si="32"/>
        <v>2</v>
      </c>
      <c r="S86">
        <f t="shared" si="33"/>
        <v>1</v>
      </c>
      <c r="T86">
        <f t="shared" si="34"/>
        <v>3</v>
      </c>
      <c r="U86">
        <f t="shared" si="35"/>
        <v>3</v>
      </c>
      <c r="V86">
        <f t="shared" si="36"/>
        <v>3</v>
      </c>
      <c r="W86">
        <f t="shared" si="37"/>
        <v>3</v>
      </c>
      <c r="X86">
        <f t="shared" si="38"/>
        <v>3</v>
      </c>
      <c r="Y86">
        <f t="shared" si="39"/>
        <v>0</v>
      </c>
    </row>
    <row r="87" spans="2:25" x14ac:dyDescent="0.45">
      <c r="B87" t="s">
        <v>84</v>
      </c>
      <c r="C87" t="s">
        <v>84</v>
      </c>
      <c r="D87">
        <v>82</v>
      </c>
      <c r="E87" t="s">
        <v>122</v>
      </c>
      <c r="F87" t="str">
        <f t="shared" si="20"/>
        <v>10101010</v>
      </c>
      <c r="G87" t="str">
        <f t="shared" si="21"/>
        <v>10101010</v>
      </c>
      <c r="H87" t="str">
        <f t="shared" si="22"/>
        <v>10000010</v>
      </c>
      <c r="I87" t="str">
        <f t="shared" si="23"/>
        <v>01111100</v>
      </c>
      <c r="J87">
        <f t="shared" si="24"/>
        <v>2</v>
      </c>
      <c r="K87">
        <f t="shared" si="25"/>
        <v>2</v>
      </c>
      <c r="L87">
        <f t="shared" si="26"/>
        <v>2</v>
      </c>
      <c r="M87">
        <f t="shared" si="27"/>
        <v>2</v>
      </c>
      <c r="N87">
        <f t="shared" si="28"/>
        <v>2</v>
      </c>
      <c r="O87">
        <f t="shared" si="29"/>
        <v>2</v>
      </c>
      <c r="P87">
        <f t="shared" si="30"/>
        <v>2</v>
      </c>
      <c r="Q87">
        <f t="shared" si="31"/>
        <v>2</v>
      </c>
      <c r="R87">
        <f t="shared" si="32"/>
        <v>2</v>
      </c>
      <c r="S87">
        <f t="shared" si="33"/>
        <v>0</v>
      </c>
      <c r="T87">
        <f t="shared" si="34"/>
        <v>0</v>
      </c>
      <c r="U87">
        <f t="shared" si="35"/>
        <v>2</v>
      </c>
      <c r="V87">
        <f t="shared" si="36"/>
        <v>1</v>
      </c>
      <c r="W87">
        <f t="shared" si="37"/>
        <v>3</v>
      </c>
      <c r="X87">
        <f t="shared" si="38"/>
        <v>3</v>
      </c>
      <c r="Y87">
        <f t="shared" si="39"/>
        <v>0</v>
      </c>
    </row>
    <row r="88" spans="2:25" x14ac:dyDescent="0.45">
      <c r="B88" t="s">
        <v>84</v>
      </c>
      <c r="C88" t="s">
        <v>84</v>
      </c>
      <c r="D88" t="s">
        <v>84</v>
      </c>
      <c r="E88" t="s">
        <v>78</v>
      </c>
      <c r="F88" t="str">
        <f t="shared" si="20"/>
        <v>10101010</v>
      </c>
      <c r="G88" t="str">
        <f t="shared" si="21"/>
        <v>10101010</v>
      </c>
      <c r="H88" t="str">
        <f t="shared" si="22"/>
        <v>10101010</v>
      </c>
      <c r="I88" t="str">
        <f t="shared" si="23"/>
        <v>00001100</v>
      </c>
      <c r="J88">
        <f t="shared" si="24"/>
        <v>2</v>
      </c>
      <c r="K88">
        <f t="shared" si="25"/>
        <v>2</v>
      </c>
      <c r="L88">
        <f t="shared" si="26"/>
        <v>2</v>
      </c>
      <c r="M88">
        <f t="shared" si="27"/>
        <v>2</v>
      </c>
      <c r="N88">
        <f t="shared" si="28"/>
        <v>2</v>
      </c>
      <c r="O88">
        <f t="shared" si="29"/>
        <v>2</v>
      </c>
      <c r="P88">
        <f t="shared" si="30"/>
        <v>2</v>
      </c>
      <c r="Q88">
        <f t="shared" si="31"/>
        <v>2</v>
      </c>
      <c r="R88">
        <f t="shared" si="32"/>
        <v>2</v>
      </c>
      <c r="S88">
        <f t="shared" si="33"/>
        <v>2</v>
      </c>
      <c r="T88">
        <f t="shared" si="34"/>
        <v>2</v>
      </c>
      <c r="U88">
        <f t="shared" si="35"/>
        <v>2</v>
      </c>
      <c r="V88">
        <f t="shared" si="36"/>
        <v>0</v>
      </c>
      <c r="W88">
        <f t="shared" si="37"/>
        <v>0</v>
      </c>
      <c r="X88">
        <f t="shared" si="38"/>
        <v>3</v>
      </c>
      <c r="Y88">
        <f t="shared" si="39"/>
        <v>0</v>
      </c>
    </row>
    <row r="89" spans="2:25" x14ac:dyDescent="0.45">
      <c r="B89" t="s">
        <v>84</v>
      </c>
      <c r="C89" t="s">
        <v>84</v>
      </c>
      <c r="D89" t="s">
        <v>84</v>
      </c>
      <c r="E89" t="s">
        <v>117</v>
      </c>
      <c r="F89" t="str">
        <f t="shared" si="20"/>
        <v>10101010</v>
      </c>
      <c r="G89" t="str">
        <f t="shared" si="21"/>
        <v>10101010</v>
      </c>
      <c r="H89" t="str">
        <f t="shared" si="22"/>
        <v>10101010</v>
      </c>
      <c r="I89" t="str">
        <f t="shared" si="23"/>
        <v>10101000</v>
      </c>
      <c r="J89">
        <f t="shared" si="24"/>
        <v>2</v>
      </c>
      <c r="K89">
        <f t="shared" si="25"/>
        <v>2</v>
      </c>
      <c r="L89">
        <f t="shared" si="26"/>
        <v>2</v>
      </c>
      <c r="M89">
        <f t="shared" si="27"/>
        <v>2</v>
      </c>
      <c r="N89">
        <f t="shared" si="28"/>
        <v>2</v>
      </c>
      <c r="O89">
        <f t="shared" si="29"/>
        <v>2</v>
      </c>
      <c r="P89">
        <f t="shared" si="30"/>
        <v>2</v>
      </c>
      <c r="Q89">
        <f t="shared" si="31"/>
        <v>2</v>
      </c>
      <c r="R89">
        <f t="shared" si="32"/>
        <v>2</v>
      </c>
      <c r="S89">
        <f t="shared" si="33"/>
        <v>2</v>
      </c>
      <c r="T89">
        <f t="shared" si="34"/>
        <v>2</v>
      </c>
      <c r="U89">
        <f t="shared" si="35"/>
        <v>2</v>
      </c>
      <c r="V89">
        <f t="shared" si="36"/>
        <v>2</v>
      </c>
      <c r="W89">
        <f t="shared" si="37"/>
        <v>2</v>
      </c>
      <c r="X89">
        <f t="shared" si="38"/>
        <v>2</v>
      </c>
      <c r="Y89">
        <f t="shared" si="39"/>
        <v>0</v>
      </c>
    </row>
    <row r="90" spans="2:25" x14ac:dyDescent="0.45">
      <c r="B90" t="s">
        <v>84</v>
      </c>
      <c r="C90" t="s">
        <v>84</v>
      </c>
      <c r="D90" t="s">
        <v>84</v>
      </c>
      <c r="E90" t="s">
        <v>117</v>
      </c>
      <c r="F90" t="str">
        <f t="shared" si="20"/>
        <v>10101010</v>
      </c>
      <c r="G90" t="str">
        <f t="shared" si="21"/>
        <v>10101010</v>
      </c>
      <c r="H90" t="str">
        <f t="shared" si="22"/>
        <v>10101010</v>
      </c>
      <c r="I90" t="str">
        <f t="shared" si="23"/>
        <v>10101000</v>
      </c>
      <c r="J90">
        <f t="shared" si="24"/>
        <v>2</v>
      </c>
      <c r="K90">
        <f t="shared" si="25"/>
        <v>2</v>
      </c>
      <c r="L90">
        <f t="shared" si="26"/>
        <v>2</v>
      </c>
      <c r="M90">
        <f t="shared" si="27"/>
        <v>2</v>
      </c>
      <c r="N90">
        <f t="shared" si="28"/>
        <v>2</v>
      </c>
      <c r="O90">
        <f t="shared" si="29"/>
        <v>2</v>
      </c>
      <c r="P90">
        <f t="shared" si="30"/>
        <v>2</v>
      </c>
      <c r="Q90">
        <f t="shared" si="31"/>
        <v>2</v>
      </c>
      <c r="R90">
        <f t="shared" si="32"/>
        <v>2</v>
      </c>
      <c r="S90">
        <f t="shared" si="33"/>
        <v>2</v>
      </c>
      <c r="T90">
        <f t="shared" si="34"/>
        <v>2</v>
      </c>
      <c r="U90">
        <f t="shared" si="35"/>
        <v>2</v>
      </c>
      <c r="V90">
        <f t="shared" si="36"/>
        <v>2</v>
      </c>
      <c r="W90">
        <f t="shared" si="37"/>
        <v>2</v>
      </c>
      <c r="X90">
        <f t="shared" si="38"/>
        <v>2</v>
      </c>
      <c r="Y90">
        <f t="shared" si="39"/>
        <v>0</v>
      </c>
    </row>
    <row r="91" spans="2:25" x14ac:dyDescent="0.45">
      <c r="B91" t="s">
        <v>110</v>
      </c>
      <c r="C91" t="s">
        <v>94</v>
      </c>
      <c r="D91" t="s">
        <v>93</v>
      </c>
      <c r="E91" t="s">
        <v>120</v>
      </c>
      <c r="F91" t="str">
        <f t="shared" si="20"/>
        <v>10100111</v>
      </c>
      <c r="G91" t="str">
        <f t="shared" si="21"/>
        <v>11111010</v>
      </c>
      <c r="H91" t="str">
        <f t="shared" si="22"/>
        <v>10101001</v>
      </c>
      <c r="I91" t="str">
        <f t="shared" si="23"/>
        <v>11110100</v>
      </c>
      <c r="J91">
        <f t="shared" si="24"/>
        <v>2</v>
      </c>
      <c r="K91">
        <f t="shared" si="25"/>
        <v>2</v>
      </c>
      <c r="L91">
        <f t="shared" si="26"/>
        <v>1</v>
      </c>
      <c r="M91">
        <f t="shared" si="27"/>
        <v>3</v>
      </c>
      <c r="N91">
        <f t="shared" si="28"/>
        <v>3</v>
      </c>
      <c r="O91">
        <f t="shared" si="29"/>
        <v>3</v>
      </c>
      <c r="P91">
        <f t="shared" si="30"/>
        <v>2</v>
      </c>
      <c r="Q91">
        <f t="shared" si="31"/>
        <v>2</v>
      </c>
      <c r="R91">
        <f t="shared" si="32"/>
        <v>2</v>
      </c>
      <c r="S91">
        <f t="shared" si="33"/>
        <v>2</v>
      </c>
      <c r="T91">
        <f t="shared" si="34"/>
        <v>2</v>
      </c>
      <c r="U91">
        <f t="shared" si="35"/>
        <v>1</v>
      </c>
      <c r="V91">
        <f t="shared" si="36"/>
        <v>3</v>
      </c>
      <c r="W91">
        <f t="shared" si="37"/>
        <v>3</v>
      </c>
      <c r="X91">
        <f t="shared" si="38"/>
        <v>1</v>
      </c>
      <c r="Y91">
        <f t="shared" si="39"/>
        <v>0</v>
      </c>
    </row>
    <row r="92" spans="2:25" x14ac:dyDescent="0.45">
      <c r="B92" t="s">
        <v>116</v>
      </c>
      <c r="C92" t="s">
        <v>132</v>
      </c>
      <c r="D92" t="s">
        <v>117</v>
      </c>
      <c r="E92" t="s">
        <v>133</v>
      </c>
      <c r="F92" t="str">
        <f t="shared" si="20"/>
        <v>10111111</v>
      </c>
      <c r="G92" t="str">
        <f t="shared" si="21"/>
        <v>11111110</v>
      </c>
      <c r="H92" t="str">
        <f t="shared" si="22"/>
        <v>10101000</v>
      </c>
      <c r="I92" t="str">
        <f t="shared" si="23"/>
        <v>10110100</v>
      </c>
      <c r="J92">
        <f t="shared" si="24"/>
        <v>2</v>
      </c>
      <c r="K92">
        <f t="shared" si="25"/>
        <v>3</v>
      </c>
      <c r="L92">
        <f t="shared" si="26"/>
        <v>3</v>
      </c>
      <c r="M92">
        <f t="shared" si="27"/>
        <v>3</v>
      </c>
      <c r="N92">
        <f t="shared" si="28"/>
        <v>3</v>
      </c>
      <c r="O92">
        <f t="shared" si="29"/>
        <v>3</v>
      </c>
      <c r="P92">
        <f t="shared" si="30"/>
        <v>3</v>
      </c>
      <c r="Q92">
        <f t="shared" si="31"/>
        <v>2</v>
      </c>
      <c r="R92">
        <f t="shared" si="32"/>
        <v>2</v>
      </c>
      <c r="S92">
        <f t="shared" si="33"/>
        <v>2</v>
      </c>
      <c r="T92">
        <f t="shared" si="34"/>
        <v>2</v>
      </c>
      <c r="U92">
        <f t="shared" si="35"/>
        <v>0</v>
      </c>
      <c r="V92">
        <f t="shared" si="36"/>
        <v>2</v>
      </c>
      <c r="W92">
        <f t="shared" si="37"/>
        <v>3</v>
      </c>
      <c r="X92">
        <f t="shared" si="38"/>
        <v>1</v>
      </c>
      <c r="Y92">
        <f t="shared" si="39"/>
        <v>0</v>
      </c>
    </row>
    <row r="93" spans="2:25" x14ac:dyDescent="0.45">
      <c r="B93" t="s">
        <v>130</v>
      </c>
      <c r="C93" t="s">
        <v>88</v>
      </c>
      <c r="D93" t="s">
        <v>84</v>
      </c>
      <c r="E93" t="s">
        <v>97</v>
      </c>
      <c r="F93" t="str">
        <f t="shared" si="20"/>
        <v>11100000</v>
      </c>
      <c r="G93" t="str">
        <f t="shared" si="21"/>
        <v>11111111</v>
      </c>
      <c r="H93" t="str">
        <f t="shared" si="22"/>
        <v>10101010</v>
      </c>
      <c r="I93" t="str">
        <f t="shared" si="23"/>
        <v>10101100</v>
      </c>
      <c r="J93">
        <f t="shared" si="24"/>
        <v>3</v>
      </c>
      <c r="K93">
        <f t="shared" si="25"/>
        <v>2</v>
      </c>
      <c r="L93">
        <f t="shared" si="26"/>
        <v>0</v>
      </c>
      <c r="M93">
        <f t="shared" si="27"/>
        <v>0</v>
      </c>
      <c r="N93">
        <f t="shared" si="28"/>
        <v>3</v>
      </c>
      <c r="O93">
        <f t="shared" si="29"/>
        <v>3</v>
      </c>
      <c r="P93">
        <f t="shared" si="30"/>
        <v>3</v>
      </c>
      <c r="Q93">
        <f t="shared" si="31"/>
        <v>3</v>
      </c>
      <c r="R93">
        <f t="shared" si="32"/>
        <v>2</v>
      </c>
      <c r="S93">
        <f t="shared" si="33"/>
        <v>2</v>
      </c>
      <c r="T93">
        <f t="shared" si="34"/>
        <v>2</v>
      </c>
      <c r="U93">
        <f t="shared" si="35"/>
        <v>2</v>
      </c>
      <c r="V93">
        <f t="shared" si="36"/>
        <v>2</v>
      </c>
      <c r="W93">
        <f t="shared" si="37"/>
        <v>2</v>
      </c>
      <c r="X93">
        <f t="shared" si="38"/>
        <v>3</v>
      </c>
      <c r="Y93">
        <f t="shared" si="39"/>
        <v>0</v>
      </c>
    </row>
    <row r="94" spans="2:25" x14ac:dyDescent="0.45">
      <c r="B94" t="s">
        <v>96</v>
      </c>
      <c r="C94" t="s">
        <v>116</v>
      </c>
      <c r="D94" t="s">
        <v>89</v>
      </c>
      <c r="E94" t="s">
        <v>106</v>
      </c>
      <c r="F94" t="str">
        <f t="shared" si="20"/>
        <v>11000010</v>
      </c>
      <c r="G94" t="str">
        <f t="shared" si="21"/>
        <v>10111111</v>
      </c>
      <c r="H94" t="str">
        <f t="shared" si="22"/>
        <v>01101010</v>
      </c>
      <c r="I94" t="str">
        <f t="shared" si="23"/>
        <v>10100100</v>
      </c>
      <c r="J94">
        <f t="shared" si="24"/>
        <v>3</v>
      </c>
      <c r="K94">
        <f t="shared" si="25"/>
        <v>0</v>
      </c>
      <c r="L94">
        <f t="shared" si="26"/>
        <v>0</v>
      </c>
      <c r="M94">
        <f t="shared" si="27"/>
        <v>2</v>
      </c>
      <c r="N94">
        <f t="shared" si="28"/>
        <v>2</v>
      </c>
      <c r="O94">
        <f t="shared" si="29"/>
        <v>3</v>
      </c>
      <c r="P94">
        <f t="shared" si="30"/>
        <v>3</v>
      </c>
      <c r="Q94">
        <f t="shared" si="31"/>
        <v>3</v>
      </c>
      <c r="R94">
        <f t="shared" si="32"/>
        <v>1</v>
      </c>
      <c r="S94">
        <f t="shared" si="33"/>
        <v>2</v>
      </c>
      <c r="T94">
        <f t="shared" si="34"/>
        <v>2</v>
      </c>
      <c r="U94">
        <f t="shared" si="35"/>
        <v>2</v>
      </c>
      <c r="V94">
        <f t="shared" si="36"/>
        <v>2</v>
      </c>
      <c r="W94">
        <f t="shared" si="37"/>
        <v>2</v>
      </c>
      <c r="X94">
        <f t="shared" si="38"/>
        <v>1</v>
      </c>
      <c r="Y94">
        <f t="shared" si="39"/>
        <v>0</v>
      </c>
    </row>
    <row r="95" spans="2:25" x14ac:dyDescent="0.45">
      <c r="B95" t="s">
        <v>98</v>
      </c>
      <c r="C95" t="s">
        <v>116</v>
      </c>
      <c r="D95" t="s">
        <v>104</v>
      </c>
      <c r="E95" t="s">
        <v>97</v>
      </c>
      <c r="F95" t="str">
        <f t="shared" si="20"/>
        <v>01001010</v>
      </c>
      <c r="G95" t="str">
        <f t="shared" si="21"/>
        <v>10111111</v>
      </c>
      <c r="H95" t="str">
        <f t="shared" si="22"/>
        <v>11101010</v>
      </c>
      <c r="I95" t="str">
        <f t="shared" si="23"/>
        <v>10101100</v>
      </c>
      <c r="J95">
        <f t="shared" si="24"/>
        <v>1</v>
      </c>
      <c r="K95">
        <f t="shared" si="25"/>
        <v>0</v>
      </c>
      <c r="L95">
        <f t="shared" si="26"/>
        <v>2</v>
      </c>
      <c r="M95">
        <f t="shared" si="27"/>
        <v>2</v>
      </c>
      <c r="N95">
        <f t="shared" si="28"/>
        <v>2</v>
      </c>
      <c r="O95">
        <f t="shared" si="29"/>
        <v>3</v>
      </c>
      <c r="P95">
        <f t="shared" si="30"/>
        <v>3</v>
      </c>
      <c r="Q95">
        <f t="shared" si="31"/>
        <v>3</v>
      </c>
      <c r="R95">
        <f t="shared" si="32"/>
        <v>3</v>
      </c>
      <c r="S95">
        <f t="shared" si="33"/>
        <v>2</v>
      </c>
      <c r="T95">
        <f t="shared" si="34"/>
        <v>2</v>
      </c>
      <c r="U95">
        <f t="shared" si="35"/>
        <v>2</v>
      </c>
      <c r="V95">
        <f t="shared" si="36"/>
        <v>2</v>
      </c>
      <c r="W95">
        <f t="shared" si="37"/>
        <v>2</v>
      </c>
      <c r="X95">
        <f t="shared" si="38"/>
        <v>3</v>
      </c>
      <c r="Y95">
        <f t="shared" si="39"/>
        <v>0</v>
      </c>
    </row>
    <row r="96" spans="2:25" x14ac:dyDescent="0.45">
      <c r="B96" t="s">
        <v>99</v>
      </c>
      <c r="C96" t="s">
        <v>85</v>
      </c>
      <c r="D96" t="s">
        <v>91</v>
      </c>
      <c r="E96" t="s">
        <v>97</v>
      </c>
      <c r="F96" t="str">
        <f t="shared" si="20"/>
        <v>11001010</v>
      </c>
      <c r="G96" t="str">
        <f t="shared" si="21"/>
        <v>10011111</v>
      </c>
      <c r="H96" t="str">
        <f t="shared" si="22"/>
        <v>11011010</v>
      </c>
      <c r="I96" t="str">
        <f t="shared" si="23"/>
        <v>10101100</v>
      </c>
      <c r="J96">
        <f t="shared" si="24"/>
        <v>3</v>
      </c>
      <c r="K96">
        <f t="shared" si="25"/>
        <v>0</v>
      </c>
      <c r="L96">
        <f t="shared" si="26"/>
        <v>2</v>
      </c>
      <c r="M96">
        <f t="shared" si="27"/>
        <v>2</v>
      </c>
      <c r="N96">
        <f t="shared" si="28"/>
        <v>2</v>
      </c>
      <c r="O96">
        <f t="shared" si="29"/>
        <v>1</v>
      </c>
      <c r="P96">
        <f t="shared" si="30"/>
        <v>3</v>
      </c>
      <c r="Q96">
        <f t="shared" si="31"/>
        <v>3</v>
      </c>
      <c r="R96">
        <f t="shared" si="32"/>
        <v>3</v>
      </c>
      <c r="S96">
        <f t="shared" si="33"/>
        <v>1</v>
      </c>
      <c r="T96">
        <f t="shared" si="34"/>
        <v>2</v>
      </c>
      <c r="U96">
        <f t="shared" si="35"/>
        <v>2</v>
      </c>
      <c r="V96">
        <f t="shared" si="36"/>
        <v>2</v>
      </c>
      <c r="W96">
        <f t="shared" si="37"/>
        <v>2</v>
      </c>
      <c r="X96">
        <f t="shared" si="38"/>
        <v>3</v>
      </c>
      <c r="Y96">
        <f t="shared" si="39"/>
        <v>0</v>
      </c>
    </row>
    <row r="97" spans="2:25" x14ac:dyDescent="0.45">
      <c r="B97" t="s">
        <v>100</v>
      </c>
      <c r="C97" t="s">
        <v>90</v>
      </c>
      <c r="D97" t="s">
        <v>121</v>
      </c>
      <c r="E97">
        <v>78</v>
      </c>
      <c r="F97" t="str">
        <f t="shared" si="20"/>
        <v>01111010</v>
      </c>
      <c r="G97" t="str">
        <f t="shared" si="21"/>
        <v>10101111</v>
      </c>
      <c r="H97" t="str">
        <f t="shared" si="22"/>
        <v>11111101</v>
      </c>
      <c r="I97" t="str">
        <f t="shared" si="23"/>
        <v>01111000</v>
      </c>
      <c r="J97">
        <f t="shared" si="24"/>
        <v>1</v>
      </c>
      <c r="K97">
        <f t="shared" si="25"/>
        <v>3</v>
      </c>
      <c r="L97">
        <f t="shared" si="26"/>
        <v>2</v>
      </c>
      <c r="M97">
        <f t="shared" si="27"/>
        <v>2</v>
      </c>
      <c r="N97">
        <f t="shared" si="28"/>
        <v>2</v>
      </c>
      <c r="O97">
        <f t="shared" si="29"/>
        <v>2</v>
      </c>
      <c r="P97">
        <f t="shared" si="30"/>
        <v>3</v>
      </c>
      <c r="Q97">
        <f t="shared" si="31"/>
        <v>3</v>
      </c>
      <c r="R97">
        <f t="shared" si="32"/>
        <v>3</v>
      </c>
      <c r="S97">
        <f t="shared" si="33"/>
        <v>3</v>
      </c>
      <c r="T97">
        <f t="shared" si="34"/>
        <v>3</v>
      </c>
      <c r="U97">
        <f t="shared" si="35"/>
        <v>1</v>
      </c>
      <c r="V97">
        <f t="shared" si="36"/>
        <v>1</v>
      </c>
      <c r="W97">
        <f t="shared" si="37"/>
        <v>3</v>
      </c>
      <c r="X97">
        <f t="shared" si="38"/>
        <v>2</v>
      </c>
      <c r="Y97">
        <f t="shared" si="39"/>
        <v>0</v>
      </c>
    </row>
    <row r="98" spans="2:25" x14ac:dyDescent="0.45">
      <c r="B98" t="s">
        <v>92</v>
      </c>
      <c r="C98" t="s">
        <v>87</v>
      </c>
      <c r="D98" t="s">
        <v>88</v>
      </c>
      <c r="E98" t="s">
        <v>109</v>
      </c>
      <c r="F98" t="str">
        <f t="shared" si="20"/>
        <v>10111101</v>
      </c>
      <c r="G98" t="str">
        <f t="shared" si="21"/>
        <v>10101011</v>
      </c>
      <c r="H98" t="str">
        <f t="shared" si="22"/>
        <v>11111111</v>
      </c>
      <c r="I98" t="str">
        <f t="shared" si="23"/>
        <v>11010000</v>
      </c>
      <c r="J98">
        <f t="shared" si="24"/>
        <v>2</v>
      </c>
      <c r="K98">
        <f t="shared" si="25"/>
        <v>3</v>
      </c>
      <c r="L98">
        <f t="shared" si="26"/>
        <v>3</v>
      </c>
      <c r="M98">
        <f t="shared" si="27"/>
        <v>1</v>
      </c>
      <c r="N98">
        <f t="shared" si="28"/>
        <v>2</v>
      </c>
      <c r="O98">
        <f t="shared" si="29"/>
        <v>2</v>
      </c>
      <c r="P98">
        <f t="shared" si="30"/>
        <v>2</v>
      </c>
      <c r="Q98">
        <f t="shared" si="31"/>
        <v>3</v>
      </c>
      <c r="R98">
        <f t="shared" si="32"/>
        <v>3</v>
      </c>
      <c r="S98">
        <f t="shared" si="33"/>
        <v>3</v>
      </c>
      <c r="T98">
        <f t="shared" si="34"/>
        <v>3</v>
      </c>
      <c r="U98">
        <f t="shared" si="35"/>
        <v>3</v>
      </c>
      <c r="V98">
        <f t="shared" si="36"/>
        <v>3</v>
      </c>
      <c r="W98">
        <f t="shared" si="37"/>
        <v>1</v>
      </c>
      <c r="X98">
        <f t="shared" si="38"/>
        <v>0</v>
      </c>
      <c r="Y98">
        <f t="shared" si="39"/>
        <v>0</v>
      </c>
    </row>
    <row r="99" spans="2:25" x14ac:dyDescent="0.45">
      <c r="B99" t="s">
        <v>84</v>
      </c>
      <c r="C99">
        <v>88</v>
      </c>
      <c r="D99">
        <v>95</v>
      </c>
      <c r="E99">
        <v>82</v>
      </c>
      <c r="F99" t="str">
        <f t="shared" si="20"/>
        <v>10101010</v>
      </c>
      <c r="G99" t="str">
        <f t="shared" si="21"/>
        <v>10001000</v>
      </c>
      <c r="H99" t="str">
        <f t="shared" si="22"/>
        <v>10010101</v>
      </c>
      <c r="I99" t="str">
        <f t="shared" si="23"/>
        <v>10000010</v>
      </c>
      <c r="J99">
        <f t="shared" si="24"/>
        <v>2</v>
      </c>
      <c r="K99">
        <f t="shared" si="25"/>
        <v>2</v>
      </c>
      <c r="L99">
        <f t="shared" si="26"/>
        <v>2</v>
      </c>
      <c r="M99">
        <f t="shared" si="27"/>
        <v>2</v>
      </c>
      <c r="N99">
        <f t="shared" si="28"/>
        <v>2</v>
      </c>
      <c r="O99">
        <f t="shared" si="29"/>
        <v>0</v>
      </c>
      <c r="P99">
        <f t="shared" si="30"/>
        <v>2</v>
      </c>
      <c r="Q99">
        <f t="shared" si="31"/>
        <v>0</v>
      </c>
      <c r="R99">
        <f t="shared" si="32"/>
        <v>2</v>
      </c>
      <c r="S99">
        <f t="shared" si="33"/>
        <v>1</v>
      </c>
      <c r="T99">
        <f t="shared" si="34"/>
        <v>1</v>
      </c>
      <c r="U99">
        <f t="shared" si="35"/>
        <v>1</v>
      </c>
      <c r="V99">
        <f t="shared" si="36"/>
        <v>2</v>
      </c>
      <c r="W99">
        <f t="shared" si="37"/>
        <v>0</v>
      </c>
      <c r="X99">
        <f t="shared" si="38"/>
        <v>0</v>
      </c>
      <c r="Y99">
        <f t="shared" si="39"/>
        <v>2</v>
      </c>
    </row>
    <row r="100" spans="2:25" x14ac:dyDescent="0.45">
      <c r="B100">
        <v>80</v>
      </c>
      <c r="C100" t="s">
        <v>77</v>
      </c>
      <c r="D100">
        <v>80</v>
      </c>
      <c r="E100" t="s">
        <v>77</v>
      </c>
      <c r="F100" t="str">
        <f t="shared" si="20"/>
        <v>10000000</v>
      </c>
      <c r="G100" t="str">
        <f t="shared" si="21"/>
        <v>00001010</v>
      </c>
      <c r="H100" t="str">
        <f t="shared" si="22"/>
        <v>10000000</v>
      </c>
      <c r="I100" t="str">
        <f t="shared" si="23"/>
        <v>00001010</v>
      </c>
      <c r="J100">
        <f t="shared" si="24"/>
        <v>2</v>
      </c>
      <c r="K100">
        <f t="shared" si="25"/>
        <v>0</v>
      </c>
      <c r="L100">
        <f t="shared" si="26"/>
        <v>0</v>
      </c>
      <c r="M100">
        <f t="shared" si="27"/>
        <v>0</v>
      </c>
      <c r="N100">
        <f t="shared" si="28"/>
        <v>0</v>
      </c>
      <c r="O100">
        <f t="shared" si="29"/>
        <v>0</v>
      </c>
      <c r="P100">
        <f t="shared" si="30"/>
        <v>2</v>
      </c>
      <c r="Q100">
        <f t="shared" si="31"/>
        <v>2</v>
      </c>
      <c r="R100">
        <f t="shared" si="32"/>
        <v>2</v>
      </c>
      <c r="S100">
        <f t="shared" si="33"/>
        <v>0</v>
      </c>
      <c r="T100">
        <f t="shared" si="34"/>
        <v>0</v>
      </c>
      <c r="U100">
        <f t="shared" si="35"/>
        <v>0</v>
      </c>
      <c r="V100">
        <f t="shared" si="36"/>
        <v>0</v>
      </c>
      <c r="W100">
        <f t="shared" si="37"/>
        <v>0</v>
      </c>
      <c r="X100">
        <f t="shared" si="38"/>
        <v>2</v>
      </c>
      <c r="Y100">
        <f t="shared" si="39"/>
        <v>2</v>
      </c>
    </row>
    <row r="101" spans="2:25" x14ac:dyDescent="0.45">
      <c r="B101">
        <v>55</v>
      </c>
      <c r="C101" t="s">
        <v>84</v>
      </c>
      <c r="D101" t="s">
        <v>84</v>
      </c>
      <c r="E101" t="s">
        <v>84</v>
      </c>
      <c r="F101" t="str">
        <f t="shared" si="20"/>
        <v>01010101</v>
      </c>
      <c r="G101" t="str">
        <f t="shared" si="21"/>
        <v>10101010</v>
      </c>
      <c r="H101" t="str">
        <f t="shared" si="22"/>
        <v>10101010</v>
      </c>
      <c r="I101" t="str">
        <f t="shared" si="23"/>
        <v>10101010</v>
      </c>
      <c r="J101">
        <f t="shared" si="24"/>
        <v>1</v>
      </c>
      <c r="K101">
        <f t="shared" si="25"/>
        <v>1</v>
      </c>
      <c r="L101">
        <f t="shared" si="26"/>
        <v>1</v>
      </c>
      <c r="M101">
        <f t="shared" si="27"/>
        <v>1</v>
      </c>
      <c r="N101">
        <f t="shared" si="28"/>
        <v>2</v>
      </c>
      <c r="O101">
        <f t="shared" si="29"/>
        <v>2</v>
      </c>
      <c r="P101">
        <f t="shared" si="30"/>
        <v>2</v>
      </c>
      <c r="Q101">
        <f t="shared" si="31"/>
        <v>2</v>
      </c>
      <c r="R101">
        <f t="shared" si="32"/>
        <v>2</v>
      </c>
      <c r="S101">
        <f t="shared" si="33"/>
        <v>2</v>
      </c>
      <c r="T101">
        <f t="shared" si="34"/>
        <v>2</v>
      </c>
      <c r="U101">
        <f t="shared" si="35"/>
        <v>2</v>
      </c>
      <c r="V101">
        <f t="shared" si="36"/>
        <v>2</v>
      </c>
      <c r="W101">
        <f t="shared" si="37"/>
        <v>2</v>
      </c>
      <c r="X101">
        <f t="shared" si="38"/>
        <v>2</v>
      </c>
      <c r="Y101">
        <f t="shared" si="39"/>
        <v>2</v>
      </c>
    </row>
    <row r="102" spans="2:25" x14ac:dyDescent="0.45">
      <c r="B102" t="s">
        <v>86</v>
      </c>
      <c r="C102" t="s">
        <v>77</v>
      </c>
      <c r="D102" t="s">
        <v>84</v>
      </c>
      <c r="E102" t="s">
        <v>84</v>
      </c>
      <c r="F102" t="str">
        <f t="shared" si="20"/>
        <v>11110110</v>
      </c>
      <c r="G102" t="str">
        <f t="shared" si="21"/>
        <v>00001010</v>
      </c>
      <c r="H102" t="str">
        <f t="shared" si="22"/>
        <v>10101010</v>
      </c>
      <c r="I102" t="str">
        <f t="shared" si="23"/>
        <v>10101010</v>
      </c>
      <c r="J102">
        <f t="shared" si="24"/>
        <v>3</v>
      </c>
      <c r="K102">
        <f t="shared" si="25"/>
        <v>3</v>
      </c>
      <c r="L102">
        <f t="shared" si="26"/>
        <v>1</v>
      </c>
      <c r="M102">
        <f t="shared" si="27"/>
        <v>2</v>
      </c>
      <c r="N102">
        <f t="shared" si="28"/>
        <v>0</v>
      </c>
      <c r="O102">
        <f t="shared" si="29"/>
        <v>0</v>
      </c>
      <c r="P102">
        <f t="shared" si="30"/>
        <v>2</v>
      </c>
      <c r="Q102">
        <f t="shared" si="31"/>
        <v>2</v>
      </c>
      <c r="R102">
        <f t="shared" si="32"/>
        <v>2</v>
      </c>
      <c r="S102">
        <f t="shared" si="33"/>
        <v>2</v>
      </c>
      <c r="T102">
        <f t="shared" si="34"/>
        <v>2</v>
      </c>
      <c r="U102">
        <f t="shared" si="35"/>
        <v>2</v>
      </c>
      <c r="V102">
        <f t="shared" si="36"/>
        <v>2</v>
      </c>
      <c r="W102">
        <f t="shared" si="37"/>
        <v>2</v>
      </c>
      <c r="X102">
        <f t="shared" si="38"/>
        <v>2</v>
      </c>
      <c r="Y102">
        <f t="shared" si="39"/>
        <v>2</v>
      </c>
    </row>
    <row r="103" spans="2:25" x14ac:dyDescent="0.45">
      <c r="B103" t="s">
        <v>130</v>
      </c>
      <c r="C103" t="s">
        <v>112</v>
      </c>
      <c r="D103" t="s">
        <v>84</v>
      </c>
      <c r="E103" t="s">
        <v>84</v>
      </c>
      <c r="F103" t="str">
        <f t="shared" si="20"/>
        <v>11100000</v>
      </c>
      <c r="G103" t="str">
        <f t="shared" si="21"/>
        <v>00101010</v>
      </c>
      <c r="H103" t="str">
        <f t="shared" si="22"/>
        <v>10101010</v>
      </c>
      <c r="I103" t="str">
        <f t="shared" si="23"/>
        <v>10101010</v>
      </c>
      <c r="J103">
        <f t="shared" si="24"/>
        <v>3</v>
      </c>
      <c r="K103">
        <f t="shared" si="25"/>
        <v>2</v>
      </c>
      <c r="L103">
        <f t="shared" si="26"/>
        <v>0</v>
      </c>
      <c r="M103">
        <f t="shared" si="27"/>
        <v>0</v>
      </c>
      <c r="N103">
        <f t="shared" si="28"/>
        <v>0</v>
      </c>
      <c r="O103">
        <f t="shared" si="29"/>
        <v>2</v>
      </c>
      <c r="P103">
        <f t="shared" si="30"/>
        <v>2</v>
      </c>
      <c r="Q103">
        <f t="shared" si="31"/>
        <v>2</v>
      </c>
      <c r="R103">
        <f t="shared" si="32"/>
        <v>2</v>
      </c>
      <c r="S103">
        <f t="shared" si="33"/>
        <v>2</v>
      </c>
      <c r="T103">
        <f t="shared" si="34"/>
        <v>2</v>
      </c>
      <c r="U103">
        <f t="shared" si="35"/>
        <v>2</v>
      </c>
      <c r="V103">
        <f t="shared" si="36"/>
        <v>2</v>
      </c>
      <c r="W103">
        <f t="shared" si="37"/>
        <v>2</v>
      </c>
      <c r="X103">
        <f t="shared" si="38"/>
        <v>2</v>
      </c>
      <c r="Y103">
        <f t="shared" si="39"/>
        <v>2</v>
      </c>
    </row>
    <row r="104" spans="2:25" x14ac:dyDescent="0.45">
      <c r="B104" t="s">
        <v>96</v>
      </c>
      <c r="C104" t="s">
        <v>84</v>
      </c>
      <c r="D104" t="s">
        <v>84</v>
      </c>
      <c r="E104" t="s">
        <v>84</v>
      </c>
      <c r="F104" t="str">
        <f t="shared" si="20"/>
        <v>11000010</v>
      </c>
      <c r="G104" t="str">
        <f t="shared" si="21"/>
        <v>10101010</v>
      </c>
      <c r="H104" t="str">
        <f t="shared" si="22"/>
        <v>10101010</v>
      </c>
      <c r="I104" t="str">
        <f t="shared" si="23"/>
        <v>10101010</v>
      </c>
      <c r="J104">
        <f t="shared" si="24"/>
        <v>3</v>
      </c>
      <c r="K104">
        <f t="shared" si="25"/>
        <v>0</v>
      </c>
      <c r="L104">
        <f t="shared" si="26"/>
        <v>0</v>
      </c>
      <c r="M104">
        <f t="shared" si="27"/>
        <v>2</v>
      </c>
      <c r="N104">
        <f t="shared" si="28"/>
        <v>2</v>
      </c>
      <c r="O104">
        <f t="shared" si="29"/>
        <v>2</v>
      </c>
      <c r="P104">
        <f t="shared" si="30"/>
        <v>2</v>
      </c>
      <c r="Q104">
        <f t="shared" si="31"/>
        <v>2</v>
      </c>
      <c r="R104">
        <f t="shared" si="32"/>
        <v>2</v>
      </c>
      <c r="S104">
        <f t="shared" si="33"/>
        <v>2</v>
      </c>
      <c r="T104">
        <f t="shared" si="34"/>
        <v>2</v>
      </c>
      <c r="U104">
        <f t="shared" si="35"/>
        <v>2</v>
      </c>
      <c r="V104">
        <f t="shared" si="36"/>
        <v>2</v>
      </c>
      <c r="W104">
        <f t="shared" si="37"/>
        <v>2</v>
      </c>
      <c r="X104">
        <f t="shared" si="38"/>
        <v>2</v>
      </c>
      <c r="Y104">
        <f t="shared" si="39"/>
        <v>2</v>
      </c>
    </row>
    <row r="105" spans="2:25" x14ac:dyDescent="0.45">
      <c r="B105" t="s">
        <v>104</v>
      </c>
      <c r="C105" t="s">
        <v>84</v>
      </c>
      <c r="D105" t="s">
        <v>84</v>
      </c>
      <c r="E105" t="s">
        <v>97</v>
      </c>
      <c r="F105" t="str">
        <f t="shared" si="20"/>
        <v>11101010</v>
      </c>
      <c r="G105" t="str">
        <f t="shared" si="21"/>
        <v>10101010</v>
      </c>
      <c r="H105" t="str">
        <f t="shared" si="22"/>
        <v>10101010</v>
      </c>
      <c r="I105" t="str">
        <f t="shared" si="23"/>
        <v>10101100</v>
      </c>
      <c r="J105">
        <f t="shared" si="24"/>
        <v>3</v>
      </c>
      <c r="K105">
        <f t="shared" si="25"/>
        <v>2</v>
      </c>
      <c r="L105">
        <f t="shared" si="26"/>
        <v>2</v>
      </c>
      <c r="M105">
        <f t="shared" si="27"/>
        <v>2</v>
      </c>
      <c r="N105">
        <f t="shared" si="28"/>
        <v>2</v>
      </c>
      <c r="O105">
        <f t="shared" si="29"/>
        <v>2</v>
      </c>
      <c r="P105">
        <f t="shared" si="30"/>
        <v>2</v>
      </c>
      <c r="Q105">
        <f t="shared" si="31"/>
        <v>2</v>
      </c>
      <c r="R105">
        <f t="shared" si="32"/>
        <v>2</v>
      </c>
      <c r="S105">
        <f t="shared" si="33"/>
        <v>2</v>
      </c>
      <c r="T105">
        <f t="shared" si="34"/>
        <v>2</v>
      </c>
      <c r="U105">
        <f t="shared" si="35"/>
        <v>2</v>
      </c>
      <c r="V105">
        <f t="shared" si="36"/>
        <v>2</v>
      </c>
      <c r="W105">
        <f t="shared" si="37"/>
        <v>2</v>
      </c>
      <c r="X105">
        <f t="shared" si="38"/>
        <v>3</v>
      </c>
      <c r="Y105">
        <f t="shared" si="39"/>
        <v>0</v>
      </c>
    </row>
    <row r="106" spans="2:25" x14ac:dyDescent="0.45">
      <c r="B106" t="s">
        <v>88</v>
      </c>
      <c r="C106" t="s">
        <v>88</v>
      </c>
      <c r="D106" t="s">
        <v>88</v>
      </c>
      <c r="E106" t="s">
        <v>113</v>
      </c>
      <c r="F106" t="str">
        <f t="shared" si="20"/>
        <v>11111111</v>
      </c>
      <c r="G106" t="str">
        <f t="shared" si="21"/>
        <v>11111111</v>
      </c>
      <c r="H106" t="str">
        <f t="shared" si="22"/>
        <v>11111111</v>
      </c>
      <c r="I106" t="str">
        <f t="shared" si="23"/>
        <v>11111100</v>
      </c>
      <c r="J106">
        <f t="shared" si="24"/>
        <v>3</v>
      </c>
      <c r="K106">
        <f t="shared" si="25"/>
        <v>3</v>
      </c>
      <c r="L106">
        <f t="shared" si="26"/>
        <v>3</v>
      </c>
      <c r="M106">
        <f t="shared" si="27"/>
        <v>3</v>
      </c>
      <c r="N106">
        <f t="shared" si="28"/>
        <v>3</v>
      </c>
      <c r="O106">
        <f t="shared" si="29"/>
        <v>3</v>
      </c>
      <c r="P106">
        <f t="shared" si="30"/>
        <v>3</v>
      </c>
      <c r="Q106">
        <f t="shared" si="31"/>
        <v>3</v>
      </c>
      <c r="R106">
        <f t="shared" si="32"/>
        <v>3</v>
      </c>
      <c r="S106">
        <f t="shared" si="33"/>
        <v>3</v>
      </c>
      <c r="T106">
        <f t="shared" si="34"/>
        <v>3</v>
      </c>
      <c r="U106">
        <f t="shared" si="35"/>
        <v>3</v>
      </c>
      <c r="V106">
        <f t="shared" si="36"/>
        <v>3</v>
      </c>
      <c r="W106">
        <f t="shared" si="37"/>
        <v>3</v>
      </c>
      <c r="X106">
        <f t="shared" si="38"/>
        <v>3</v>
      </c>
      <c r="Y106">
        <f t="shared" si="39"/>
        <v>0</v>
      </c>
    </row>
    <row r="107" spans="2:25" x14ac:dyDescent="0.45">
      <c r="B107" t="s">
        <v>88</v>
      </c>
      <c r="C107" t="s">
        <v>88</v>
      </c>
      <c r="D107" t="s">
        <v>88</v>
      </c>
      <c r="E107" t="s">
        <v>113</v>
      </c>
      <c r="F107" t="str">
        <f t="shared" si="20"/>
        <v>11111111</v>
      </c>
      <c r="G107" t="str">
        <f t="shared" si="21"/>
        <v>11111111</v>
      </c>
      <c r="H107" t="str">
        <f t="shared" si="22"/>
        <v>11111111</v>
      </c>
      <c r="I107" t="str">
        <f t="shared" si="23"/>
        <v>11111100</v>
      </c>
      <c r="J107">
        <f t="shared" si="24"/>
        <v>3</v>
      </c>
      <c r="K107">
        <f t="shared" si="25"/>
        <v>3</v>
      </c>
      <c r="L107">
        <f t="shared" si="26"/>
        <v>3</v>
      </c>
      <c r="M107">
        <f t="shared" si="27"/>
        <v>3</v>
      </c>
      <c r="N107">
        <f t="shared" si="28"/>
        <v>3</v>
      </c>
      <c r="O107">
        <f t="shared" si="29"/>
        <v>3</v>
      </c>
      <c r="P107">
        <f t="shared" si="30"/>
        <v>3</v>
      </c>
      <c r="Q107">
        <f t="shared" si="31"/>
        <v>3</v>
      </c>
      <c r="R107">
        <f t="shared" si="32"/>
        <v>3</v>
      </c>
      <c r="S107">
        <f t="shared" si="33"/>
        <v>3</v>
      </c>
      <c r="T107">
        <f t="shared" si="34"/>
        <v>3</v>
      </c>
      <c r="U107">
        <f t="shared" si="35"/>
        <v>3</v>
      </c>
      <c r="V107">
        <f t="shared" si="36"/>
        <v>3</v>
      </c>
      <c r="W107">
        <f t="shared" si="37"/>
        <v>3</v>
      </c>
      <c r="X107">
        <f t="shared" si="38"/>
        <v>3</v>
      </c>
      <c r="Y107">
        <f t="shared" si="39"/>
        <v>0</v>
      </c>
    </row>
    <row r="108" spans="2:25" x14ac:dyDescent="0.45">
      <c r="B108" t="s">
        <v>88</v>
      </c>
      <c r="C108" t="s">
        <v>88</v>
      </c>
      <c r="D108" t="s">
        <v>88</v>
      </c>
      <c r="E108" t="s">
        <v>113</v>
      </c>
      <c r="F108" t="str">
        <f t="shared" si="20"/>
        <v>11111111</v>
      </c>
      <c r="G108" t="str">
        <f t="shared" si="21"/>
        <v>11111111</v>
      </c>
      <c r="H108" t="str">
        <f t="shared" si="22"/>
        <v>11111111</v>
      </c>
      <c r="I108" t="str">
        <f t="shared" si="23"/>
        <v>11111100</v>
      </c>
      <c r="J108">
        <f t="shared" si="24"/>
        <v>3</v>
      </c>
      <c r="K108">
        <f t="shared" si="25"/>
        <v>3</v>
      </c>
      <c r="L108">
        <f t="shared" si="26"/>
        <v>3</v>
      </c>
      <c r="M108">
        <f t="shared" si="27"/>
        <v>3</v>
      </c>
      <c r="N108">
        <f t="shared" si="28"/>
        <v>3</v>
      </c>
      <c r="O108">
        <f t="shared" si="29"/>
        <v>3</v>
      </c>
      <c r="P108">
        <f t="shared" si="30"/>
        <v>3</v>
      </c>
      <c r="Q108">
        <f t="shared" si="31"/>
        <v>3</v>
      </c>
      <c r="R108">
        <f t="shared" si="32"/>
        <v>3</v>
      </c>
      <c r="S108">
        <f t="shared" si="33"/>
        <v>3</v>
      </c>
      <c r="T108">
        <f t="shared" si="34"/>
        <v>3</v>
      </c>
      <c r="U108">
        <f t="shared" si="35"/>
        <v>3</v>
      </c>
      <c r="V108">
        <f t="shared" si="36"/>
        <v>3</v>
      </c>
      <c r="W108">
        <f t="shared" si="37"/>
        <v>3</v>
      </c>
      <c r="X108">
        <f t="shared" si="38"/>
        <v>3</v>
      </c>
      <c r="Y108">
        <f t="shared" si="39"/>
        <v>0</v>
      </c>
    </row>
    <row r="109" spans="2:25" x14ac:dyDescent="0.45">
      <c r="B109" t="s">
        <v>114</v>
      </c>
      <c r="C109">
        <v>0</v>
      </c>
      <c r="D109">
        <v>0</v>
      </c>
      <c r="E109" t="s">
        <v>123</v>
      </c>
      <c r="F109" t="str">
        <f t="shared" si="20"/>
        <v>11000000</v>
      </c>
      <c r="G109" t="str">
        <f t="shared" si="21"/>
        <v>00000000</v>
      </c>
      <c r="H109" t="str">
        <f t="shared" si="22"/>
        <v>00000000</v>
      </c>
      <c r="I109" t="str">
        <f t="shared" si="23"/>
        <v>00101100</v>
      </c>
      <c r="J109">
        <f t="shared" si="24"/>
        <v>3</v>
      </c>
      <c r="K109">
        <f t="shared" si="25"/>
        <v>0</v>
      </c>
      <c r="L109">
        <f t="shared" si="26"/>
        <v>0</v>
      </c>
      <c r="M109">
        <f t="shared" si="27"/>
        <v>0</v>
      </c>
      <c r="N109">
        <f t="shared" si="28"/>
        <v>0</v>
      </c>
      <c r="O109">
        <f t="shared" si="29"/>
        <v>0</v>
      </c>
      <c r="P109">
        <f t="shared" si="30"/>
        <v>0</v>
      </c>
      <c r="Q109">
        <f t="shared" si="31"/>
        <v>0</v>
      </c>
      <c r="R109">
        <f t="shared" si="32"/>
        <v>0</v>
      </c>
      <c r="S109">
        <f t="shared" si="33"/>
        <v>0</v>
      </c>
      <c r="T109">
        <f t="shared" si="34"/>
        <v>0</v>
      </c>
      <c r="U109">
        <f t="shared" si="35"/>
        <v>0</v>
      </c>
      <c r="V109">
        <f t="shared" si="36"/>
        <v>0</v>
      </c>
      <c r="W109">
        <f t="shared" si="37"/>
        <v>2</v>
      </c>
      <c r="X109">
        <f t="shared" si="38"/>
        <v>3</v>
      </c>
      <c r="Y109">
        <f t="shared" si="39"/>
        <v>0</v>
      </c>
    </row>
    <row r="110" spans="2:25" x14ac:dyDescent="0.45">
      <c r="B110" t="s">
        <v>99</v>
      </c>
      <c r="C110" t="s">
        <v>84</v>
      </c>
      <c r="D110" t="s">
        <v>84</v>
      </c>
      <c r="E110" t="s">
        <v>117</v>
      </c>
      <c r="F110" t="str">
        <f t="shared" si="20"/>
        <v>11001010</v>
      </c>
      <c r="G110" t="str">
        <f t="shared" si="21"/>
        <v>10101010</v>
      </c>
      <c r="H110" t="str">
        <f t="shared" si="22"/>
        <v>10101010</v>
      </c>
      <c r="I110" t="str">
        <f t="shared" si="23"/>
        <v>10101000</v>
      </c>
      <c r="J110">
        <f t="shared" si="24"/>
        <v>3</v>
      </c>
      <c r="K110">
        <f t="shared" si="25"/>
        <v>0</v>
      </c>
      <c r="L110">
        <f t="shared" si="26"/>
        <v>2</v>
      </c>
      <c r="M110">
        <f t="shared" si="27"/>
        <v>2</v>
      </c>
      <c r="N110">
        <f t="shared" si="28"/>
        <v>2</v>
      </c>
      <c r="O110">
        <f t="shared" si="29"/>
        <v>2</v>
      </c>
      <c r="P110">
        <f t="shared" si="30"/>
        <v>2</v>
      </c>
      <c r="Q110">
        <f t="shared" si="31"/>
        <v>2</v>
      </c>
      <c r="R110">
        <f t="shared" si="32"/>
        <v>2</v>
      </c>
      <c r="S110">
        <f t="shared" si="33"/>
        <v>2</v>
      </c>
      <c r="T110">
        <f t="shared" si="34"/>
        <v>2</v>
      </c>
      <c r="U110">
        <f t="shared" si="35"/>
        <v>2</v>
      </c>
      <c r="V110">
        <f t="shared" si="36"/>
        <v>2</v>
      </c>
      <c r="W110">
        <f t="shared" si="37"/>
        <v>2</v>
      </c>
      <c r="X110">
        <f t="shared" si="38"/>
        <v>2</v>
      </c>
      <c r="Y110">
        <f t="shared" si="39"/>
        <v>0</v>
      </c>
    </row>
    <row r="111" spans="2:25" x14ac:dyDescent="0.45">
      <c r="B111" t="s">
        <v>91</v>
      </c>
      <c r="C111" t="s">
        <v>84</v>
      </c>
      <c r="D111" t="s">
        <v>84</v>
      </c>
      <c r="E111" t="s">
        <v>117</v>
      </c>
      <c r="F111" t="str">
        <f t="shared" si="20"/>
        <v>11011010</v>
      </c>
      <c r="G111" t="str">
        <f t="shared" si="21"/>
        <v>10101010</v>
      </c>
      <c r="H111" t="str">
        <f t="shared" si="22"/>
        <v>10101010</v>
      </c>
      <c r="I111" t="str">
        <f t="shared" si="23"/>
        <v>10101000</v>
      </c>
      <c r="J111">
        <f t="shared" si="24"/>
        <v>3</v>
      </c>
      <c r="K111">
        <f t="shared" si="25"/>
        <v>1</v>
      </c>
      <c r="L111">
        <f t="shared" si="26"/>
        <v>2</v>
      </c>
      <c r="M111">
        <f t="shared" si="27"/>
        <v>2</v>
      </c>
      <c r="N111">
        <f t="shared" si="28"/>
        <v>2</v>
      </c>
      <c r="O111">
        <f t="shared" si="29"/>
        <v>2</v>
      </c>
      <c r="P111">
        <f t="shared" si="30"/>
        <v>2</v>
      </c>
      <c r="Q111">
        <f t="shared" si="31"/>
        <v>2</v>
      </c>
      <c r="R111">
        <f t="shared" si="32"/>
        <v>2</v>
      </c>
      <c r="S111">
        <f t="shared" si="33"/>
        <v>2</v>
      </c>
      <c r="T111">
        <f t="shared" si="34"/>
        <v>2</v>
      </c>
      <c r="U111">
        <f t="shared" si="35"/>
        <v>2</v>
      </c>
      <c r="V111">
        <f t="shared" si="36"/>
        <v>2</v>
      </c>
      <c r="W111">
        <f t="shared" si="37"/>
        <v>2</v>
      </c>
      <c r="X111">
        <f t="shared" si="38"/>
        <v>2</v>
      </c>
      <c r="Y111">
        <f t="shared" si="39"/>
        <v>0</v>
      </c>
    </row>
    <row r="112" spans="2:25" x14ac:dyDescent="0.45">
      <c r="B112" t="s">
        <v>132</v>
      </c>
      <c r="C112" t="s">
        <v>84</v>
      </c>
      <c r="D112" t="s">
        <v>84</v>
      </c>
      <c r="E112" t="s">
        <v>84</v>
      </c>
      <c r="F112" t="str">
        <f t="shared" si="20"/>
        <v>11111110</v>
      </c>
      <c r="G112" t="str">
        <f t="shared" si="21"/>
        <v>10101010</v>
      </c>
      <c r="H112" t="str">
        <f t="shared" si="22"/>
        <v>10101010</v>
      </c>
      <c r="I112" t="str">
        <f t="shared" si="23"/>
        <v>10101010</v>
      </c>
      <c r="J112">
        <f t="shared" si="24"/>
        <v>3</v>
      </c>
      <c r="K112">
        <f t="shared" si="25"/>
        <v>3</v>
      </c>
      <c r="L112">
        <f t="shared" si="26"/>
        <v>3</v>
      </c>
      <c r="M112">
        <f t="shared" si="27"/>
        <v>2</v>
      </c>
      <c r="N112">
        <f t="shared" si="28"/>
        <v>2</v>
      </c>
      <c r="O112">
        <f t="shared" si="29"/>
        <v>2</v>
      </c>
      <c r="P112">
        <f t="shared" si="30"/>
        <v>2</v>
      </c>
      <c r="Q112">
        <f t="shared" si="31"/>
        <v>2</v>
      </c>
      <c r="R112">
        <f t="shared" si="32"/>
        <v>2</v>
      </c>
      <c r="S112">
        <f t="shared" si="33"/>
        <v>2</v>
      </c>
      <c r="T112">
        <f t="shared" si="34"/>
        <v>2</v>
      </c>
      <c r="U112">
        <f t="shared" si="35"/>
        <v>2</v>
      </c>
      <c r="V112">
        <f t="shared" si="36"/>
        <v>2</v>
      </c>
      <c r="W112">
        <f t="shared" si="37"/>
        <v>2</v>
      </c>
      <c r="X112">
        <f t="shared" si="38"/>
        <v>2</v>
      </c>
      <c r="Y112">
        <f t="shared" si="39"/>
        <v>2</v>
      </c>
    </row>
    <row r="113" spans="2:25" x14ac:dyDescent="0.45">
      <c r="B113" t="s">
        <v>84</v>
      </c>
      <c r="C113" t="s">
        <v>84</v>
      </c>
      <c r="D113" t="s">
        <v>84</v>
      </c>
      <c r="E113" t="s">
        <v>84</v>
      </c>
      <c r="F113" t="str">
        <f t="shared" si="20"/>
        <v>10101010</v>
      </c>
      <c r="G113" t="str">
        <f t="shared" si="21"/>
        <v>10101010</v>
      </c>
      <c r="H113" t="str">
        <f t="shared" si="22"/>
        <v>10101010</v>
      </c>
      <c r="I113" t="str">
        <f t="shared" si="23"/>
        <v>10101010</v>
      </c>
      <c r="J113">
        <f t="shared" si="24"/>
        <v>2</v>
      </c>
      <c r="K113">
        <f t="shared" si="25"/>
        <v>2</v>
      </c>
      <c r="L113">
        <f t="shared" si="26"/>
        <v>2</v>
      </c>
      <c r="M113">
        <f t="shared" si="27"/>
        <v>2</v>
      </c>
      <c r="N113">
        <f t="shared" si="28"/>
        <v>2</v>
      </c>
      <c r="O113">
        <f t="shared" si="29"/>
        <v>2</v>
      </c>
      <c r="P113">
        <f t="shared" si="30"/>
        <v>2</v>
      </c>
      <c r="Q113">
        <f t="shared" si="31"/>
        <v>2</v>
      </c>
      <c r="R113">
        <f t="shared" si="32"/>
        <v>2</v>
      </c>
      <c r="S113">
        <f t="shared" si="33"/>
        <v>2</v>
      </c>
      <c r="T113">
        <f t="shared" si="34"/>
        <v>2</v>
      </c>
      <c r="U113">
        <f t="shared" si="35"/>
        <v>2</v>
      </c>
      <c r="V113">
        <f t="shared" si="36"/>
        <v>2</v>
      </c>
      <c r="W113">
        <f t="shared" si="37"/>
        <v>2</v>
      </c>
      <c r="X113">
        <f t="shared" si="38"/>
        <v>2</v>
      </c>
      <c r="Y113">
        <f t="shared" si="39"/>
        <v>2</v>
      </c>
    </row>
    <row r="114" spans="2:25" x14ac:dyDescent="0.45">
      <c r="B114">
        <v>80</v>
      </c>
      <c r="C114" t="s">
        <v>77</v>
      </c>
      <c r="D114" t="s">
        <v>84</v>
      </c>
      <c r="E114" t="s">
        <v>84</v>
      </c>
      <c r="F114" t="str">
        <f t="shared" si="20"/>
        <v>10000000</v>
      </c>
      <c r="G114" t="str">
        <f t="shared" si="21"/>
        <v>00001010</v>
      </c>
      <c r="H114" t="str">
        <f t="shared" si="22"/>
        <v>10101010</v>
      </c>
      <c r="I114" t="str">
        <f t="shared" si="23"/>
        <v>10101010</v>
      </c>
      <c r="J114">
        <f t="shared" si="24"/>
        <v>2</v>
      </c>
      <c r="K114">
        <f t="shared" si="25"/>
        <v>0</v>
      </c>
      <c r="L114">
        <f t="shared" si="26"/>
        <v>0</v>
      </c>
      <c r="M114">
        <f t="shared" si="27"/>
        <v>0</v>
      </c>
      <c r="N114">
        <f t="shared" si="28"/>
        <v>0</v>
      </c>
      <c r="O114">
        <f t="shared" si="29"/>
        <v>0</v>
      </c>
      <c r="P114">
        <f t="shared" si="30"/>
        <v>2</v>
      </c>
      <c r="Q114">
        <f t="shared" si="31"/>
        <v>2</v>
      </c>
      <c r="R114">
        <f t="shared" si="32"/>
        <v>2</v>
      </c>
      <c r="S114">
        <f t="shared" si="33"/>
        <v>2</v>
      </c>
      <c r="T114">
        <f t="shared" si="34"/>
        <v>2</v>
      </c>
      <c r="U114">
        <f t="shared" si="35"/>
        <v>2</v>
      </c>
      <c r="V114">
        <f t="shared" si="36"/>
        <v>2</v>
      </c>
      <c r="W114">
        <f t="shared" si="37"/>
        <v>2</v>
      </c>
      <c r="X114">
        <f t="shared" si="38"/>
        <v>2</v>
      </c>
      <c r="Y114">
        <f t="shared" si="39"/>
        <v>2</v>
      </c>
    </row>
    <row r="115" spans="2:25" x14ac:dyDescent="0.45">
      <c r="B115" t="s">
        <v>104</v>
      </c>
      <c r="C115" t="s">
        <v>84</v>
      </c>
      <c r="D115" t="s">
        <v>84</v>
      </c>
      <c r="E115" t="s">
        <v>97</v>
      </c>
      <c r="F115" t="str">
        <f t="shared" si="20"/>
        <v>11101010</v>
      </c>
      <c r="G115" t="str">
        <f t="shared" si="21"/>
        <v>10101010</v>
      </c>
      <c r="H115" t="str">
        <f t="shared" si="22"/>
        <v>10101010</v>
      </c>
      <c r="I115" t="str">
        <f t="shared" si="23"/>
        <v>10101100</v>
      </c>
      <c r="J115">
        <f t="shared" si="24"/>
        <v>3</v>
      </c>
      <c r="K115">
        <f t="shared" si="25"/>
        <v>2</v>
      </c>
      <c r="L115">
        <f t="shared" si="26"/>
        <v>2</v>
      </c>
      <c r="M115">
        <f t="shared" si="27"/>
        <v>2</v>
      </c>
      <c r="N115">
        <f t="shared" si="28"/>
        <v>2</v>
      </c>
      <c r="O115">
        <f t="shared" si="29"/>
        <v>2</v>
      </c>
      <c r="P115">
        <f t="shared" si="30"/>
        <v>2</v>
      </c>
      <c r="Q115">
        <f t="shared" si="31"/>
        <v>2</v>
      </c>
      <c r="R115">
        <f t="shared" si="32"/>
        <v>2</v>
      </c>
      <c r="S115">
        <f t="shared" si="33"/>
        <v>2</v>
      </c>
      <c r="T115">
        <f t="shared" si="34"/>
        <v>2</v>
      </c>
      <c r="U115">
        <f t="shared" si="35"/>
        <v>2</v>
      </c>
      <c r="V115">
        <f t="shared" si="36"/>
        <v>2</v>
      </c>
      <c r="W115">
        <f t="shared" si="37"/>
        <v>2</v>
      </c>
      <c r="X115">
        <f t="shared" si="38"/>
        <v>3</v>
      </c>
      <c r="Y115">
        <f t="shared" si="39"/>
        <v>0</v>
      </c>
    </row>
    <row r="116" spans="2:25" x14ac:dyDescent="0.45">
      <c r="B116" t="s">
        <v>88</v>
      </c>
      <c r="C116" t="s">
        <v>88</v>
      </c>
      <c r="D116" t="s">
        <v>88</v>
      </c>
      <c r="E116" t="s">
        <v>113</v>
      </c>
      <c r="F116" t="str">
        <f t="shared" si="20"/>
        <v>11111111</v>
      </c>
      <c r="G116" t="str">
        <f t="shared" si="21"/>
        <v>11111111</v>
      </c>
      <c r="H116" t="str">
        <f t="shared" si="22"/>
        <v>11111111</v>
      </c>
      <c r="I116" t="str">
        <f t="shared" si="23"/>
        <v>11111100</v>
      </c>
      <c r="J116">
        <f t="shared" si="24"/>
        <v>3</v>
      </c>
      <c r="K116">
        <f t="shared" si="25"/>
        <v>3</v>
      </c>
      <c r="L116">
        <f t="shared" si="26"/>
        <v>3</v>
      </c>
      <c r="M116">
        <f t="shared" si="27"/>
        <v>3</v>
      </c>
      <c r="N116">
        <f t="shared" si="28"/>
        <v>3</v>
      </c>
      <c r="O116">
        <f t="shared" si="29"/>
        <v>3</v>
      </c>
      <c r="P116">
        <f t="shared" si="30"/>
        <v>3</v>
      </c>
      <c r="Q116">
        <f t="shared" si="31"/>
        <v>3</v>
      </c>
      <c r="R116">
        <f t="shared" si="32"/>
        <v>3</v>
      </c>
      <c r="S116">
        <f t="shared" si="33"/>
        <v>3</v>
      </c>
      <c r="T116">
        <f t="shared" si="34"/>
        <v>3</v>
      </c>
      <c r="U116">
        <f t="shared" si="35"/>
        <v>3</v>
      </c>
      <c r="V116">
        <f t="shared" si="36"/>
        <v>3</v>
      </c>
      <c r="W116">
        <f t="shared" si="37"/>
        <v>3</v>
      </c>
      <c r="X116">
        <f t="shared" si="38"/>
        <v>3</v>
      </c>
      <c r="Y116">
        <f t="shared" si="39"/>
        <v>0</v>
      </c>
    </row>
    <row r="117" spans="2:25" x14ac:dyDescent="0.45">
      <c r="B117" t="s">
        <v>88</v>
      </c>
      <c r="C117" t="s">
        <v>88</v>
      </c>
      <c r="D117" t="s">
        <v>88</v>
      </c>
      <c r="E117" t="s">
        <v>113</v>
      </c>
      <c r="F117" t="str">
        <f t="shared" si="20"/>
        <v>11111111</v>
      </c>
      <c r="G117" t="str">
        <f t="shared" si="21"/>
        <v>11111111</v>
      </c>
      <c r="H117" t="str">
        <f t="shared" si="22"/>
        <v>11111111</v>
      </c>
      <c r="I117" t="str">
        <f t="shared" si="23"/>
        <v>11111100</v>
      </c>
      <c r="J117">
        <f t="shared" si="24"/>
        <v>3</v>
      </c>
      <c r="K117">
        <f t="shared" si="25"/>
        <v>3</v>
      </c>
      <c r="L117">
        <f t="shared" si="26"/>
        <v>3</v>
      </c>
      <c r="M117">
        <f t="shared" si="27"/>
        <v>3</v>
      </c>
      <c r="N117">
        <f t="shared" si="28"/>
        <v>3</v>
      </c>
      <c r="O117">
        <f t="shared" si="29"/>
        <v>3</v>
      </c>
      <c r="P117">
        <f t="shared" si="30"/>
        <v>3</v>
      </c>
      <c r="Q117">
        <f t="shared" si="31"/>
        <v>3</v>
      </c>
      <c r="R117">
        <f t="shared" si="32"/>
        <v>3</v>
      </c>
      <c r="S117">
        <f t="shared" si="33"/>
        <v>3</v>
      </c>
      <c r="T117">
        <f t="shared" si="34"/>
        <v>3</v>
      </c>
      <c r="U117">
        <f t="shared" si="35"/>
        <v>3</v>
      </c>
      <c r="V117">
        <f t="shared" si="36"/>
        <v>3</v>
      </c>
      <c r="W117">
        <f t="shared" si="37"/>
        <v>3</v>
      </c>
      <c r="X117">
        <f t="shared" si="38"/>
        <v>3</v>
      </c>
      <c r="Y117">
        <f t="shared" si="39"/>
        <v>0</v>
      </c>
    </row>
    <row r="118" spans="2:25" x14ac:dyDescent="0.45">
      <c r="B118" t="s">
        <v>88</v>
      </c>
      <c r="C118" t="s">
        <v>88</v>
      </c>
      <c r="D118" t="s">
        <v>88</v>
      </c>
      <c r="E118" t="s">
        <v>113</v>
      </c>
      <c r="F118" t="str">
        <f t="shared" si="20"/>
        <v>11111111</v>
      </c>
      <c r="G118" t="str">
        <f t="shared" si="21"/>
        <v>11111111</v>
      </c>
      <c r="H118" t="str">
        <f t="shared" si="22"/>
        <v>11111111</v>
      </c>
      <c r="I118" t="str">
        <f t="shared" si="23"/>
        <v>11111100</v>
      </c>
      <c r="J118">
        <f t="shared" si="24"/>
        <v>3</v>
      </c>
      <c r="K118">
        <f t="shared" si="25"/>
        <v>3</v>
      </c>
      <c r="L118">
        <f t="shared" si="26"/>
        <v>3</v>
      </c>
      <c r="M118">
        <f t="shared" si="27"/>
        <v>3</v>
      </c>
      <c r="N118">
        <f t="shared" si="28"/>
        <v>3</v>
      </c>
      <c r="O118">
        <f t="shared" si="29"/>
        <v>3</v>
      </c>
      <c r="P118">
        <f t="shared" si="30"/>
        <v>3</v>
      </c>
      <c r="Q118">
        <f t="shared" si="31"/>
        <v>3</v>
      </c>
      <c r="R118">
        <f t="shared" si="32"/>
        <v>3</v>
      </c>
      <c r="S118">
        <f t="shared" si="33"/>
        <v>3</v>
      </c>
      <c r="T118">
        <f t="shared" si="34"/>
        <v>3</v>
      </c>
      <c r="U118">
        <f t="shared" si="35"/>
        <v>3</v>
      </c>
      <c r="V118">
        <f t="shared" si="36"/>
        <v>3</v>
      </c>
      <c r="W118">
        <f t="shared" si="37"/>
        <v>3</v>
      </c>
      <c r="X118">
        <f t="shared" si="38"/>
        <v>3</v>
      </c>
      <c r="Y118">
        <f t="shared" si="39"/>
        <v>0</v>
      </c>
    </row>
    <row r="119" spans="2:25" x14ac:dyDescent="0.45">
      <c r="B119" t="s">
        <v>114</v>
      </c>
      <c r="C119">
        <v>6</v>
      </c>
      <c r="D119">
        <v>0</v>
      </c>
      <c r="E119" t="s">
        <v>78</v>
      </c>
      <c r="F119" t="str">
        <f t="shared" si="20"/>
        <v>11000000</v>
      </c>
      <c r="G119" t="str">
        <f t="shared" si="21"/>
        <v>00000110</v>
      </c>
      <c r="H119" t="str">
        <f t="shared" si="22"/>
        <v>00000000</v>
      </c>
      <c r="I119" t="str">
        <f t="shared" si="23"/>
        <v>00001100</v>
      </c>
      <c r="J119">
        <f t="shared" si="24"/>
        <v>3</v>
      </c>
      <c r="K119">
        <f t="shared" si="25"/>
        <v>0</v>
      </c>
      <c r="L119">
        <f t="shared" si="26"/>
        <v>0</v>
      </c>
      <c r="M119">
        <f t="shared" si="27"/>
        <v>0</v>
      </c>
      <c r="N119">
        <f t="shared" si="28"/>
        <v>0</v>
      </c>
      <c r="O119">
        <f t="shared" si="29"/>
        <v>0</v>
      </c>
      <c r="P119">
        <f t="shared" si="30"/>
        <v>1</v>
      </c>
      <c r="Q119">
        <f t="shared" si="31"/>
        <v>2</v>
      </c>
      <c r="R119">
        <f t="shared" si="32"/>
        <v>0</v>
      </c>
      <c r="S119">
        <f t="shared" si="33"/>
        <v>0</v>
      </c>
      <c r="T119">
        <f t="shared" si="34"/>
        <v>0</v>
      </c>
      <c r="U119">
        <f t="shared" si="35"/>
        <v>0</v>
      </c>
      <c r="V119">
        <f t="shared" si="36"/>
        <v>0</v>
      </c>
      <c r="W119">
        <f t="shared" si="37"/>
        <v>0</v>
      </c>
      <c r="X119">
        <f t="shared" si="38"/>
        <v>3</v>
      </c>
      <c r="Y119">
        <f t="shared" si="39"/>
        <v>0</v>
      </c>
    </row>
    <row r="120" spans="2:25" x14ac:dyDescent="0.45">
      <c r="B120" t="s">
        <v>99</v>
      </c>
      <c r="C120" t="s">
        <v>118</v>
      </c>
      <c r="D120" t="s">
        <v>112</v>
      </c>
      <c r="E120" t="s">
        <v>97</v>
      </c>
      <c r="F120" t="str">
        <f t="shared" si="20"/>
        <v>11001010</v>
      </c>
      <c r="G120" t="str">
        <f t="shared" si="21"/>
        <v>10100110</v>
      </c>
      <c r="H120" t="str">
        <f t="shared" si="22"/>
        <v>00101010</v>
      </c>
      <c r="I120" t="str">
        <f t="shared" si="23"/>
        <v>10101100</v>
      </c>
      <c r="J120">
        <f t="shared" si="24"/>
        <v>3</v>
      </c>
      <c r="K120">
        <f t="shared" si="25"/>
        <v>0</v>
      </c>
      <c r="L120">
        <f t="shared" si="26"/>
        <v>2</v>
      </c>
      <c r="M120">
        <f t="shared" si="27"/>
        <v>2</v>
      </c>
      <c r="N120">
        <f t="shared" si="28"/>
        <v>2</v>
      </c>
      <c r="O120">
        <f t="shared" si="29"/>
        <v>2</v>
      </c>
      <c r="P120">
        <f t="shared" si="30"/>
        <v>1</v>
      </c>
      <c r="Q120">
        <f t="shared" si="31"/>
        <v>2</v>
      </c>
      <c r="R120">
        <f t="shared" si="32"/>
        <v>0</v>
      </c>
      <c r="S120">
        <f t="shared" si="33"/>
        <v>2</v>
      </c>
      <c r="T120">
        <f t="shared" si="34"/>
        <v>2</v>
      </c>
      <c r="U120">
        <f t="shared" si="35"/>
        <v>2</v>
      </c>
      <c r="V120">
        <f t="shared" si="36"/>
        <v>2</v>
      </c>
      <c r="W120">
        <f t="shared" si="37"/>
        <v>2</v>
      </c>
      <c r="X120">
        <f t="shared" si="38"/>
        <v>3</v>
      </c>
      <c r="Y120">
        <f t="shared" si="39"/>
        <v>0</v>
      </c>
    </row>
    <row r="121" spans="2:25" x14ac:dyDescent="0.45">
      <c r="B121" t="s">
        <v>99</v>
      </c>
      <c r="C121" t="s">
        <v>90</v>
      </c>
      <c r="D121" t="s">
        <v>112</v>
      </c>
      <c r="E121" t="s">
        <v>97</v>
      </c>
      <c r="F121" t="str">
        <f t="shared" si="20"/>
        <v>11001010</v>
      </c>
      <c r="G121" t="str">
        <f t="shared" si="21"/>
        <v>10101111</v>
      </c>
      <c r="H121" t="str">
        <f t="shared" si="22"/>
        <v>00101010</v>
      </c>
      <c r="I121" t="str">
        <f t="shared" si="23"/>
        <v>10101100</v>
      </c>
      <c r="J121">
        <f t="shared" si="24"/>
        <v>3</v>
      </c>
      <c r="K121">
        <f t="shared" si="25"/>
        <v>0</v>
      </c>
      <c r="L121">
        <f t="shared" si="26"/>
        <v>2</v>
      </c>
      <c r="M121">
        <f t="shared" si="27"/>
        <v>2</v>
      </c>
      <c r="N121">
        <f t="shared" si="28"/>
        <v>2</v>
      </c>
      <c r="O121">
        <f t="shared" si="29"/>
        <v>2</v>
      </c>
      <c r="P121">
        <f t="shared" si="30"/>
        <v>3</v>
      </c>
      <c r="Q121">
        <f t="shared" si="31"/>
        <v>3</v>
      </c>
      <c r="R121">
        <f t="shared" si="32"/>
        <v>0</v>
      </c>
      <c r="S121">
        <f t="shared" si="33"/>
        <v>2</v>
      </c>
      <c r="T121">
        <f t="shared" si="34"/>
        <v>2</v>
      </c>
      <c r="U121">
        <f t="shared" si="35"/>
        <v>2</v>
      </c>
      <c r="V121">
        <f t="shared" si="36"/>
        <v>2</v>
      </c>
      <c r="W121">
        <f t="shared" si="37"/>
        <v>2</v>
      </c>
      <c r="X121">
        <f t="shared" si="38"/>
        <v>3</v>
      </c>
      <c r="Y121">
        <f t="shared" si="39"/>
        <v>0</v>
      </c>
    </row>
    <row r="122" spans="2:25" x14ac:dyDescent="0.45">
      <c r="B122" t="s">
        <v>99</v>
      </c>
      <c r="C122" t="s">
        <v>103</v>
      </c>
      <c r="D122" t="s">
        <v>104</v>
      </c>
      <c r="E122" t="s">
        <v>97</v>
      </c>
      <c r="F122" t="str">
        <f t="shared" si="20"/>
        <v>11001010</v>
      </c>
      <c r="G122" t="str">
        <f t="shared" si="21"/>
        <v>01111111</v>
      </c>
      <c r="H122" t="str">
        <f t="shared" si="22"/>
        <v>11101010</v>
      </c>
      <c r="I122" t="str">
        <f t="shared" si="23"/>
        <v>10101100</v>
      </c>
      <c r="J122">
        <f t="shared" si="24"/>
        <v>3</v>
      </c>
      <c r="K122">
        <f t="shared" si="25"/>
        <v>0</v>
      </c>
      <c r="L122">
        <f t="shared" si="26"/>
        <v>2</v>
      </c>
      <c r="M122">
        <f t="shared" si="27"/>
        <v>2</v>
      </c>
      <c r="N122">
        <f t="shared" si="28"/>
        <v>1</v>
      </c>
      <c r="O122">
        <f t="shared" si="29"/>
        <v>3</v>
      </c>
      <c r="P122">
        <f t="shared" si="30"/>
        <v>3</v>
      </c>
      <c r="Q122">
        <f t="shared" si="31"/>
        <v>3</v>
      </c>
      <c r="R122">
        <f t="shared" si="32"/>
        <v>3</v>
      </c>
      <c r="S122">
        <f t="shared" si="33"/>
        <v>2</v>
      </c>
      <c r="T122">
        <f t="shared" si="34"/>
        <v>2</v>
      </c>
      <c r="U122">
        <f t="shared" si="35"/>
        <v>2</v>
      </c>
      <c r="V122">
        <f t="shared" si="36"/>
        <v>2</v>
      </c>
      <c r="W122">
        <f t="shared" si="37"/>
        <v>2</v>
      </c>
      <c r="X122">
        <f t="shared" si="38"/>
        <v>3</v>
      </c>
      <c r="Y122">
        <f t="shared" si="39"/>
        <v>0</v>
      </c>
    </row>
    <row r="123" spans="2:25" x14ac:dyDescent="0.45">
      <c r="B123" t="s">
        <v>104</v>
      </c>
      <c r="C123" t="s">
        <v>84</v>
      </c>
      <c r="D123" t="s">
        <v>111</v>
      </c>
      <c r="E123" t="s">
        <v>97</v>
      </c>
      <c r="F123" t="str">
        <f t="shared" si="20"/>
        <v>11101010</v>
      </c>
      <c r="G123" t="str">
        <f t="shared" si="21"/>
        <v>10101010</v>
      </c>
      <c r="H123" t="str">
        <f t="shared" si="22"/>
        <v>10100000</v>
      </c>
      <c r="I123" t="str">
        <f t="shared" si="23"/>
        <v>10101100</v>
      </c>
      <c r="J123">
        <f t="shared" si="24"/>
        <v>3</v>
      </c>
      <c r="K123">
        <f t="shared" si="25"/>
        <v>2</v>
      </c>
      <c r="L123">
        <f t="shared" si="26"/>
        <v>2</v>
      </c>
      <c r="M123">
        <f t="shared" si="27"/>
        <v>2</v>
      </c>
      <c r="N123">
        <f t="shared" si="28"/>
        <v>2</v>
      </c>
      <c r="O123">
        <f t="shared" si="29"/>
        <v>2</v>
      </c>
      <c r="P123">
        <f t="shared" si="30"/>
        <v>2</v>
      </c>
      <c r="Q123">
        <f t="shared" si="31"/>
        <v>2</v>
      </c>
      <c r="R123">
        <f t="shared" si="32"/>
        <v>2</v>
      </c>
      <c r="S123">
        <f t="shared" si="33"/>
        <v>2</v>
      </c>
      <c r="T123">
        <f t="shared" si="34"/>
        <v>0</v>
      </c>
      <c r="U123">
        <f t="shared" si="35"/>
        <v>0</v>
      </c>
      <c r="V123">
        <f t="shared" si="36"/>
        <v>2</v>
      </c>
      <c r="W123">
        <f t="shared" si="37"/>
        <v>2</v>
      </c>
      <c r="X123">
        <f t="shared" si="38"/>
        <v>3</v>
      </c>
      <c r="Y123">
        <f t="shared" si="39"/>
        <v>0</v>
      </c>
    </row>
    <row r="124" spans="2:25" x14ac:dyDescent="0.45">
      <c r="B124" t="s">
        <v>86</v>
      </c>
      <c r="C124">
        <v>80</v>
      </c>
      <c r="D124">
        <v>2</v>
      </c>
      <c r="E124" t="s">
        <v>119</v>
      </c>
      <c r="F124" t="str">
        <f t="shared" si="20"/>
        <v>11110110</v>
      </c>
      <c r="G124" t="str">
        <f t="shared" si="21"/>
        <v>10000000</v>
      </c>
      <c r="H124" t="str">
        <f t="shared" si="22"/>
        <v>00000010</v>
      </c>
      <c r="I124" t="str">
        <f t="shared" si="23"/>
        <v>10111100</v>
      </c>
      <c r="J124">
        <f t="shared" si="24"/>
        <v>3</v>
      </c>
      <c r="K124">
        <f t="shared" si="25"/>
        <v>3</v>
      </c>
      <c r="L124">
        <f t="shared" si="26"/>
        <v>1</v>
      </c>
      <c r="M124">
        <f t="shared" si="27"/>
        <v>2</v>
      </c>
      <c r="N124">
        <f t="shared" si="28"/>
        <v>2</v>
      </c>
      <c r="O124">
        <f t="shared" si="29"/>
        <v>0</v>
      </c>
      <c r="P124">
        <f t="shared" si="30"/>
        <v>0</v>
      </c>
      <c r="Q124">
        <f t="shared" si="31"/>
        <v>0</v>
      </c>
      <c r="R124">
        <f t="shared" si="32"/>
        <v>0</v>
      </c>
      <c r="S124">
        <f t="shared" si="33"/>
        <v>0</v>
      </c>
      <c r="T124">
        <f t="shared" si="34"/>
        <v>0</v>
      </c>
      <c r="U124">
        <f t="shared" si="35"/>
        <v>2</v>
      </c>
      <c r="V124">
        <f t="shared" si="36"/>
        <v>2</v>
      </c>
      <c r="W124">
        <f t="shared" si="37"/>
        <v>3</v>
      </c>
      <c r="X124">
        <f t="shared" si="38"/>
        <v>3</v>
      </c>
      <c r="Y124">
        <f t="shared" si="39"/>
        <v>0</v>
      </c>
    </row>
    <row r="125" spans="2:25" x14ac:dyDescent="0.45">
      <c r="B125">
        <v>55</v>
      </c>
      <c r="C125" t="s">
        <v>84</v>
      </c>
      <c r="D125" t="s">
        <v>93</v>
      </c>
      <c r="E125" t="s">
        <v>120</v>
      </c>
      <c r="F125" t="str">
        <f t="shared" si="20"/>
        <v>01010101</v>
      </c>
      <c r="G125" t="str">
        <f t="shared" si="21"/>
        <v>10101010</v>
      </c>
      <c r="H125" t="str">
        <f t="shared" si="22"/>
        <v>10101001</v>
      </c>
      <c r="I125" t="str">
        <f t="shared" si="23"/>
        <v>11110100</v>
      </c>
      <c r="J125">
        <f t="shared" si="24"/>
        <v>1</v>
      </c>
      <c r="K125">
        <f t="shared" si="25"/>
        <v>1</v>
      </c>
      <c r="L125">
        <f t="shared" si="26"/>
        <v>1</v>
      </c>
      <c r="M125">
        <f t="shared" si="27"/>
        <v>1</v>
      </c>
      <c r="N125">
        <f t="shared" si="28"/>
        <v>2</v>
      </c>
      <c r="O125">
        <f t="shared" si="29"/>
        <v>2</v>
      </c>
      <c r="P125">
        <f t="shared" si="30"/>
        <v>2</v>
      </c>
      <c r="Q125">
        <f t="shared" si="31"/>
        <v>2</v>
      </c>
      <c r="R125">
        <f t="shared" si="32"/>
        <v>2</v>
      </c>
      <c r="S125">
        <f t="shared" si="33"/>
        <v>2</v>
      </c>
      <c r="T125">
        <f t="shared" si="34"/>
        <v>2</v>
      </c>
      <c r="U125">
        <f t="shared" si="35"/>
        <v>1</v>
      </c>
      <c r="V125">
        <f t="shared" si="36"/>
        <v>3</v>
      </c>
      <c r="W125">
        <f t="shared" si="37"/>
        <v>3</v>
      </c>
      <c r="X125">
        <f t="shared" si="38"/>
        <v>1</v>
      </c>
      <c r="Y125">
        <f t="shared" si="39"/>
        <v>0</v>
      </c>
    </row>
    <row r="126" spans="2:25" x14ac:dyDescent="0.45">
      <c r="B126">
        <v>80</v>
      </c>
      <c r="C126" t="s">
        <v>77</v>
      </c>
      <c r="D126" t="s">
        <v>84</v>
      </c>
      <c r="E126">
        <v>0</v>
      </c>
      <c r="F126" t="str">
        <f t="shared" si="20"/>
        <v>10000000</v>
      </c>
      <c r="G126" t="str">
        <f t="shared" si="21"/>
        <v>00001010</v>
      </c>
      <c r="H126" t="str">
        <f t="shared" si="22"/>
        <v>10101010</v>
      </c>
      <c r="I126" t="str">
        <f t="shared" si="23"/>
        <v>00000000</v>
      </c>
      <c r="J126">
        <f t="shared" si="24"/>
        <v>2</v>
      </c>
      <c r="K126">
        <f t="shared" si="25"/>
        <v>0</v>
      </c>
      <c r="L126">
        <f t="shared" si="26"/>
        <v>0</v>
      </c>
      <c r="M126">
        <f t="shared" si="27"/>
        <v>0</v>
      </c>
      <c r="N126">
        <f t="shared" si="28"/>
        <v>0</v>
      </c>
      <c r="O126">
        <f t="shared" si="29"/>
        <v>0</v>
      </c>
      <c r="P126">
        <f t="shared" si="30"/>
        <v>2</v>
      </c>
      <c r="Q126">
        <f t="shared" si="31"/>
        <v>2</v>
      </c>
      <c r="R126">
        <f t="shared" si="32"/>
        <v>2</v>
      </c>
      <c r="S126">
        <f t="shared" si="33"/>
        <v>2</v>
      </c>
      <c r="T126">
        <f t="shared" si="34"/>
        <v>2</v>
      </c>
      <c r="U126">
        <f t="shared" si="35"/>
        <v>2</v>
      </c>
      <c r="V126">
        <f t="shared" si="36"/>
        <v>0</v>
      </c>
      <c r="W126">
        <f t="shared" si="37"/>
        <v>0</v>
      </c>
      <c r="X126">
        <f t="shared" si="38"/>
        <v>0</v>
      </c>
      <c r="Y126">
        <f t="shared" si="39"/>
        <v>0</v>
      </c>
    </row>
    <row r="127" spans="2:25" x14ac:dyDescent="0.45">
      <c r="B127" t="s">
        <v>84</v>
      </c>
      <c r="C127" t="s">
        <v>84</v>
      </c>
      <c r="D127" t="s">
        <v>117</v>
      </c>
      <c r="E127" t="s">
        <v>112</v>
      </c>
      <c r="F127" t="str">
        <f t="shared" si="20"/>
        <v>10101010</v>
      </c>
      <c r="G127" t="str">
        <f t="shared" si="21"/>
        <v>10101010</v>
      </c>
      <c r="H127" t="str">
        <f t="shared" si="22"/>
        <v>10101000</v>
      </c>
      <c r="I127" t="str">
        <f t="shared" si="23"/>
        <v>00101010</v>
      </c>
      <c r="J127">
        <f t="shared" si="24"/>
        <v>2</v>
      </c>
      <c r="K127">
        <f t="shared" si="25"/>
        <v>2</v>
      </c>
      <c r="L127">
        <f t="shared" si="26"/>
        <v>2</v>
      </c>
      <c r="M127">
        <f t="shared" si="27"/>
        <v>2</v>
      </c>
      <c r="N127">
        <f t="shared" si="28"/>
        <v>2</v>
      </c>
      <c r="O127">
        <f t="shared" si="29"/>
        <v>2</v>
      </c>
      <c r="P127">
        <f t="shared" si="30"/>
        <v>2</v>
      </c>
      <c r="Q127">
        <f t="shared" si="31"/>
        <v>2</v>
      </c>
      <c r="R127">
        <f t="shared" si="32"/>
        <v>2</v>
      </c>
      <c r="S127">
        <f t="shared" si="33"/>
        <v>2</v>
      </c>
      <c r="T127">
        <f t="shared" si="34"/>
        <v>2</v>
      </c>
      <c r="U127">
        <f t="shared" si="35"/>
        <v>0</v>
      </c>
      <c r="V127">
        <f t="shared" si="36"/>
        <v>0</v>
      </c>
      <c r="W127">
        <f t="shared" si="37"/>
        <v>2</v>
      </c>
      <c r="X127">
        <f t="shared" si="38"/>
        <v>2</v>
      </c>
      <c r="Y127">
        <f t="shared" si="39"/>
        <v>2</v>
      </c>
    </row>
    <row r="128" spans="2:25" x14ac:dyDescent="0.45">
      <c r="B128" t="s">
        <v>104</v>
      </c>
      <c r="C128" t="s">
        <v>84</v>
      </c>
      <c r="D128" t="s">
        <v>84</v>
      </c>
      <c r="E128" t="s">
        <v>97</v>
      </c>
      <c r="F128" t="str">
        <f t="shared" si="20"/>
        <v>11101010</v>
      </c>
      <c r="G128" t="str">
        <f t="shared" si="21"/>
        <v>10101010</v>
      </c>
      <c r="H128" t="str">
        <f t="shared" si="22"/>
        <v>10101010</v>
      </c>
      <c r="I128" t="str">
        <f t="shared" si="23"/>
        <v>10101100</v>
      </c>
      <c r="J128">
        <f t="shared" si="24"/>
        <v>3</v>
      </c>
      <c r="K128">
        <f t="shared" si="25"/>
        <v>2</v>
      </c>
      <c r="L128">
        <f t="shared" si="26"/>
        <v>2</v>
      </c>
      <c r="M128">
        <f t="shared" si="27"/>
        <v>2</v>
      </c>
      <c r="N128">
        <f t="shared" si="28"/>
        <v>2</v>
      </c>
      <c r="O128">
        <f t="shared" si="29"/>
        <v>2</v>
      </c>
      <c r="P128">
        <f t="shared" si="30"/>
        <v>2</v>
      </c>
      <c r="Q128">
        <f t="shared" si="31"/>
        <v>2</v>
      </c>
      <c r="R128">
        <f t="shared" si="32"/>
        <v>2</v>
      </c>
      <c r="S128">
        <f t="shared" si="33"/>
        <v>2</v>
      </c>
      <c r="T128">
        <f t="shared" si="34"/>
        <v>2</v>
      </c>
      <c r="U128">
        <f t="shared" si="35"/>
        <v>2</v>
      </c>
      <c r="V128">
        <f t="shared" si="36"/>
        <v>2</v>
      </c>
      <c r="W128">
        <f t="shared" si="37"/>
        <v>2</v>
      </c>
      <c r="X128">
        <f t="shared" si="38"/>
        <v>3</v>
      </c>
      <c r="Y128">
        <f t="shared" si="39"/>
        <v>0</v>
      </c>
    </row>
    <row r="129" spans="2:25" x14ac:dyDescent="0.45">
      <c r="B129" t="s">
        <v>88</v>
      </c>
      <c r="C129" t="s">
        <v>88</v>
      </c>
      <c r="D129" t="s">
        <v>88</v>
      </c>
      <c r="E129" t="s">
        <v>113</v>
      </c>
      <c r="F129" t="str">
        <f t="shared" si="20"/>
        <v>11111111</v>
      </c>
      <c r="G129" t="str">
        <f t="shared" si="21"/>
        <v>11111111</v>
      </c>
      <c r="H129" t="str">
        <f t="shared" si="22"/>
        <v>11111111</v>
      </c>
      <c r="I129" t="str">
        <f t="shared" si="23"/>
        <v>11111100</v>
      </c>
      <c r="J129">
        <f t="shared" si="24"/>
        <v>3</v>
      </c>
      <c r="K129">
        <f t="shared" si="25"/>
        <v>3</v>
      </c>
      <c r="L129">
        <f t="shared" si="26"/>
        <v>3</v>
      </c>
      <c r="M129">
        <f t="shared" si="27"/>
        <v>3</v>
      </c>
      <c r="N129">
        <f t="shared" si="28"/>
        <v>3</v>
      </c>
      <c r="O129">
        <f t="shared" si="29"/>
        <v>3</v>
      </c>
      <c r="P129">
        <f t="shared" si="30"/>
        <v>3</v>
      </c>
      <c r="Q129">
        <f t="shared" si="31"/>
        <v>3</v>
      </c>
      <c r="R129">
        <f t="shared" si="32"/>
        <v>3</v>
      </c>
      <c r="S129">
        <f t="shared" si="33"/>
        <v>3</v>
      </c>
      <c r="T129">
        <f t="shared" si="34"/>
        <v>3</v>
      </c>
      <c r="U129">
        <f t="shared" si="35"/>
        <v>3</v>
      </c>
      <c r="V129">
        <f t="shared" si="36"/>
        <v>3</v>
      </c>
      <c r="W129">
        <f t="shared" si="37"/>
        <v>3</v>
      </c>
      <c r="X129">
        <f t="shared" si="38"/>
        <v>3</v>
      </c>
      <c r="Y129">
        <f t="shared" si="39"/>
        <v>0</v>
      </c>
    </row>
    <row r="130" spans="2:25" x14ac:dyDescent="0.45">
      <c r="B130" t="s">
        <v>88</v>
      </c>
      <c r="C130" t="s">
        <v>88</v>
      </c>
      <c r="D130" t="s">
        <v>88</v>
      </c>
      <c r="E130" t="s">
        <v>113</v>
      </c>
      <c r="F130" t="str">
        <f t="shared" si="20"/>
        <v>11111111</v>
      </c>
      <c r="G130" t="str">
        <f t="shared" si="21"/>
        <v>11111111</v>
      </c>
      <c r="H130" t="str">
        <f t="shared" si="22"/>
        <v>11111111</v>
      </c>
      <c r="I130" t="str">
        <f t="shared" si="23"/>
        <v>11111100</v>
      </c>
      <c r="J130">
        <f t="shared" si="24"/>
        <v>3</v>
      </c>
      <c r="K130">
        <f t="shared" si="25"/>
        <v>3</v>
      </c>
      <c r="L130">
        <f t="shared" si="26"/>
        <v>3</v>
      </c>
      <c r="M130">
        <f t="shared" si="27"/>
        <v>3</v>
      </c>
      <c r="N130">
        <f t="shared" si="28"/>
        <v>3</v>
      </c>
      <c r="O130">
        <f t="shared" si="29"/>
        <v>3</v>
      </c>
      <c r="P130">
        <f t="shared" si="30"/>
        <v>3</v>
      </c>
      <c r="Q130">
        <f t="shared" si="31"/>
        <v>3</v>
      </c>
      <c r="R130">
        <f t="shared" si="32"/>
        <v>3</v>
      </c>
      <c r="S130">
        <f t="shared" si="33"/>
        <v>3</v>
      </c>
      <c r="T130">
        <f t="shared" si="34"/>
        <v>3</v>
      </c>
      <c r="U130">
        <f t="shared" si="35"/>
        <v>3</v>
      </c>
      <c r="V130">
        <f t="shared" si="36"/>
        <v>3</v>
      </c>
      <c r="W130">
        <f t="shared" si="37"/>
        <v>3</v>
      </c>
      <c r="X130">
        <f t="shared" si="38"/>
        <v>3</v>
      </c>
      <c r="Y130">
        <f t="shared" si="39"/>
        <v>0</v>
      </c>
    </row>
    <row r="131" spans="2:25" x14ac:dyDescent="0.45">
      <c r="B131" t="s">
        <v>88</v>
      </c>
      <c r="C131" t="s">
        <v>88</v>
      </c>
      <c r="D131" t="s">
        <v>88</v>
      </c>
      <c r="E131" t="s">
        <v>113</v>
      </c>
      <c r="F131" t="str">
        <f t="shared" ref="F131:F152" si="40">HEX2BIN(B131,8)</f>
        <v>11111111</v>
      </c>
      <c r="G131" t="str">
        <f t="shared" ref="G131:G152" si="41">HEX2BIN(C131,8)</f>
        <v>11111111</v>
      </c>
      <c r="H131" t="str">
        <f t="shared" ref="H131:H152" si="42">HEX2BIN(D131,8)</f>
        <v>11111111</v>
      </c>
      <c r="I131" t="str">
        <f t="shared" ref="I131:I152" si="43">HEX2BIN(E131,8)</f>
        <v>11111100</v>
      </c>
      <c r="J131">
        <f t="shared" ref="J131:J152" si="44">BIN2DEC(LEFT(F131,2))</f>
        <v>3</v>
      </c>
      <c r="K131">
        <f t="shared" ref="K131:K152" si="45">BIN2DEC(MID(F131,3,2))</f>
        <v>3</v>
      </c>
      <c r="L131">
        <f t="shared" ref="L131:L152" si="46">BIN2DEC(MID(F131,5,2))</f>
        <v>3</v>
      </c>
      <c r="M131">
        <f t="shared" ref="M131:M152" si="47">BIN2DEC(RIGHT(F131,2))</f>
        <v>3</v>
      </c>
      <c r="N131">
        <f t="shared" ref="N131:N152" si="48">BIN2DEC(LEFT(G131,2))</f>
        <v>3</v>
      </c>
      <c r="O131">
        <f t="shared" ref="O131:O152" si="49">BIN2DEC(MID(G131,3,2))</f>
        <v>3</v>
      </c>
      <c r="P131">
        <f t="shared" ref="P131:P152" si="50">BIN2DEC(MID(G131,5,2))</f>
        <v>3</v>
      </c>
      <c r="Q131">
        <f t="shared" ref="Q131:Q152" si="51">BIN2DEC(RIGHT(G131,2))</f>
        <v>3</v>
      </c>
      <c r="R131">
        <f t="shared" ref="R131:R152" si="52">BIN2DEC(LEFT(H131,2))</f>
        <v>3</v>
      </c>
      <c r="S131">
        <f t="shared" ref="S131:S152" si="53">BIN2DEC(MID(H131,3,2))</f>
        <v>3</v>
      </c>
      <c r="T131">
        <f t="shared" ref="T131:T152" si="54">BIN2DEC(MID(H131,5,2))</f>
        <v>3</v>
      </c>
      <c r="U131">
        <f t="shared" ref="U131:U152" si="55">BIN2DEC(RIGHT(H131,2))</f>
        <v>3</v>
      </c>
      <c r="V131">
        <f t="shared" ref="V131:V152" si="56">BIN2DEC(LEFT(I131,2))</f>
        <v>3</v>
      </c>
      <c r="W131">
        <f t="shared" ref="W131:W152" si="57">BIN2DEC(MID(I131,3,2))</f>
        <v>3</v>
      </c>
      <c r="X131">
        <f t="shared" ref="X131:X152" si="58">BIN2DEC(MID(I131,5,2))</f>
        <v>3</v>
      </c>
      <c r="Y131">
        <f t="shared" ref="Y131:Y152" si="59">BIN2DEC(RIGHT(I131,2))</f>
        <v>0</v>
      </c>
    </row>
    <row r="132" spans="2:25" x14ac:dyDescent="0.45">
      <c r="B132" t="s">
        <v>114</v>
      </c>
      <c r="C132" t="s">
        <v>76</v>
      </c>
      <c r="D132">
        <v>0</v>
      </c>
      <c r="E132" t="s">
        <v>123</v>
      </c>
      <c r="F132" t="str">
        <f t="shared" si="40"/>
        <v>11000000</v>
      </c>
      <c r="G132" t="str">
        <f t="shared" si="41"/>
        <v>00001011</v>
      </c>
      <c r="H132" t="str">
        <f t="shared" si="42"/>
        <v>00000000</v>
      </c>
      <c r="I132" t="str">
        <f t="shared" si="43"/>
        <v>00101100</v>
      </c>
      <c r="J132">
        <f t="shared" si="44"/>
        <v>3</v>
      </c>
      <c r="K132">
        <f t="shared" si="45"/>
        <v>0</v>
      </c>
      <c r="L132">
        <f t="shared" si="46"/>
        <v>0</v>
      </c>
      <c r="M132">
        <f t="shared" si="47"/>
        <v>0</v>
      </c>
      <c r="N132">
        <f t="shared" si="48"/>
        <v>0</v>
      </c>
      <c r="O132">
        <f t="shared" si="49"/>
        <v>0</v>
      </c>
      <c r="P132">
        <f t="shared" si="50"/>
        <v>2</v>
      </c>
      <c r="Q132">
        <f t="shared" si="51"/>
        <v>3</v>
      </c>
      <c r="R132">
        <f t="shared" si="52"/>
        <v>0</v>
      </c>
      <c r="S132">
        <f t="shared" si="53"/>
        <v>0</v>
      </c>
      <c r="T132">
        <f t="shared" si="54"/>
        <v>0</v>
      </c>
      <c r="U132">
        <f t="shared" si="55"/>
        <v>0</v>
      </c>
      <c r="V132">
        <f t="shared" si="56"/>
        <v>0</v>
      </c>
      <c r="W132">
        <f t="shared" si="57"/>
        <v>2</v>
      </c>
      <c r="X132">
        <f t="shared" si="58"/>
        <v>3</v>
      </c>
      <c r="Y132">
        <f t="shared" si="59"/>
        <v>0</v>
      </c>
    </row>
    <row r="133" spans="2:25" x14ac:dyDescent="0.45">
      <c r="B133" t="s">
        <v>99</v>
      </c>
      <c r="C133" t="s">
        <v>87</v>
      </c>
      <c r="D133" t="s">
        <v>89</v>
      </c>
      <c r="E133" t="s">
        <v>117</v>
      </c>
      <c r="F133" t="str">
        <f t="shared" si="40"/>
        <v>11001010</v>
      </c>
      <c r="G133" t="str">
        <f t="shared" si="41"/>
        <v>10101011</v>
      </c>
      <c r="H133" t="str">
        <f t="shared" si="42"/>
        <v>01101010</v>
      </c>
      <c r="I133" t="str">
        <f t="shared" si="43"/>
        <v>10101000</v>
      </c>
      <c r="J133">
        <f t="shared" si="44"/>
        <v>3</v>
      </c>
      <c r="K133">
        <f t="shared" si="45"/>
        <v>0</v>
      </c>
      <c r="L133">
        <f t="shared" si="46"/>
        <v>2</v>
      </c>
      <c r="M133">
        <f t="shared" si="47"/>
        <v>2</v>
      </c>
      <c r="N133">
        <f t="shared" si="48"/>
        <v>2</v>
      </c>
      <c r="O133">
        <f t="shared" si="49"/>
        <v>2</v>
      </c>
      <c r="P133">
        <f t="shared" si="50"/>
        <v>2</v>
      </c>
      <c r="Q133">
        <f t="shared" si="51"/>
        <v>3</v>
      </c>
      <c r="R133">
        <f t="shared" si="52"/>
        <v>1</v>
      </c>
      <c r="S133">
        <f t="shared" si="53"/>
        <v>2</v>
      </c>
      <c r="T133">
        <f t="shared" si="54"/>
        <v>2</v>
      </c>
      <c r="U133">
        <f t="shared" si="55"/>
        <v>2</v>
      </c>
      <c r="V133">
        <f t="shared" si="56"/>
        <v>2</v>
      </c>
      <c r="W133">
        <f t="shared" si="57"/>
        <v>2</v>
      </c>
      <c r="X133">
        <f t="shared" si="58"/>
        <v>2</v>
      </c>
      <c r="Y133">
        <f t="shared" si="59"/>
        <v>0</v>
      </c>
    </row>
    <row r="134" spans="2:25" x14ac:dyDescent="0.45">
      <c r="B134" t="s">
        <v>99</v>
      </c>
      <c r="C134" t="s">
        <v>110</v>
      </c>
      <c r="D134" t="s">
        <v>132</v>
      </c>
      <c r="E134" t="s">
        <v>117</v>
      </c>
      <c r="F134" t="str">
        <f t="shared" si="40"/>
        <v>11001010</v>
      </c>
      <c r="G134" t="str">
        <f t="shared" si="41"/>
        <v>10100111</v>
      </c>
      <c r="H134" t="str">
        <f t="shared" si="42"/>
        <v>11111110</v>
      </c>
      <c r="I134" t="str">
        <f t="shared" si="43"/>
        <v>10101000</v>
      </c>
      <c r="J134">
        <f t="shared" si="44"/>
        <v>3</v>
      </c>
      <c r="K134">
        <f t="shared" si="45"/>
        <v>0</v>
      </c>
      <c r="L134">
        <f t="shared" si="46"/>
        <v>2</v>
      </c>
      <c r="M134">
        <f t="shared" si="47"/>
        <v>2</v>
      </c>
      <c r="N134">
        <f t="shared" si="48"/>
        <v>2</v>
      </c>
      <c r="O134">
        <f t="shared" si="49"/>
        <v>2</v>
      </c>
      <c r="P134">
        <f t="shared" si="50"/>
        <v>1</v>
      </c>
      <c r="Q134">
        <f t="shared" si="51"/>
        <v>3</v>
      </c>
      <c r="R134">
        <f t="shared" si="52"/>
        <v>3</v>
      </c>
      <c r="S134">
        <f t="shared" si="53"/>
        <v>3</v>
      </c>
      <c r="T134">
        <f t="shared" si="54"/>
        <v>3</v>
      </c>
      <c r="U134">
        <f t="shared" si="55"/>
        <v>2</v>
      </c>
      <c r="V134">
        <f t="shared" si="56"/>
        <v>2</v>
      </c>
      <c r="W134">
        <f t="shared" si="57"/>
        <v>2</v>
      </c>
      <c r="X134">
        <f t="shared" si="58"/>
        <v>2</v>
      </c>
      <c r="Y134">
        <f t="shared" si="59"/>
        <v>0</v>
      </c>
    </row>
    <row r="135" spans="2:25" x14ac:dyDescent="0.45">
      <c r="B135" t="s">
        <v>94</v>
      </c>
      <c r="C135" t="s">
        <v>85</v>
      </c>
      <c r="D135" t="s">
        <v>88</v>
      </c>
      <c r="E135" t="s">
        <v>89</v>
      </c>
      <c r="F135" t="str">
        <f t="shared" si="40"/>
        <v>11111010</v>
      </c>
      <c r="G135" t="str">
        <f t="shared" si="41"/>
        <v>10011111</v>
      </c>
      <c r="H135" t="str">
        <f t="shared" si="42"/>
        <v>11111111</v>
      </c>
      <c r="I135" t="str">
        <f t="shared" si="43"/>
        <v>01101010</v>
      </c>
      <c r="J135">
        <f t="shared" si="44"/>
        <v>3</v>
      </c>
      <c r="K135">
        <f t="shared" si="45"/>
        <v>3</v>
      </c>
      <c r="L135">
        <f t="shared" si="46"/>
        <v>2</v>
      </c>
      <c r="M135">
        <f t="shared" si="47"/>
        <v>2</v>
      </c>
      <c r="N135">
        <f t="shared" si="48"/>
        <v>2</v>
      </c>
      <c r="O135">
        <f t="shared" si="49"/>
        <v>1</v>
      </c>
      <c r="P135">
        <f t="shared" si="50"/>
        <v>3</v>
      </c>
      <c r="Q135">
        <f t="shared" si="51"/>
        <v>3</v>
      </c>
      <c r="R135">
        <f t="shared" si="52"/>
        <v>3</v>
      </c>
      <c r="S135">
        <f t="shared" si="53"/>
        <v>3</v>
      </c>
      <c r="T135">
        <f t="shared" si="54"/>
        <v>3</v>
      </c>
      <c r="U135">
        <f t="shared" si="55"/>
        <v>3</v>
      </c>
      <c r="V135">
        <f t="shared" si="56"/>
        <v>1</v>
      </c>
      <c r="W135">
        <f t="shared" si="57"/>
        <v>2</v>
      </c>
      <c r="X135">
        <f t="shared" si="58"/>
        <v>2</v>
      </c>
      <c r="Y135">
        <f t="shared" si="59"/>
        <v>2</v>
      </c>
    </row>
    <row r="136" spans="2:25" x14ac:dyDescent="0.45">
      <c r="B136" t="s">
        <v>116</v>
      </c>
      <c r="C136" t="s">
        <v>113</v>
      </c>
      <c r="D136" t="s">
        <v>116</v>
      </c>
      <c r="E136" t="s">
        <v>86</v>
      </c>
      <c r="F136" t="str">
        <f t="shared" si="40"/>
        <v>10111111</v>
      </c>
      <c r="G136" t="str">
        <f t="shared" si="41"/>
        <v>11111100</v>
      </c>
      <c r="H136" t="str">
        <f t="shared" si="42"/>
        <v>10111111</v>
      </c>
      <c r="I136" t="str">
        <f t="shared" si="43"/>
        <v>11110110</v>
      </c>
      <c r="J136">
        <f t="shared" si="44"/>
        <v>2</v>
      </c>
      <c r="K136">
        <f t="shared" si="45"/>
        <v>3</v>
      </c>
      <c r="L136">
        <f t="shared" si="46"/>
        <v>3</v>
      </c>
      <c r="M136">
        <f t="shared" si="47"/>
        <v>3</v>
      </c>
      <c r="N136">
        <f t="shared" si="48"/>
        <v>3</v>
      </c>
      <c r="O136">
        <f t="shared" si="49"/>
        <v>3</v>
      </c>
      <c r="P136">
        <f t="shared" si="50"/>
        <v>3</v>
      </c>
      <c r="Q136">
        <f t="shared" si="51"/>
        <v>0</v>
      </c>
      <c r="R136">
        <f t="shared" si="52"/>
        <v>2</v>
      </c>
      <c r="S136">
        <f t="shared" si="53"/>
        <v>3</v>
      </c>
      <c r="T136">
        <f t="shared" si="54"/>
        <v>3</v>
      </c>
      <c r="U136">
        <f t="shared" si="55"/>
        <v>3</v>
      </c>
      <c r="V136">
        <f t="shared" si="56"/>
        <v>3</v>
      </c>
      <c r="W136">
        <f t="shared" si="57"/>
        <v>3</v>
      </c>
      <c r="X136">
        <f t="shared" si="58"/>
        <v>1</v>
      </c>
      <c r="Y136">
        <f t="shared" si="59"/>
        <v>2</v>
      </c>
    </row>
    <row r="137" spans="2:25" x14ac:dyDescent="0.45">
      <c r="B137" t="s">
        <v>116</v>
      </c>
      <c r="C137" t="s">
        <v>108</v>
      </c>
      <c r="D137">
        <v>87</v>
      </c>
      <c r="E137" t="s">
        <v>113</v>
      </c>
      <c r="F137" t="str">
        <f t="shared" si="40"/>
        <v>10111111</v>
      </c>
      <c r="G137" t="str">
        <f t="shared" si="41"/>
        <v>11111000</v>
      </c>
      <c r="H137" t="str">
        <f t="shared" si="42"/>
        <v>10000111</v>
      </c>
      <c r="I137" t="str">
        <f t="shared" si="43"/>
        <v>11111100</v>
      </c>
      <c r="J137">
        <f t="shared" si="44"/>
        <v>2</v>
      </c>
      <c r="K137">
        <f t="shared" si="45"/>
        <v>3</v>
      </c>
      <c r="L137">
        <f t="shared" si="46"/>
        <v>3</v>
      </c>
      <c r="M137">
        <f t="shared" si="47"/>
        <v>3</v>
      </c>
      <c r="N137">
        <f t="shared" si="48"/>
        <v>3</v>
      </c>
      <c r="O137">
        <f t="shared" si="49"/>
        <v>3</v>
      </c>
      <c r="P137">
        <f t="shared" si="50"/>
        <v>2</v>
      </c>
      <c r="Q137">
        <f t="shared" si="51"/>
        <v>0</v>
      </c>
      <c r="R137">
        <f t="shared" si="52"/>
        <v>2</v>
      </c>
      <c r="S137">
        <f t="shared" si="53"/>
        <v>0</v>
      </c>
      <c r="T137">
        <f t="shared" si="54"/>
        <v>1</v>
      </c>
      <c r="U137">
        <f t="shared" si="55"/>
        <v>3</v>
      </c>
      <c r="V137">
        <f t="shared" si="56"/>
        <v>3</v>
      </c>
      <c r="W137">
        <f t="shared" si="57"/>
        <v>3</v>
      </c>
      <c r="X137">
        <f t="shared" si="58"/>
        <v>3</v>
      </c>
      <c r="Y137">
        <f t="shared" si="59"/>
        <v>0</v>
      </c>
    </row>
    <row r="138" spans="2:25" x14ac:dyDescent="0.45">
      <c r="B138" t="s">
        <v>110</v>
      </c>
      <c r="C138">
        <v>60</v>
      </c>
      <c r="D138" t="s">
        <v>84</v>
      </c>
      <c r="E138" t="s">
        <v>113</v>
      </c>
      <c r="F138" t="str">
        <f t="shared" si="40"/>
        <v>10100111</v>
      </c>
      <c r="G138" t="str">
        <f t="shared" si="41"/>
        <v>01100000</v>
      </c>
      <c r="H138" t="str">
        <f t="shared" si="42"/>
        <v>10101010</v>
      </c>
      <c r="I138" t="str">
        <f t="shared" si="43"/>
        <v>11111100</v>
      </c>
      <c r="J138">
        <f t="shared" si="44"/>
        <v>2</v>
      </c>
      <c r="K138">
        <f t="shared" si="45"/>
        <v>2</v>
      </c>
      <c r="L138">
        <f t="shared" si="46"/>
        <v>1</v>
      </c>
      <c r="M138">
        <f t="shared" si="47"/>
        <v>3</v>
      </c>
      <c r="N138">
        <f t="shared" si="48"/>
        <v>1</v>
      </c>
      <c r="O138">
        <f t="shared" si="49"/>
        <v>2</v>
      </c>
      <c r="P138">
        <f t="shared" si="50"/>
        <v>0</v>
      </c>
      <c r="Q138">
        <f t="shared" si="51"/>
        <v>0</v>
      </c>
      <c r="R138">
        <f t="shared" si="52"/>
        <v>2</v>
      </c>
      <c r="S138">
        <f t="shared" si="53"/>
        <v>2</v>
      </c>
      <c r="T138">
        <f t="shared" si="54"/>
        <v>2</v>
      </c>
      <c r="U138">
        <f t="shared" si="55"/>
        <v>2</v>
      </c>
      <c r="V138">
        <f t="shared" si="56"/>
        <v>3</v>
      </c>
      <c r="W138">
        <f t="shared" si="57"/>
        <v>3</v>
      </c>
      <c r="X138">
        <f t="shared" si="58"/>
        <v>3</v>
      </c>
      <c r="Y138">
        <f t="shared" si="59"/>
        <v>0</v>
      </c>
    </row>
    <row r="139" spans="2:25" x14ac:dyDescent="0.45">
      <c r="B139" t="s">
        <v>117</v>
      </c>
      <c r="C139">
        <v>2</v>
      </c>
      <c r="D139" t="s">
        <v>84</v>
      </c>
      <c r="E139" t="s">
        <v>95</v>
      </c>
      <c r="F139" t="str">
        <f t="shared" si="40"/>
        <v>10101000</v>
      </c>
      <c r="G139" t="str">
        <f t="shared" si="41"/>
        <v>00000010</v>
      </c>
      <c r="H139" t="str">
        <f t="shared" si="42"/>
        <v>10101010</v>
      </c>
      <c r="I139" t="str">
        <f t="shared" si="43"/>
        <v>00011100</v>
      </c>
      <c r="J139">
        <f t="shared" si="44"/>
        <v>2</v>
      </c>
      <c r="K139">
        <f t="shared" si="45"/>
        <v>2</v>
      </c>
      <c r="L139">
        <f t="shared" si="46"/>
        <v>2</v>
      </c>
      <c r="M139">
        <f t="shared" si="47"/>
        <v>0</v>
      </c>
      <c r="N139">
        <f t="shared" si="48"/>
        <v>0</v>
      </c>
      <c r="O139">
        <f t="shared" si="49"/>
        <v>0</v>
      </c>
      <c r="P139">
        <f t="shared" si="50"/>
        <v>0</v>
      </c>
      <c r="Q139">
        <f t="shared" si="51"/>
        <v>2</v>
      </c>
      <c r="R139">
        <f t="shared" si="52"/>
        <v>2</v>
      </c>
      <c r="S139">
        <f t="shared" si="53"/>
        <v>2</v>
      </c>
      <c r="T139">
        <f t="shared" si="54"/>
        <v>2</v>
      </c>
      <c r="U139">
        <f t="shared" si="55"/>
        <v>2</v>
      </c>
      <c r="V139">
        <f t="shared" si="56"/>
        <v>0</v>
      </c>
      <c r="W139">
        <f t="shared" si="57"/>
        <v>1</v>
      </c>
      <c r="X139">
        <f t="shared" si="58"/>
        <v>3</v>
      </c>
      <c r="Y139">
        <f t="shared" si="59"/>
        <v>0</v>
      </c>
    </row>
    <row r="140" spans="2:25" x14ac:dyDescent="0.45">
      <c r="B140" t="s">
        <v>84</v>
      </c>
      <c r="C140" t="s">
        <v>84</v>
      </c>
      <c r="D140" t="s">
        <v>84</v>
      </c>
      <c r="E140" t="s">
        <v>117</v>
      </c>
      <c r="F140" t="str">
        <f t="shared" si="40"/>
        <v>10101010</v>
      </c>
      <c r="G140" t="str">
        <f t="shared" si="41"/>
        <v>10101010</v>
      </c>
      <c r="H140" t="str">
        <f t="shared" si="42"/>
        <v>10101010</v>
      </c>
      <c r="I140" t="str">
        <f t="shared" si="43"/>
        <v>10101000</v>
      </c>
      <c r="J140">
        <f t="shared" si="44"/>
        <v>2</v>
      </c>
      <c r="K140">
        <f t="shared" si="45"/>
        <v>2</v>
      </c>
      <c r="L140">
        <f t="shared" si="46"/>
        <v>2</v>
      </c>
      <c r="M140">
        <f t="shared" si="47"/>
        <v>2</v>
      </c>
      <c r="N140">
        <f t="shared" si="48"/>
        <v>2</v>
      </c>
      <c r="O140">
        <f t="shared" si="49"/>
        <v>2</v>
      </c>
      <c r="P140">
        <f t="shared" si="50"/>
        <v>2</v>
      </c>
      <c r="Q140">
        <f t="shared" si="51"/>
        <v>2</v>
      </c>
      <c r="R140">
        <f t="shared" si="52"/>
        <v>2</v>
      </c>
      <c r="S140">
        <f t="shared" si="53"/>
        <v>2</v>
      </c>
      <c r="T140">
        <f t="shared" si="54"/>
        <v>2</v>
      </c>
      <c r="U140">
        <f t="shared" si="55"/>
        <v>2</v>
      </c>
      <c r="V140">
        <f t="shared" si="56"/>
        <v>2</v>
      </c>
      <c r="W140">
        <f t="shared" si="57"/>
        <v>2</v>
      </c>
      <c r="X140">
        <f t="shared" si="58"/>
        <v>2</v>
      </c>
      <c r="Y140">
        <f t="shared" si="59"/>
        <v>0</v>
      </c>
    </row>
    <row r="141" spans="2:25" x14ac:dyDescent="0.45">
      <c r="B141" t="s">
        <v>84</v>
      </c>
      <c r="C141" t="s">
        <v>84</v>
      </c>
      <c r="D141" t="s">
        <v>84</v>
      </c>
      <c r="E141" t="s">
        <v>117</v>
      </c>
      <c r="F141" t="str">
        <f t="shared" si="40"/>
        <v>10101010</v>
      </c>
      <c r="G141" t="str">
        <f t="shared" si="41"/>
        <v>10101010</v>
      </c>
      <c r="H141" t="str">
        <f t="shared" si="42"/>
        <v>10101010</v>
      </c>
      <c r="I141" t="str">
        <f t="shared" si="43"/>
        <v>10101000</v>
      </c>
      <c r="J141">
        <f t="shared" si="44"/>
        <v>2</v>
      </c>
      <c r="K141">
        <f t="shared" si="45"/>
        <v>2</v>
      </c>
      <c r="L141">
        <f t="shared" si="46"/>
        <v>2</v>
      </c>
      <c r="M141">
        <f t="shared" si="47"/>
        <v>2</v>
      </c>
      <c r="N141">
        <f t="shared" si="48"/>
        <v>2</v>
      </c>
      <c r="O141">
        <f t="shared" si="49"/>
        <v>2</v>
      </c>
      <c r="P141">
        <f t="shared" si="50"/>
        <v>2</v>
      </c>
      <c r="Q141">
        <f t="shared" si="51"/>
        <v>2</v>
      </c>
      <c r="R141">
        <f t="shared" si="52"/>
        <v>2</v>
      </c>
      <c r="S141">
        <f t="shared" si="53"/>
        <v>2</v>
      </c>
      <c r="T141">
        <f t="shared" si="54"/>
        <v>2</v>
      </c>
      <c r="U141">
        <f t="shared" si="55"/>
        <v>2</v>
      </c>
      <c r="V141">
        <f t="shared" si="56"/>
        <v>2</v>
      </c>
      <c r="W141">
        <f t="shared" si="57"/>
        <v>2</v>
      </c>
      <c r="X141">
        <f t="shared" si="58"/>
        <v>2</v>
      </c>
      <c r="Y141">
        <f t="shared" si="59"/>
        <v>0</v>
      </c>
    </row>
    <row r="142" spans="2:25" x14ac:dyDescent="0.45">
      <c r="B142" t="s">
        <v>84</v>
      </c>
      <c r="C142" t="s">
        <v>84</v>
      </c>
      <c r="D142" t="s">
        <v>84</v>
      </c>
      <c r="E142" t="s">
        <v>117</v>
      </c>
      <c r="F142" t="str">
        <f t="shared" si="40"/>
        <v>10101010</v>
      </c>
      <c r="G142" t="str">
        <f t="shared" si="41"/>
        <v>10101010</v>
      </c>
      <c r="H142" t="str">
        <f t="shared" si="42"/>
        <v>10101010</v>
      </c>
      <c r="I142" t="str">
        <f t="shared" si="43"/>
        <v>10101000</v>
      </c>
      <c r="J142">
        <f t="shared" si="44"/>
        <v>2</v>
      </c>
      <c r="K142">
        <f t="shared" si="45"/>
        <v>2</v>
      </c>
      <c r="L142">
        <f t="shared" si="46"/>
        <v>2</v>
      </c>
      <c r="M142">
        <f t="shared" si="47"/>
        <v>2</v>
      </c>
      <c r="N142">
        <f t="shared" si="48"/>
        <v>2</v>
      </c>
      <c r="O142">
        <f t="shared" si="49"/>
        <v>2</v>
      </c>
      <c r="P142">
        <f t="shared" si="50"/>
        <v>2</v>
      </c>
      <c r="Q142">
        <f t="shared" si="51"/>
        <v>2</v>
      </c>
      <c r="R142">
        <f t="shared" si="52"/>
        <v>2</v>
      </c>
      <c r="S142">
        <f t="shared" si="53"/>
        <v>2</v>
      </c>
      <c r="T142">
        <f t="shared" si="54"/>
        <v>2</v>
      </c>
      <c r="U142">
        <f t="shared" si="55"/>
        <v>2</v>
      </c>
      <c r="V142">
        <f t="shared" si="56"/>
        <v>2</v>
      </c>
      <c r="W142">
        <f t="shared" si="57"/>
        <v>2</v>
      </c>
      <c r="X142">
        <f t="shared" si="58"/>
        <v>2</v>
      </c>
      <c r="Y142">
        <f t="shared" si="59"/>
        <v>0</v>
      </c>
    </row>
    <row r="143" spans="2:25" x14ac:dyDescent="0.45">
      <c r="B143" t="s">
        <v>110</v>
      </c>
      <c r="C143" t="s">
        <v>94</v>
      </c>
      <c r="D143" t="s">
        <v>93</v>
      </c>
      <c r="E143" t="s">
        <v>120</v>
      </c>
      <c r="F143" t="str">
        <f t="shared" si="40"/>
        <v>10100111</v>
      </c>
      <c r="G143" t="str">
        <f t="shared" si="41"/>
        <v>11111010</v>
      </c>
      <c r="H143" t="str">
        <f t="shared" si="42"/>
        <v>10101001</v>
      </c>
      <c r="I143" t="str">
        <f t="shared" si="43"/>
        <v>11110100</v>
      </c>
      <c r="J143">
        <f t="shared" si="44"/>
        <v>2</v>
      </c>
      <c r="K143">
        <f t="shared" si="45"/>
        <v>2</v>
      </c>
      <c r="L143">
        <f t="shared" si="46"/>
        <v>1</v>
      </c>
      <c r="M143">
        <f t="shared" si="47"/>
        <v>3</v>
      </c>
      <c r="N143">
        <f t="shared" si="48"/>
        <v>3</v>
      </c>
      <c r="O143">
        <f t="shared" si="49"/>
        <v>3</v>
      </c>
      <c r="P143">
        <f t="shared" si="50"/>
        <v>2</v>
      </c>
      <c r="Q143">
        <f t="shared" si="51"/>
        <v>2</v>
      </c>
      <c r="R143">
        <f t="shared" si="52"/>
        <v>2</v>
      </c>
      <c r="S143">
        <f t="shared" si="53"/>
        <v>2</v>
      </c>
      <c r="T143">
        <f t="shared" si="54"/>
        <v>2</v>
      </c>
      <c r="U143">
        <f t="shared" si="55"/>
        <v>1</v>
      </c>
      <c r="V143">
        <f t="shared" si="56"/>
        <v>3</v>
      </c>
      <c r="W143">
        <f t="shared" si="57"/>
        <v>3</v>
      </c>
      <c r="X143">
        <f t="shared" si="58"/>
        <v>1</v>
      </c>
      <c r="Y143">
        <f t="shared" si="59"/>
        <v>0</v>
      </c>
    </row>
    <row r="144" spans="2:25" x14ac:dyDescent="0.45">
      <c r="B144" t="s">
        <v>116</v>
      </c>
      <c r="C144" t="s">
        <v>132</v>
      </c>
      <c r="D144" t="s">
        <v>117</v>
      </c>
      <c r="E144" t="s">
        <v>133</v>
      </c>
      <c r="F144" t="str">
        <f t="shared" si="40"/>
        <v>10111111</v>
      </c>
      <c r="G144" t="str">
        <f t="shared" si="41"/>
        <v>11111110</v>
      </c>
      <c r="H144" t="str">
        <f t="shared" si="42"/>
        <v>10101000</v>
      </c>
      <c r="I144" t="str">
        <f t="shared" si="43"/>
        <v>10110100</v>
      </c>
      <c r="J144">
        <f t="shared" si="44"/>
        <v>2</v>
      </c>
      <c r="K144">
        <f t="shared" si="45"/>
        <v>3</v>
      </c>
      <c r="L144">
        <f t="shared" si="46"/>
        <v>3</v>
      </c>
      <c r="M144">
        <f t="shared" si="47"/>
        <v>3</v>
      </c>
      <c r="N144">
        <f t="shared" si="48"/>
        <v>3</v>
      </c>
      <c r="O144">
        <f t="shared" si="49"/>
        <v>3</v>
      </c>
      <c r="P144">
        <f t="shared" si="50"/>
        <v>3</v>
      </c>
      <c r="Q144">
        <f t="shared" si="51"/>
        <v>2</v>
      </c>
      <c r="R144">
        <f t="shared" si="52"/>
        <v>2</v>
      </c>
      <c r="S144">
        <f t="shared" si="53"/>
        <v>2</v>
      </c>
      <c r="T144">
        <f t="shared" si="54"/>
        <v>2</v>
      </c>
      <c r="U144">
        <f t="shared" si="55"/>
        <v>0</v>
      </c>
      <c r="V144">
        <f t="shared" si="56"/>
        <v>2</v>
      </c>
      <c r="W144">
        <f t="shared" si="57"/>
        <v>3</v>
      </c>
      <c r="X144">
        <f t="shared" si="58"/>
        <v>1</v>
      </c>
      <c r="Y144">
        <f t="shared" si="59"/>
        <v>0</v>
      </c>
    </row>
    <row r="145" spans="2:25" x14ac:dyDescent="0.45">
      <c r="B145" t="s">
        <v>130</v>
      </c>
      <c r="C145" t="s">
        <v>88</v>
      </c>
      <c r="D145" t="s">
        <v>84</v>
      </c>
      <c r="E145" t="s">
        <v>97</v>
      </c>
      <c r="F145" t="str">
        <f t="shared" si="40"/>
        <v>11100000</v>
      </c>
      <c r="G145" t="str">
        <f t="shared" si="41"/>
        <v>11111111</v>
      </c>
      <c r="H145" t="str">
        <f t="shared" si="42"/>
        <v>10101010</v>
      </c>
      <c r="I145" t="str">
        <f t="shared" si="43"/>
        <v>10101100</v>
      </c>
      <c r="J145">
        <f t="shared" si="44"/>
        <v>3</v>
      </c>
      <c r="K145">
        <f t="shared" si="45"/>
        <v>2</v>
      </c>
      <c r="L145">
        <f t="shared" si="46"/>
        <v>0</v>
      </c>
      <c r="M145">
        <f t="shared" si="47"/>
        <v>0</v>
      </c>
      <c r="N145">
        <f t="shared" si="48"/>
        <v>3</v>
      </c>
      <c r="O145">
        <f t="shared" si="49"/>
        <v>3</v>
      </c>
      <c r="P145">
        <f t="shared" si="50"/>
        <v>3</v>
      </c>
      <c r="Q145">
        <f t="shared" si="51"/>
        <v>3</v>
      </c>
      <c r="R145">
        <f t="shared" si="52"/>
        <v>2</v>
      </c>
      <c r="S145">
        <f t="shared" si="53"/>
        <v>2</v>
      </c>
      <c r="T145">
        <f t="shared" si="54"/>
        <v>2</v>
      </c>
      <c r="U145">
        <f t="shared" si="55"/>
        <v>2</v>
      </c>
      <c r="V145">
        <f t="shared" si="56"/>
        <v>2</v>
      </c>
      <c r="W145">
        <f t="shared" si="57"/>
        <v>2</v>
      </c>
      <c r="X145">
        <f t="shared" si="58"/>
        <v>3</v>
      </c>
      <c r="Y145">
        <f t="shared" si="59"/>
        <v>0</v>
      </c>
    </row>
    <row r="146" spans="2:25" x14ac:dyDescent="0.45">
      <c r="B146" t="s">
        <v>96</v>
      </c>
      <c r="C146" t="s">
        <v>116</v>
      </c>
      <c r="D146" t="s">
        <v>89</v>
      </c>
      <c r="E146" t="s">
        <v>106</v>
      </c>
      <c r="F146" t="str">
        <f t="shared" si="40"/>
        <v>11000010</v>
      </c>
      <c r="G146" t="str">
        <f t="shared" si="41"/>
        <v>10111111</v>
      </c>
      <c r="H146" t="str">
        <f t="shared" si="42"/>
        <v>01101010</v>
      </c>
      <c r="I146" t="str">
        <f t="shared" si="43"/>
        <v>10100100</v>
      </c>
      <c r="J146">
        <f t="shared" si="44"/>
        <v>3</v>
      </c>
      <c r="K146">
        <f t="shared" si="45"/>
        <v>0</v>
      </c>
      <c r="L146">
        <f t="shared" si="46"/>
        <v>0</v>
      </c>
      <c r="M146">
        <f t="shared" si="47"/>
        <v>2</v>
      </c>
      <c r="N146">
        <f t="shared" si="48"/>
        <v>2</v>
      </c>
      <c r="O146">
        <f t="shared" si="49"/>
        <v>3</v>
      </c>
      <c r="P146">
        <f t="shared" si="50"/>
        <v>3</v>
      </c>
      <c r="Q146">
        <f t="shared" si="51"/>
        <v>3</v>
      </c>
      <c r="R146">
        <f t="shared" si="52"/>
        <v>1</v>
      </c>
      <c r="S146">
        <f t="shared" si="53"/>
        <v>2</v>
      </c>
      <c r="T146">
        <f t="shared" si="54"/>
        <v>2</v>
      </c>
      <c r="U146">
        <f t="shared" si="55"/>
        <v>2</v>
      </c>
      <c r="V146">
        <f t="shared" si="56"/>
        <v>2</v>
      </c>
      <c r="W146">
        <f t="shared" si="57"/>
        <v>2</v>
      </c>
      <c r="X146">
        <f t="shared" si="58"/>
        <v>1</v>
      </c>
      <c r="Y146">
        <f t="shared" si="59"/>
        <v>0</v>
      </c>
    </row>
    <row r="147" spans="2:25" x14ac:dyDescent="0.45">
      <c r="B147" t="s">
        <v>98</v>
      </c>
      <c r="C147" t="s">
        <v>116</v>
      </c>
      <c r="D147" t="s">
        <v>104</v>
      </c>
      <c r="E147" t="s">
        <v>97</v>
      </c>
      <c r="F147" t="str">
        <f t="shared" si="40"/>
        <v>01001010</v>
      </c>
      <c r="G147" t="str">
        <f t="shared" si="41"/>
        <v>10111111</v>
      </c>
      <c r="H147" t="str">
        <f t="shared" si="42"/>
        <v>11101010</v>
      </c>
      <c r="I147" t="str">
        <f t="shared" si="43"/>
        <v>10101100</v>
      </c>
      <c r="J147">
        <f t="shared" si="44"/>
        <v>1</v>
      </c>
      <c r="K147">
        <f t="shared" si="45"/>
        <v>0</v>
      </c>
      <c r="L147">
        <f t="shared" si="46"/>
        <v>2</v>
      </c>
      <c r="M147">
        <f t="shared" si="47"/>
        <v>2</v>
      </c>
      <c r="N147">
        <f t="shared" si="48"/>
        <v>2</v>
      </c>
      <c r="O147">
        <f t="shared" si="49"/>
        <v>3</v>
      </c>
      <c r="P147">
        <f t="shared" si="50"/>
        <v>3</v>
      </c>
      <c r="Q147">
        <f t="shared" si="51"/>
        <v>3</v>
      </c>
      <c r="R147">
        <f t="shared" si="52"/>
        <v>3</v>
      </c>
      <c r="S147">
        <f t="shared" si="53"/>
        <v>2</v>
      </c>
      <c r="T147">
        <f t="shared" si="54"/>
        <v>2</v>
      </c>
      <c r="U147">
        <f t="shared" si="55"/>
        <v>2</v>
      </c>
      <c r="V147">
        <f t="shared" si="56"/>
        <v>2</v>
      </c>
      <c r="W147">
        <f t="shared" si="57"/>
        <v>2</v>
      </c>
      <c r="X147">
        <f t="shared" si="58"/>
        <v>3</v>
      </c>
      <c r="Y147">
        <f t="shared" si="59"/>
        <v>0</v>
      </c>
    </row>
    <row r="148" spans="2:25" x14ac:dyDescent="0.45">
      <c r="B148" t="s">
        <v>99</v>
      </c>
      <c r="C148" t="s">
        <v>85</v>
      </c>
      <c r="D148" t="s">
        <v>91</v>
      </c>
      <c r="E148" t="s">
        <v>97</v>
      </c>
      <c r="F148" t="str">
        <f t="shared" si="40"/>
        <v>11001010</v>
      </c>
      <c r="G148" t="str">
        <f t="shared" si="41"/>
        <v>10011111</v>
      </c>
      <c r="H148" t="str">
        <f t="shared" si="42"/>
        <v>11011010</v>
      </c>
      <c r="I148" t="str">
        <f t="shared" si="43"/>
        <v>10101100</v>
      </c>
      <c r="J148">
        <f t="shared" si="44"/>
        <v>3</v>
      </c>
      <c r="K148">
        <f t="shared" si="45"/>
        <v>0</v>
      </c>
      <c r="L148">
        <f t="shared" si="46"/>
        <v>2</v>
      </c>
      <c r="M148">
        <f t="shared" si="47"/>
        <v>2</v>
      </c>
      <c r="N148">
        <f t="shared" si="48"/>
        <v>2</v>
      </c>
      <c r="O148">
        <f t="shared" si="49"/>
        <v>1</v>
      </c>
      <c r="P148">
        <f t="shared" si="50"/>
        <v>3</v>
      </c>
      <c r="Q148">
        <f t="shared" si="51"/>
        <v>3</v>
      </c>
      <c r="R148">
        <f t="shared" si="52"/>
        <v>3</v>
      </c>
      <c r="S148">
        <f t="shared" si="53"/>
        <v>1</v>
      </c>
      <c r="T148">
        <f t="shared" si="54"/>
        <v>2</v>
      </c>
      <c r="U148">
        <f t="shared" si="55"/>
        <v>2</v>
      </c>
      <c r="V148">
        <f t="shared" si="56"/>
        <v>2</v>
      </c>
      <c r="W148">
        <f t="shared" si="57"/>
        <v>2</v>
      </c>
      <c r="X148">
        <f t="shared" si="58"/>
        <v>3</v>
      </c>
      <c r="Y148">
        <f t="shared" si="59"/>
        <v>0</v>
      </c>
    </row>
    <row r="149" spans="2:25" x14ac:dyDescent="0.45">
      <c r="B149" t="s">
        <v>100</v>
      </c>
      <c r="C149" t="s">
        <v>90</v>
      </c>
      <c r="D149" t="s">
        <v>121</v>
      </c>
      <c r="E149">
        <v>78</v>
      </c>
      <c r="F149" t="str">
        <f t="shared" si="40"/>
        <v>01111010</v>
      </c>
      <c r="G149" t="str">
        <f t="shared" si="41"/>
        <v>10101111</v>
      </c>
      <c r="H149" t="str">
        <f t="shared" si="42"/>
        <v>11111101</v>
      </c>
      <c r="I149" t="str">
        <f t="shared" si="43"/>
        <v>01111000</v>
      </c>
      <c r="J149">
        <f t="shared" si="44"/>
        <v>1</v>
      </c>
      <c r="K149">
        <f t="shared" si="45"/>
        <v>3</v>
      </c>
      <c r="L149">
        <f t="shared" si="46"/>
        <v>2</v>
      </c>
      <c r="M149">
        <f t="shared" si="47"/>
        <v>2</v>
      </c>
      <c r="N149">
        <f t="shared" si="48"/>
        <v>2</v>
      </c>
      <c r="O149">
        <f t="shared" si="49"/>
        <v>2</v>
      </c>
      <c r="P149">
        <f t="shared" si="50"/>
        <v>3</v>
      </c>
      <c r="Q149">
        <f t="shared" si="51"/>
        <v>3</v>
      </c>
      <c r="R149">
        <f t="shared" si="52"/>
        <v>3</v>
      </c>
      <c r="S149">
        <f t="shared" si="53"/>
        <v>3</v>
      </c>
      <c r="T149">
        <f t="shared" si="54"/>
        <v>3</v>
      </c>
      <c r="U149">
        <f t="shared" si="55"/>
        <v>1</v>
      </c>
      <c r="V149">
        <f t="shared" si="56"/>
        <v>1</v>
      </c>
      <c r="W149">
        <f t="shared" si="57"/>
        <v>3</v>
      </c>
      <c r="X149">
        <f t="shared" si="58"/>
        <v>2</v>
      </c>
      <c r="Y149">
        <f t="shared" si="59"/>
        <v>0</v>
      </c>
    </row>
    <row r="150" spans="2:25" x14ac:dyDescent="0.45">
      <c r="B150" t="s">
        <v>92</v>
      </c>
      <c r="C150" t="s">
        <v>87</v>
      </c>
      <c r="D150" t="s">
        <v>88</v>
      </c>
      <c r="E150" t="s">
        <v>109</v>
      </c>
      <c r="F150" t="str">
        <f t="shared" si="40"/>
        <v>10111101</v>
      </c>
      <c r="G150" t="str">
        <f t="shared" si="41"/>
        <v>10101011</v>
      </c>
      <c r="H150" t="str">
        <f t="shared" si="42"/>
        <v>11111111</v>
      </c>
      <c r="I150" t="str">
        <f t="shared" si="43"/>
        <v>11010000</v>
      </c>
      <c r="J150">
        <f t="shared" si="44"/>
        <v>2</v>
      </c>
      <c r="K150">
        <f t="shared" si="45"/>
        <v>3</v>
      </c>
      <c r="L150">
        <f t="shared" si="46"/>
        <v>3</v>
      </c>
      <c r="M150">
        <f t="shared" si="47"/>
        <v>1</v>
      </c>
      <c r="N150">
        <f t="shared" si="48"/>
        <v>2</v>
      </c>
      <c r="O150">
        <f t="shared" si="49"/>
        <v>2</v>
      </c>
      <c r="P150">
        <f t="shared" si="50"/>
        <v>2</v>
      </c>
      <c r="Q150">
        <f t="shared" si="51"/>
        <v>3</v>
      </c>
      <c r="R150">
        <f t="shared" si="52"/>
        <v>3</v>
      </c>
      <c r="S150">
        <f t="shared" si="53"/>
        <v>3</v>
      </c>
      <c r="T150">
        <f t="shared" si="54"/>
        <v>3</v>
      </c>
      <c r="U150">
        <f t="shared" si="55"/>
        <v>3</v>
      </c>
      <c r="V150">
        <f t="shared" si="56"/>
        <v>3</v>
      </c>
      <c r="W150">
        <f t="shared" si="57"/>
        <v>1</v>
      </c>
      <c r="X150">
        <f t="shared" si="58"/>
        <v>0</v>
      </c>
      <c r="Y150">
        <f t="shared" si="59"/>
        <v>0</v>
      </c>
    </row>
    <row r="151" spans="2:25" x14ac:dyDescent="0.45">
      <c r="B151" t="s">
        <v>84</v>
      </c>
      <c r="C151">
        <v>88</v>
      </c>
      <c r="D151">
        <v>95</v>
      </c>
      <c r="E151">
        <v>82</v>
      </c>
      <c r="F151" t="str">
        <f t="shared" si="40"/>
        <v>10101010</v>
      </c>
      <c r="G151" t="str">
        <f t="shared" si="41"/>
        <v>10001000</v>
      </c>
      <c r="H151" t="str">
        <f t="shared" si="42"/>
        <v>10010101</v>
      </c>
      <c r="I151" t="str">
        <f t="shared" si="43"/>
        <v>10000010</v>
      </c>
      <c r="J151">
        <f t="shared" si="44"/>
        <v>2</v>
      </c>
      <c r="K151">
        <f t="shared" si="45"/>
        <v>2</v>
      </c>
      <c r="L151">
        <f t="shared" si="46"/>
        <v>2</v>
      </c>
      <c r="M151">
        <f t="shared" si="47"/>
        <v>2</v>
      </c>
      <c r="N151">
        <f t="shared" si="48"/>
        <v>2</v>
      </c>
      <c r="O151">
        <f t="shared" si="49"/>
        <v>0</v>
      </c>
      <c r="P151">
        <f t="shared" si="50"/>
        <v>2</v>
      </c>
      <c r="Q151">
        <f t="shared" si="51"/>
        <v>0</v>
      </c>
      <c r="R151">
        <f t="shared" si="52"/>
        <v>2</v>
      </c>
      <c r="S151">
        <f t="shared" si="53"/>
        <v>1</v>
      </c>
      <c r="T151">
        <f t="shared" si="54"/>
        <v>1</v>
      </c>
      <c r="U151">
        <f t="shared" si="55"/>
        <v>1</v>
      </c>
      <c r="V151">
        <f t="shared" si="56"/>
        <v>2</v>
      </c>
      <c r="W151">
        <f t="shared" si="57"/>
        <v>0</v>
      </c>
      <c r="X151">
        <f t="shared" si="58"/>
        <v>0</v>
      </c>
      <c r="Y151">
        <f t="shared" si="59"/>
        <v>2</v>
      </c>
    </row>
    <row r="152" spans="2:25" x14ac:dyDescent="0.45">
      <c r="B152">
        <v>80</v>
      </c>
      <c r="C152" t="s">
        <v>77</v>
      </c>
      <c r="D152">
        <v>80</v>
      </c>
      <c r="E152" t="s">
        <v>77</v>
      </c>
      <c r="F152" t="str">
        <f t="shared" si="40"/>
        <v>10000000</v>
      </c>
      <c r="G152" t="str">
        <f t="shared" si="41"/>
        <v>00001010</v>
      </c>
      <c r="H152" t="str">
        <f t="shared" si="42"/>
        <v>10000000</v>
      </c>
      <c r="I152" t="str">
        <f t="shared" si="43"/>
        <v>00001010</v>
      </c>
      <c r="J152">
        <f t="shared" si="44"/>
        <v>2</v>
      </c>
      <c r="K152">
        <f t="shared" si="45"/>
        <v>0</v>
      </c>
      <c r="L152">
        <f t="shared" si="46"/>
        <v>0</v>
      </c>
      <c r="M152">
        <f t="shared" si="47"/>
        <v>0</v>
      </c>
      <c r="N152">
        <f t="shared" si="48"/>
        <v>0</v>
      </c>
      <c r="O152">
        <f t="shared" si="49"/>
        <v>0</v>
      </c>
      <c r="P152">
        <f t="shared" si="50"/>
        <v>2</v>
      </c>
      <c r="Q152">
        <f t="shared" si="51"/>
        <v>2</v>
      </c>
      <c r="R152">
        <f t="shared" si="52"/>
        <v>2</v>
      </c>
      <c r="S152">
        <f t="shared" si="53"/>
        <v>0</v>
      </c>
      <c r="T152">
        <f t="shared" si="54"/>
        <v>0</v>
      </c>
      <c r="U152">
        <f t="shared" si="55"/>
        <v>0</v>
      </c>
      <c r="V152">
        <f t="shared" si="56"/>
        <v>0</v>
      </c>
      <c r="W152">
        <f t="shared" si="57"/>
        <v>0</v>
      </c>
      <c r="X152">
        <f t="shared" si="58"/>
        <v>2</v>
      </c>
      <c r="Y152">
        <f t="shared" si="59"/>
        <v>2</v>
      </c>
    </row>
  </sheetData>
  <conditionalFormatting sqref="J1:Y1048576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Splash sound</vt:lpstr>
      <vt:lpstr>Splash tile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2014-06-21T11:45:04Z</dcterms:created>
  <dcterms:modified xsi:type="dcterms:W3CDTF">2016-12-22T20:00:48Z</dcterms:modified>
</cp:coreProperties>
</file>