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9765" windowHeight="919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K20" i="1" l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E18" i="1"/>
  <c r="D18" i="1"/>
  <c r="K17" i="1"/>
  <c r="J17" i="1"/>
  <c r="I17" i="1"/>
  <c r="H17" i="1"/>
  <c r="G17" i="1"/>
  <c r="F17" i="1"/>
  <c r="E17" i="1"/>
  <c r="D17" i="1"/>
  <c r="C20" i="1"/>
  <c r="C19" i="1"/>
  <c r="C18" i="1"/>
  <c r="C17" i="1"/>
  <c r="K16" i="1"/>
  <c r="J16" i="1"/>
  <c r="I16" i="1"/>
  <c r="H16" i="1"/>
  <c r="G16" i="1"/>
  <c r="F16" i="1"/>
  <c r="E16" i="1"/>
  <c r="D16" i="1"/>
  <c r="K35" i="1"/>
  <c r="J35" i="1"/>
  <c r="I35" i="1"/>
  <c r="H35" i="1"/>
  <c r="G35" i="1"/>
  <c r="F35" i="1"/>
  <c r="E35" i="1"/>
  <c r="K34" i="1"/>
  <c r="K41" i="1" s="1"/>
  <c r="J34" i="1"/>
  <c r="J42" i="1" s="1"/>
  <c r="I34" i="1"/>
  <c r="I43" i="1" s="1"/>
  <c r="H34" i="1"/>
  <c r="H43" i="1" s="1"/>
  <c r="G34" i="1"/>
  <c r="G41" i="1" s="1"/>
  <c r="F34" i="1"/>
  <c r="F43" i="1" s="1"/>
  <c r="E34" i="1"/>
  <c r="E42" i="1" s="1"/>
  <c r="D34" i="1"/>
  <c r="D43" i="1" s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D5" i="1"/>
  <c r="AF4" i="1"/>
  <c r="AE4" i="1"/>
  <c r="AE5" i="1" s="1"/>
  <c r="AD4" i="1"/>
  <c r="AC4" i="1"/>
  <c r="AC5" i="1" s="1"/>
  <c r="AB4" i="1"/>
  <c r="AB5" i="1" s="1"/>
  <c r="AA4" i="1"/>
  <c r="AA5" i="1" s="1"/>
  <c r="Z4" i="1"/>
  <c r="Z5" i="1" s="1"/>
  <c r="Y4" i="1"/>
  <c r="Y5" i="1" s="1"/>
  <c r="X4" i="1"/>
  <c r="X5" i="1" s="1"/>
  <c r="W4" i="1"/>
  <c r="W5" i="1" s="1"/>
  <c r="V4" i="1"/>
  <c r="V5" i="1" s="1"/>
  <c r="U4" i="1"/>
  <c r="U5" i="1" s="1"/>
  <c r="T4" i="1"/>
  <c r="T5" i="1" s="1"/>
  <c r="S4" i="1"/>
  <c r="S5" i="1" s="1"/>
  <c r="R4" i="1"/>
  <c r="R5" i="1" s="1"/>
  <c r="Q4" i="1"/>
  <c r="Q5" i="1" s="1"/>
  <c r="P4" i="1"/>
  <c r="P5" i="1" s="1"/>
  <c r="O4" i="1"/>
  <c r="O5" i="1" s="1"/>
  <c r="N4" i="1"/>
  <c r="N5" i="1" s="1"/>
  <c r="M4" i="1"/>
  <c r="M5" i="1" s="1"/>
  <c r="L4" i="1"/>
  <c r="L5" i="1" s="1"/>
  <c r="K4" i="1"/>
  <c r="K5" i="1" s="1"/>
  <c r="J4" i="1"/>
  <c r="J5" i="1" s="1"/>
  <c r="I4" i="1"/>
  <c r="I5" i="1" s="1"/>
  <c r="H4" i="1"/>
  <c r="H5" i="1" s="1"/>
  <c r="G4" i="1"/>
  <c r="G5" i="1" s="1"/>
  <c r="F4" i="1"/>
  <c r="F5" i="1" s="1"/>
  <c r="E4" i="1"/>
  <c r="E5" i="1" s="1"/>
  <c r="D4" i="1"/>
  <c r="K27" i="1"/>
  <c r="J27" i="1"/>
  <c r="I27" i="1"/>
  <c r="H27" i="1"/>
  <c r="G27" i="1"/>
  <c r="F27" i="1"/>
  <c r="E27" i="1"/>
  <c r="D27" i="1"/>
  <c r="K26" i="1"/>
  <c r="J26" i="1"/>
  <c r="I26" i="1"/>
  <c r="H26" i="1"/>
  <c r="G26" i="1"/>
  <c r="F26" i="1"/>
  <c r="E26" i="1"/>
  <c r="D26" i="1"/>
  <c r="K25" i="1"/>
  <c r="J25" i="1"/>
  <c r="J29" i="1" s="1"/>
  <c r="I25" i="1"/>
  <c r="H25" i="1"/>
  <c r="H29" i="1" s="1"/>
  <c r="G25" i="1"/>
  <c r="G29" i="1" s="1"/>
  <c r="F25" i="1"/>
  <c r="F29" i="1" s="1"/>
  <c r="E25" i="1"/>
  <c r="E29" i="1" s="1"/>
  <c r="D25" i="1"/>
  <c r="D29" i="1" s="1"/>
  <c r="K29" i="1"/>
  <c r="I29" i="1"/>
  <c r="AD5" i="1" l="1"/>
  <c r="AF5" i="1"/>
  <c r="D36" i="1"/>
  <c r="H36" i="1"/>
  <c r="D37" i="1"/>
  <c r="H37" i="1"/>
  <c r="D38" i="1"/>
  <c r="H38" i="1"/>
  <c r="D39" i="1"/>
  <c r="H39" i="1"/>
  <c r="D40" i="1"/>
  <c r="H40" i="1"/>
  <c r="D41" i="1"/>
  <c r="H41" i="1"/>
  <c r="D42" i="1"/>
  <c r="H42" i="1"/>
  <c r="I42" i="1"/>
  <c r="E36" i="1"/>
  <c r="I36" i="1"/>
  <c r="E37" i="1"/>
  <c r="I37" i="1"/>
  <c r="E38" i="1"/>
  <c r="I38" i="1"/>
  <c r="E39" i="1"/>
  <c r="I39" i="1"/>
  <c r="E40" i="1"/>
  <c r="I40" i="1"/>
  <c r="E41" i="1"/>
  <c r="I41" i="1"/>
  <c r="F42" i="1"/>
  <c r="K43" i="1"/>
  <c r="G43" i="1"/>
  <c r="G42" i="1"/>
  <c r="F36" i="1"/>
  <c r="J36" i="1"/>
  <c r="F37" i="1"/>
  <c r="J37" i="1"/>
  <c r="F38" i="1"/>
  <c r="J38" i="1"/>
  <c r="F39" i="1"/>
  <c r="J39" i="1"/>
  <c r="F40" i="1"/>
  <c r="J40" i="1"/>
  <c r="F41" i="1"/>
  <c r="J41" i="1"/>
  <c r="J43" i="1"/>
  <c r="K42" i="1"/>
  <c r="E43" i="1"/>
  <c r="G36" i="1"/>
  <c r="K36" i="1"/>
  <c r="G37" i="1"/>
  <c r="K37" i="1"/>
  <c r="G38" i="1"/>
  <c r="K38" i="1"/>
  <c r="G39" i="1"/>
  <c r="K39" i="1"/>
  <c r="G40" i="1"/>
  <c r="K40" i="1"/>
</calcChain>
</file>

<file path=xl/sharedStrings.xml><?xml version="1.0" encoding="utf-8"?>
<sst xmlns="http://schemas.openxmlformats.org/spreadsheetml/2006/main" count="72" uniqueCount="68">
  <si>
    <t>0f0e0f0e0d0e0e0f</t>
  </si>
  <si>
    <t>Hex</t>
  </si>
  <si>
    <t>809c998080a8918d</t>
  </si>
  <si>
    <t>0083010000fa688d</t>
  </si>
  <si>
    <t>Desk</t>
  </si>
  <si>
    <t>Breakfast</t>
  </si>
  <si>
    <t>Bathtub</t>
  </si>
  <si>
    <t>Garage</t>
  </si>
  <si>
    <t>3dc8</t>
  </si>
  <si>
    <t>3de4</t>
  </si>
  <si>
    <t>3ddc</t>
  </si>
  <si>
    <t>F1</t>
  </si>
  <si>
    <t>Tanks</t>
  </si>
  <si>
    <t>Sandpit</t>
  </si>
  <si>
    <t>Bonus</t>
  </si>
  <si>
    <t>Vehicle type table</t>
  </si>
  <si>
    <t>Track table</t>
  </si>
  <si>
    <t>766a</t>
  </si>
  <si>
    <t>Vehicle type</t>
  </si>
  <si>
    <t>0201000503010405020308010206040003080506000208040600070707</t>
  </si>
  <si>
    <t>0001000001000001010000020300010102010201020202020202000102</t>
  </si>
  <si>
    <t>Tiles page</t>
  </si>
  <si>
    <t>Tiles offset high</t>
  </si>
  <si>
    <t>Tiles offset (in ROM)</t>
  </si>
  <si>
    <t>7687</t>
  </si>
  <si>
    <t>76a4</t>
  </si>
  <si>
    <t>09080b0a0b090b0a090b080909070b0b0b080a070b09080b070b080808</t>
  </si>
  <si>
    <t>76de</t>
  </si>
  <si>
    <t>1205162719121a271219121212061a16191227061612121a0616151515</t>
  </si>
  <si>
    <t>76fb</t>
  </si>
  <si>
    <t>0706070706060606070606060709060606060609060706060906060606</t>
  </si>
  <si>
    <t>07060a0809070908070906070705090a090608050a070609050a060606</t>
  </si>
  <si>
    <t>7718</t>
  </si>
  <si>
    <t>76c1</t>
  </si>
  <si>
    <t>101209120d120f12100e121210060f090d1212060910120f0609131313</t>
  </si>
  <si>
    <t>141409170d14111714101414140811090d141708091414110809151515</t>
  </si>
  <si>
    <t>7735</t>
  </si>
  <si>
    <t>7752</t>
  </si>
  <si>
    <t>140718291b141c29141b141414081c181b1429081814141c0818171717</t>
  </si>
  <si>
    <t>080708080707070708070707080a07070707070a070807070a07070707</t>
  </si>
  <si>
    <t>776f</t>
  </si>
  <si>
    <t>db98 table (SMS)</t>
  </si>
  <si>
    <t>db99 table (SMS)</t>
  </si>
  <si>
    <t>db9a table (SMS)</t>
  </si>
  <si>
    <t>db9b table (SMS)</t>
  </si>
  <si>
    <t>db98 table (GG)</t>
  </si>
  <si>
    <t>db99 table (GG)</t>
  </si>
  <si>
    <t>db9a table (GG)</t>
  </si>
  <si>
    <t>db9b table (GG)</t>
  </si>
  <si>
    <t>db96 Track index by vehicle</t>
  </si>
  <si>
    <t>3ea0</t>
  </si>
  <si>
    <t>0e1710061d0d130f011402071005000004050b080708041704140706081a00000d070d171c07000013150c110e1d0000040a050f0d1300000211030f15130000</t>
  </si>
  <si>
    <t xml:space="preserve">Track data table </t>
  </si>
  <si>
    <t>Track 0 dba0</t>
  </si>
  <si>
    <t>Track 0 dba2</t>
  </si>
  <si>
    <t>Track 1 dba0</t>
  </si>
  <si>
    <t>Track 1 dba2</t>
  </si>
  <si>
    <t>Track 2 dba0</t>
  </si>
  <si>
    <t>Track 2 dba2</t>
  </si>
  <si>
    <t>Track 3 dba0</t>
  </si>
  <si>
    <t>Track 3 dba2</t>
  </si>
  <si>
    <t>Tiles offset low</t>
  </si>
  <si>
    <t>Top speed</t>
  </si>
  <si>
    <t>Acceleration</t>
  </si>
  <si>
    <t>15 or more causes glitches, 0 = can't move</t>
  </si>
  <si>
    <t>Steering speed</t>
  </si>
  <si>
    <t>Deceleration</t>
  </si>
  <si>
    <t>Smaller = faster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</si>
</sst>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abSelected="1" workbookViewId="0">
      <selection activeCell="A4" sqref="A4"/>
    </sheetView>
  </sheetViews>
  <sheetFormatPr defaultRowHeight="15" x14ac:dyDescent="0.25"/>
  <cols>
    <col min="2" max="2" width="25.7109375" bestFit="1" customWidth="1"/>
    <col min="3" max="3" width="60.7109375" bestFit="1" customWidth="1"/>
    <col min="12" max="12" width="14.42578125" bestFit="1" customWidth="1"/>
  </cols>
  <sheetData>
    <row r="1" spans="1:32" x14ac:dyDescent="0.25">
      <c r="A1" t="s">
        <v>16</v>
      </c>
    </row>
    <row r="3" spans="1:32" x14ac:dyDescent="0.25">
      <c r="C3" t="s">
        <v>1</v>
      </c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F3">
        <v>28</v>
      </c>
    </row>
    <row r="4" spans="1:32" x14ac:dyDescent="0.25">
      <c r="A4" t="s">
        <v>17</v>
      </c>
      <c r="B4" t="s">
        <v>18</v>
      </c>
      <c r="C4" s="1" t="s">
        <v>19</v>
      </c>
      <c r="D4" t="str">
        <f>MID($C4,(D$3)*2+1,2)</f>
        <v>02</v>
      </c>
      <c r="E4" t="str">
        <f t="shared" ref="E4:AF13" si="0">MID($C4,(E$3)*2+1,2)</f>
        <v>01</v>
      </c>
      <c r="F4" t="str">
        <f t="shared" si="0"/>
        <v>00</v>
      </c>
      <c r="G4" t="str">
        <f t="shared" si="0"/>
        <v>05</v>
      </c>
      <c r="H4" t="str">
        <f t="shared" si="0"/>
        <v>03</v>
      </c>
      <c r="I4" t="str">
        <f t="shared" si="0"/>
        <v>01</v>
      </c>
      <c r="J4" t="str">
        <f t="shared" si="0"/>
        <v>04</v>
      </c>
      <c r="K4" t="str">
        <f t="shared" si="0"/>
        <v>05</v>
      </c>
      <c r="L4" t="str">
        <f t="shared" si="0"/>
        <v>02</v>
      </c>
      <c r="M4" t="str">
        <f t="shared" si="0"/>
        <v>03</v>
      </c>
      <c r="N4" t="str">
        <f t="shared" si="0"/>
        <v>08</v>
      </c>
      <c r="O4" t="str">
        <f t="shared" si="0"/>
        <v>01</v>
      </c>
      <c r="P4" t="str">
        <f t="shared" si="0"/>
        <v>02</v>
      </c>
      <c r="Q4" t="str">
        <f t="shared" si="0"/>
        <v>06</v>
      </c>
      <c r="R4" t="str">
        <f t="shared" si="0"/>
        <v>04</v>
      </c>
      <c r="S4" t="str">
        <f t="shared" si="0"/>
        <v>00</v>
      </c>
      <c r="T4" t="str">
        <f t="shared" si="0"/>
        <v>03</v>
      </c>
      <c r="U4" t="str">
        <f t="shared" si="0"/>
        <v>08</v>
      </c>
      <c r="V4" t="str">
        <f t="shared" si="0"/>
        <v>05</v>
      </c>
      <c r="W4" t="str">
        <f t="shared" si="0"/>
        <v>06</v>
      </c>
      <c r="X4" t="str">
        <f t="shared" si="0"/>
        <v>00</v>
      </c>
      <c r="Y4" t="str">
        <f t="shared" si="0"/>
        <v>02</v>
      </c>
      <c r="Z4" t="str">
        <f t="shared" si="0"/>
        <v>08</v>
      </c>
      <c r="AA4" t="str">
        <f t="shared" si="0"/>
        <v>04</v>
      </c>
      <c r="AB4" t="str">
        <f t="shared" si="0"/>
        <v>06</v>
      </c>
      <c r="AC4" t="str">
        <f t="shared" si="0"/>
        <v>00</v>
      </c>
      <c r="AD4" t="str">
        <f t="shared" si="0"/>
        <v>07</v>
      </c>
      <c r="AE4" t="str">
        <f t="shared" si="0"/>
        <v>07</v>
      </c>
      <c r="AF4" t="str">
        <f t="shared" si="0"/>
        <v>07</v>
      </c>
    </row>
    <row r="5" spans="1:32" x14ac:dyDescent="0.25">
      <c r="D5" t="str">
        <f>HLOOKUP(HEX2DEC(D4),$D$24:$K$30,ROW($D$30)-ROW($D$24)+1,FALSE)</f>
        <v>Bathtub</v>
      </c>
      <c r="E5" t="str">
        <f t="shared" ref="E5:AF5" si="1">HLOOKUP(HEX2DEC(E4),$D$24:$K$30,ROW($D$30)-ROW($D$24)+1,FALSE)</f>
        <v>Breakfast</v>
      </c>
      <c r="F5" t="str">
        <f t="shared" si="1"/>
        <v>Desk</v>
      </c>
      <c r="G5" t="str">
        <f t="shared" si="1"/>
        <v>Garage</v>
      </c>
      <c r="H5" t="str">
        <f t="shared" si="1"/>
        <v>Sandpit</v>
      </c>
      <c r="I5" t="str">
        <f t="shared" si="1"/>
        <v>Breakfast</v>
      </c>
      <c r="J5" t="str">
        <f t="shared" si="1"/>
        <v>F1</v>
      </c>
      <c r="K5" t="str">
        <f t="shared" si="1"/>
        <v>Garage</v>
      </c>
      <c r="L5" t="str">
        <f t="shared" si="1"/>
        <v>Bathtub</v>
      </c>
      <c r="M5" t="str">
        <f t="shared" si="1"/>
        <v>Sandpit</v>
      </c>
      <c r="N5" t="e">
        <f t="shared" si="1"/>
        <v>#N/A</v>
      </c>
      <c r="O5" t="str">
        <f t="shared" si="1"/>
        <v>Breakfast</v>
      </c>
      <c r="P5" t="str">
        <f t="shared" si="1"/>
        <v>Bathtub</v>
      </c>
      <c r="Q5" t="str">
        <f t="shared" si="1"/>
        <v>Tanks</v>
      </c>
      <c r="R5" t="str">
        <f t="shared" si="1"/>
        <v>F1</v>
      </c>
      <c r="S5" t="str">
        <f t="shared" si="1"/>
        <v>Desk</v>
      </c>
      <c r="T5" t="str">
        <f t="shared" si="1"/>
        <v>Sandpit</v>
      </c>
      <c r="U5" t="e">
        <f t="shared" si="1"/>
        <v>#N/A</v>
      </c>
      <c r="V5" t="str">
        <f t="shared" si="1"/>
        <v>Garage</v>
      </c>
      <c r="W5" t="str">
        <f t="shared" si="1"/>
        <v>Tanks</v>
      </c>
      <c r="X5" t="str">
        <f t="shared" si="1"/>
        <v>Desk</v>
      </c>
      <c r="Y5" t="str">
        <f t="shared" si="1"/>
        <v>Bathtub</v>
      </c>
      <c r="Z5" t="e">
        <f t="shared" si="1"/>
        <v>#N/A</v>
      </c>
      <c r="AA5" t="str">
        <f t="shared" si="1"/>
        <v>F1</v>
      </c>
      <c r="AB5" t="str">
        <f t="shared" si="1"/>
        <v>Tanks</v>
      </c>
      <c r="AC5" t="str">
        <f t="shared" si="1"/>
        <v>Desk</v>
      </c>
      <c r="AD5" t="str">
        <f t="shared" si="1"/>
        <v>Bonus</v>
      </c>
      <c r="AE5" t="str">
        <f t="shared" si="1"/>
        <v>Bonus</v>
      </c>
      <c r="AF5" t="str">
        <f t="shared" si="1"/>
        <v>Bonus</v>
      </c>
    </row>
    <row r="6" spans="1:32" x14ac:dyDescent="0.25">
      <c r="A6" s="1" t="s">
        <v>24</v>
      </c>
      <c r="B6" t="s">
        <v>49</v>
      </c>
      <c r="C6" s="1" t="s">
        <v>20</v>
      </c>
      <c r="D6" t="str">
        <f t="shared" ref="D6:D14" si="2">MID($C6,(D$3)*2+1,2)</f>
        <v>00</v>
      </c>
      <c r="E6" t="str">
        <f t="shared" si="0"/>
        <v>01</v>
      </c>
      <c r="F6" t="str">
        <f t="shared" si="0"/>
        <v>00</v>
      </c>
      <c r="G6" t="str">
        <f t="shared" si="0"/>
        <v>00</v>
      </c>
      <c r="H6" t="str">
        <f t="shared" si="0"/>
        <v>01</v>
      </c>
      <c r="I6" t="str">
        <f t="shared" si="0"/>
        <v>00</v>
      </c>
      <c r="J6" t="str">
        <f t="shared" si="0"/>
        <v>00</v>
      </c>
      <c r="K6" t="str">
        <f t="shared" si="0"/>
        <v>01</v>
      </c>
      <c r="L6" t="str">
        <f t="shared" si="0"/>
        <v>01</v>
      </c>
      <c r="M6" t="str">
        <f t="shared" si="0"/>
        <v>00</v>
      </c>
      <c r="N6" t="str">
        <f t="shared" si="0"/>
        <v>00</v>
      </c>
      <c r="O6" t="str">
        <f t="shared" si="0"/>
        <v>02</v>
      </c>
      <c r="P6" t="str">
        <f t="shared" si="0"/>
        <v>03</v>
      </c>
      <c r="Q6" t="str">
        <f t="shared" si="0"/>
        <v>00</v>
      </c>
      <c r="R6" t="str">
        <f t="shared" si="0"/>
        <v>01</v>
      </c>
      <c r="S6" t="str">
        <f t="shared" si="0"/>
        <v>01</v>
      </c>
      <c r="T6" t="str">
        <f t="shared" si="0"/>
        <v>02</v>
      </c>
      <c r="U6" t="str">
        <f t="shared" si="0"/>
        <v>01</v>
      </c>
      <c r="V6" t="str">
        <f t="shared" si="0"/>
        <v>02</v>
      </c>
      <c r="W6" t="str">
        <f t="shared" si="0"/>
        <v>01</v>
      </c>
      <c r="X6" t="str">
        <f t="shared" si="0"/>
        <v>02</v>
      </c>
      <c r="Y6" t="str">
        <f t="shared" si="0"/>
        <v>02</v>
      </c>
      <c r="Z6" t="str">
        <f t="shared" si="0"/>
        <v>02</v>
      </c>
      <c r="AA6" t="str">
        <f t="shared" si="0"/>
        <v>02</v>
      </c>
      <c r="AB6" t="str">
        <f t="shared" si="0"/>
        <v>02</v>
      </c>
      <c r="AC6" t="str">
        <f t="shared" si="0"/>
        <v>02</v>
      </c>
      <c r="AD6" t="str">
        <f t="shared" si="0"/>
        <v>00</v>
      </c>
      <c r="AE6" t="str">
        <f t="shared" si="0"/>
        <v>01</v>
      </c>
      <c r="AF6" t="str">
        <f t="shared" si="0"/>
        <v>02</v>
      </c>
    </row>
    <row r="7" spans="1:32" x14ac:dyDescent="0.25">
      <c r="A7" t="s">
        <v>25</v>
      </c>
      <c r="B7" t="s">
        <v>41</v>
      </c>
      <c r="C7" t="s">
        <v>26</v>
      </c>
      <c r="D7" t="str">
        <f t="shared" si="2"/>
        <v>09</v>
      </c>
      <c r="E7" t="str">
        <f t="shared" si="0"/>
        <v>08</v>
      </c>
      <c r="F7" t="str">
        <f t="shared" si="0"/>
        <v>0b</v>
      </c>
      <c r="G7" t="str">
        <f t="shared" si="0"/>
        <v>0a</v>
      </c>
      <c r="H7" t="str">
        <f t="shared" si="0"/>
        <v>0b</v>
      </c>
      <c r="I7" t="str">
        <f t="shared" si="0"/>
        <v>09</v>
      </c>
      <c r="J7" t="str">
        <f t="shared" si="0"/>
        <v>0b</v>
      </c>
      <c r="K7" t="str">
        <f t="shared" si="0"/>
        <v>0a</v>
      </c>
      <c r="L7" t="str">
        <f t="shared" si="0"/>
        <v>09</v>
      </c>
      <c r="M7" t="str">
        <f t="shared" si="0"/>
        <v>0b</v>
      </c>
      <c r="N7" t="str">
        <f t="shared" si="0"/>
        <v>08</v>
      </c>
      <c r="O7" t="str">
        <f t="shared" si="0"/>
        <v>09</v>
      </c>
      <c r="P7" t="str">
        <f t="shared" si="0"/>
        <v>09</v>
      </c>
      <c r="Q7" t="str">
        <f t="shared" si="0"/>
        <v>07</v>
      </c>
      <c r="R7" t="str">
        <f t="shared" si="0"/>
        <v>0b</v>
      </c>
      <c r="S7" t="str">
        <f t="shared" si="0"/>
        <v>0b</v>
      </c>
      <c r="T7" t="str">
        <f t="shared" si="0"/>
        <v>0b</v>
      </c>
      <c r="U7" t="str">
        <f t="shared" si="0"/>
        <v>08</v>
      </c>
      <c r="V7" t="str">
        <f t="shared" si="0"/>
        <v>0a</v>
      </c>
      <c r="W7" t="str">
        <f t="shared" si="0"/>
        <v>07</v>
      </c>
      <c r="X7" t="str">
        <f t="shared" si="0"/>
        <v>0b</v>
      </c>
      <c r="Y7" t="str">
        <f t="shared" si="0"/>
        <v>09</v>
      </c>
      <c r="Z7" t="str">
        <f t="shared" si="0"/>
        <v>08</v>
      </c>
      <c r="AA7" t="str">
        <f t="shared" si="0"/>
        <v>0b</v>
      </c>
      <c r="AB7" t="str">
        <f t="shared" si="0"/>
        <v>07</v>
      </c>
      <c r="AC7" t="str">
        <f t="shared" si="0"/>
        <v>0b</v>
      </c>
      <c r="AD7" t="str">
        <f t="shared" si="0"/>
        <v>08</v>
      </c>
      <c r="AE7" t="str">
        <f t="shared" si="0"/>
        <v>08</v>
      </c>
      <c r="AF7" t="str">
        <f t="shared" si="0"/>
        <v>08</v>
      </c>
    </row>
    <row r="8" spans="1:32" x14ac:dyDescent="0.25">
      <c r="A8" t="s">
        <v>33</v>
      </c>
      <c r="B8" t="s">
        <v>42</v>
      </c>
      <c r="C8" t="s">
        <v>34</v>
      </c>
      <c r="D8" t="str">
        <f t="shared" si="2"/>
        <v>10</v>
      </c>
      <c r="E8" t="str">
        <f t="shared" si="0"/>
        <v>12</v>
      </c>
      <c r="F8" t="str">
        <f t="shared" si="0"/>
        <v>09</v>
      </c>
      <c r="G8" t="str">
        <f t="shared" si="0"/>
        <v>12</v>
      </c>
      <c r="H8" t="str">
        <f t="shared" si="0"/>
        <v>0d</v>
      </c>
      <c r="I8" t="str">
        <f t="shared" si="0"/>
        <v>12</v>
      </c>
      <c r="J8" t="str">
        <f t="shared" si="0"/>
        <v>0f</v>
      </c>
      <c r="K8" t="str">
        <f t="shared" si="0"/>
        <v>12</v>
      </c>
      <c r="L8" t="str">
        <f t="shared" si="0"/>
        <v>10</v>
      </c>
      <c r="M8" t="str">
        <f t="shared" si="0"/>
        <v>0e</v>
      </c>
      <c r="N8" t="str">
        <f t="shared" si="0"/>
        <v>12</v>
      </c>
      <c r="O8" t="str">
        <f t="shared" si="0"/>
        <v>12</v>
      </c>
      <c r="P8" t="str">
        <f t="shared" si="0"/>
        <v>10</v>
      </c>
      <c r="Q8" t="str">
        <f t="shared" si="0"/>
        <v>06</v>
      </c>
      <c r="R8" t="str">
        <f t="shared" si="0"/>
        <v>0f</v>
      </c>
      <c r="S8" t="str">
        <f t="shared" si="0"/>
        <v>09</v>
      </c>
      <c r="T8" t="str">
        <f t="shared" si="0"/>
        <v>0d</v>
      </c>
      <c r="U8" t="str">
        <f t="shared" si="0"/>
        <v>12</v>
      </c>
      <c r="V8" t="str">
        <f t="shared" si="0"/>
        <v>12</v>
      </c>
      <c r="W8" t="str">
        <f t="shared" si="0"/>
        <v>06</v>
      </c>
      <c r="X8" t="str">
        <f t="shared" si="0"/>
        <v>09</v>
      </c>
      <c r="Y8" t="str">
        <f t="shared" si="0"/>
        <v>10</v>
      </c>
      <c r="Z8" t="str">
        <f t="shared" si="0"/>
        <v>12</v>
      </c>
      <c r="AA8" t="str">
        <f t="shared" si="0"/>
        <v>0f</v>
      </c>
      <c r="AB8" t="str">
        <f t="shared" si="0"/>
        <v>06</v>
      </c>
      <c r="AC8" t="str">
        <f t="shared" si="0"/>
        <v>09</v>
      </c>
      <c r="AD8" t="str">
        <f t="shared" si="0"/>
        <v>13</v>
      </c>
      <c r="AE8" t="str">
        <f t="shared" si="0"/>
        <v>13</v>
      </c>
      <c r="AF8" t="str">
        <f t="shared" si="0"/>
        <v>13</v>
      </c>
    </row>
    <row r="9" spans="1:32" x14ac:dyDescent="0.25">
      <c r="A9" t="s">
        <v>27</v>
      </c>
      <c r="B9" t="s">
        <v>43</v>
      </c>
      <c r="C9" t="s">
        <v>28</v>
      </c>
      <c r="D9" t="str">
        <f t="shared" si="2"/>
        <v>12</v>
      </c>
      <c r="E9" t="str">
        <f t="shared" si="0"/>
        <v>05</v>
      </c>
      <c r="F9" t="str">
        <f t="shared" si="0"/>
        <v>16</v>
      </c>
      <c r="G9" t="str">
        <f t="shared" si="0"/>
        <v>27</v>
      </c>
      <c r="H9" t="str">
        <f t="shared" si="0"/>
        <v>19</v>
      </c>
      <c r="I9" t="str">
        <f t="shared" si="0"/>
        <v>12</v>
      </c>
      <c r="J9" t="str">
        <f t="shared" si="0"/>
        <v>1a</v>
      </c>
      <c r="K9" t="str">
        <f t="shared" si="0"/>
        <v>27</v>
      </c>
      <c r="L9" t="str">
        <f t="shared" si="0"/>
        <v>12</v>
      </c>
      <c r="M9" t="str">
        <f t="shared" si="0"/>
        <v>19</v>
      </c>
      <c r="N9" t="str">
        <f t="shared" si="0"/>
        <v>12</v>
      </c>
      <c r="O9" t="str">
        <f t="shared" si="0"/>
        <v>12</v>
      </c>
      <c r="P9" t="str">
        <f t="shared" si="0"/>
        <v>12</v>
      </c>
      <c r="Q9" t="str">
        <f t="shared" si="0"/>
        <v>06</v>
      </c>
      <c r="R9" t="str">
        <f t="shared" si="0"/>
        <v>1a</v>
      </c>
      <c r="S9" t="str">
        <f t="shared" si="0"/>
        <v>16</v>
      </c>
      <c r="T9" t="str">
        <f t="shared" si="0"/>
        <v>19</v>
      </c>
      <c r="U9" t="str">
        <f t="shared" si="0"/>
        <v>12</v>
      </c>
      <c r="V9" t="str">
        <f t="shared" si="0"/>
        <v>27</v>
      </c>
      <c r="W9" t="str">
        <f t="shared" si="0"/>
        <v>06</v>
      </c>
      <c r="X9" t="str">
        <f t="shared" si="0"/>
        <v>16</v>
      </c>
      <c r="Y9" t="str">
        <f t="shared" si="0"/>
        <v>12</v>
      </c>
      <c r="Z9" t="str">
        <f t="shared" si="0"/>
        <v>12</v>
      </c>
      <c r="AA9" t="str">
        <f t="shared" si="0"/>
        <v>1a</v>
      </c>
      <c r="AB9" t="str">
        <f t="shared" si="0"/>
        <v>06</v>
      </c>
      <c r="AC9" t="str">
        <f t="shared" si="0"/>
        <v>16</v>
      </c>
      <c r="AD9" t="str">
        <f t="shared" si="0"/>
        <v>15</v>
      </c>
      <c r="AE9" t="str">
        <f t="shared" si="0"/>
        <v>15</v>
      </c>
      <c r="AF9" t="str">
        <f t="shared" si="0"/>
        <v>15</v>
      </c>
    </row>
    <row r="10" spans="1:32" x14ac:dyDescent="0.25">
      <c r="A10" t="s">
        <v>29</v>
      </c>
      <c r="B10" t="s">
        <v>44</v>
      </c>
      <c r="C10" s="1" t="s">
        <v>30</v>
      </c>
      <c r="D10" t="str">
        <f t="shared" si="2"/>
        <v>07</v>
      </c>
      <c r="E10" t="str">
        <f t="shared" si="0"/>
        <v>06</v>
      </c>
      <c r="F10" t="str">
        <f t="shared" si="0"/>
        <v>07</v>
      </c>
      <c r="G10" t="str">
        <f t="shared" si="0"/>
        <v>07</v>
      </c>
      <c r="H10" t="str">
        <f t="shared" si="0"/>
        <v>06</v>
      </c>
      <c r="I10" t="str">
        <f t="shared" si="0"/>
        <v>06</v>
      </c>
      <c r="J10" t="str">
        <f t="shared" si="0"/>
        <v>06</v>
      </c>
      <c r="K10" t="str">
        <f t="shared" si="0"/>
        <v>06</v>
      </c>
      <c r="L10" t="str">
        <f t="shared" si="0"/>
        <v>07</v>
      </c>
      <c r="M10" t="str">
        <f t="shared" si="0"/>
        <v>06</v>
      </c>
      <c r="N10" t="str">
        <f t="shared" si="0"/>
        <v>06</v>
      </c>
      <c r="O10" t="str">
        <f t="shared" si="0"/>
        <v>06</v>
      </c>
      <c r="P10" t="str">
        <f t="shared" si="0"/>
        <v>07</v>
      </c>
      <c r="Q10" t="str">
        <f t="shared" si="0"/>
        <v>09</v>
      </c>
      <c r="R10" t="str">
        <f t="shared" si="0"/>
        <v>06</v>
      </c>
      <c r="S10" t="str">
        <f t="shared" si="0"/>
        <v>06</v>
      </c>
      <c r="T10" t="str">
        <f t="shared" si="0"/>
        <v>06</v>
      </c>
      <c r="U10" t="str">
        <f t="shared" si="0"/>
        <v>06</v>
      </c>
      <c r="V10" t="str">
        <f t="shared" si="0"/>
        <v>06</v>
      </c>
      <c r="W10" t="str">
        <f t="shared" si="0"/>
        <v>09</v>
      </c>
      <c r="X10" t="str">
        <f t="shared" si="0"/>
        <v>06</v>
      </c>
      <c r="Y10" t="str">
        <f t="shared" si="0"/>
        <v>07</v>
      </c>
      <c r="Z10" t="str">
        <f t="shared" si="0"/>
        <v>06</v>
      </c>
      <c r="AA10" t="str">
        <f t="shared" si="0"/>
        <v>06</v>
      </c>
      <c r="AB10" t="str">
        <f t="shared" si="0"/>
        <v>09</v>
      </c>
      <c r="AC10" t="str">
        <f t="shared" si="0"/>
        <v>06</v>
      </c>
      <c r="AD10" t="str">
        <f t="shared" si="0"/>
        <v>06</v>
      </c>
      <c r="AE10" t="str">
        <f t="shared" si="0"/>
        <v>06</v>
      </c>
      <c r="AF10" t="str">
        <f t="shared" si="0"/>
        <v>06</v>
      </c>
    </row>
    <row r="11" spans="1:32" x14ac:dyDescent="0.25">
      <c r="A11" s="1" t="s">
        <v>32</v>
      </c>
      <c r="B11" t="s">
        <v>45</v>
      </c>
      <c r="C11" t="s">
        <v>31</v>
      </c>
      <c r="D11" t="str">
        <f t="shared" si="2"/>
        <v>07</v>
      </c>
      <c r="E11" t="str">
        <f t="shared" si="0"/>
        <v>06</v>
      </c>
      <c r="F11" t="str">
        <f t="shared" si="0"/>
        <v>0a</v>
      </c>
      <c r="G11" t="str">
        <f t="shared" si="0"/>
        <v>08</v>
      </c>
      <c r="H11" t="str">
        <f t="shared" si="0"/>
        <v>09</v>
      </c>
      <c r="I11" t="str">
        <f t="shared" si="0"/>
        <v>07</v>
      </c>
      <c r="J11" t="str">
        <f t="shared" si="0"/>
        <v>09</v>
      </c>
      <c r="K11" t="str">
        <f t="shared" si="0"/>
        <v>08</v>
      </c>
      <c r="L11" t="str">
        <f t="shared" si="0"/>
        <v>07</v>
      </c>
      <c r="M11" t="str">
        <f t="shared" si="0"/>
        <v>09</v>
      </c>
      <c r="N11" t="str">
        <f t="shared" si="0"/>
        <v>06</v>
      </c>
      <c r="O11" t="str">
        <f t="shared" si="0"/>
        <v>07</v>
      </c>
      <c r="P11" t="str">
        <f t="shared" si="0"/>
        <v>07</v>
      </c>
      <c r="Q11" t="str">
        <f t="shared" si="0"/>
        <v>05</v>
      </c>
      <c r="R11" t="str">
        <f t="shared" si="0"/>
        <v>09</v>
      </c>
      <c r="S11" t="str">
        <f t="shared" si="0"/>
        <v>0a</v>
      </c>
      <c r="T11" t="str">
        <f t="shared" si="0"/>
        <v>09</v>
      </c>
      <c r="U11" t="str">
        <f t="shared" si="0"/>
        <v>06</v>
      </c>
      <c r="V11" t="str">
        <f t="shared" si="0"/>
        <v>08</v>
      </c>
      <c r="W11" t="str">
        <f t="shared" si="0"/>
        <v>05</v>
      </c>
      <c r="X11" t="str">
        <f t="shared" si="0"/>
        <v>0a</v>
      </c>
      <c r="Y11" t="str">
        <f t="shared" si="0"/>
        <v>07</v>
      </c>
      <c r="Z11" t="str">
        <f t="shared" si="0"/>
        <v>06</v>
      </c>
      <c r="AA11" t="str">
        <f t="shared" si="0"/>
        <v>09</v>
      </c>
      <c r="AB11" t="str">
        <f t="shared" si="0"/>
        <v>05</v>
      </c>
      <c r="AC11" t="str">
        <f t="shared" si="0"/>
        <v>0a</v>
      </c>
      <c r="AD11" t="str">
        <f t="shared" si="0"/>
        <v>06</v>
      </c>
      <c r="AE11" t="str">
        <f t="shared" si="0"/>
        <v>06</v>
      </c>
      <c r="AF11" t="str">
        <f t="shared" si="0"/>
        <v>06</v>
      </c>
    </row>
    <row r="12" spans="1:32" x14ac:dyDescent="0.25">
      <c r="A12" s="1" t="s">
        <v>36</v>
      </c>
      <c r="B12" t="s">
        <v>46</v>
      </c>
      <c r="C12" t="s">
        <v>35</v>
      </c>
      <c r="D12" t="str">
        <f t="shared" si="2"/>
        <v>14</v>
      </c>
      <c r="E12" t="str">
        <f t="shared" si="0"/>
        <v>14</v>
      </c>
      <c r="F12" t="str">
        <f t="shared" si="0"/>
        <v>09</v>
      </c>
      <c r="G12" t="str">
        <f t="shared" si="0"/>
        <v>17</v>
      </c>
      <c r="H12" t="str">
        <f t="shared" si="0"/>
        <v>0d</v>
      </c>
      <c r="I12" t="str">
        <f t="shared" si="0"/>
        <v>14</v>
      </c>
      <c r="J12" t="str">
        <f t="shared" si="0"/>
        <v>11</v>
      </c>
      <c r="K12" t="str">
        <f t="shared" si="0"/>
        <v>17</v>
      </c>
      <c r="L12" t="str">
        <f t="shared" si="0"/>
        <v>14</v>
      </c>
      <c r="M12" t="str">
        <f t="shared" si="0"/>
        <v>10</v>
      </c>
      <c r="N12" t="str">
        <f t="shared" si="0"/>
        <v>14</v>
      </c>
      <c r="O12" t="str">
        <f t="shared" si="0"/>
        <v>14</v>
      </c>
      <c r="P12" t="str">
        <f t="shared" si="0"/>
        <v>14</v>
      </c>
      <c r="Q12" t="str">
        <f t="shared" si="0"/>
        <v>08</v>
      </c>
      <c r="R12" t="str">
        <f t="shared" si="0"/>
        <v>11</v>
      </c>
      <c r="S12" t="str">
        <f t="shared" si="0"/>
        <v>09</v>
      </c>
      <c r="T12" t="str">
        <f t="shared" si="0"/>
        <v>0d</v>
      </c>
      <c r="U12" t="str">
        <f t="shared" si="0"/>
        <v>14</v>
      </c>
      <c r="V12" t="str">
        <f t="shared" si="0"/>
        <v>17</v>
      </c>
      <c r="W12" t="str">
        <f t="shared" si="0"/>
        <v>08</v>
      </c>
      <c r="X12" t="str">
        <f t="shared" si="0"/>
        <v>09</v>
      </c>
      <c r="Y12" t="str">
        <f t="shared" si="0"/>
        <v>14</v>
      </c>
      <c r="Z12" t="str">
        <f t="shared" si="0"/>
        <v>14</v>
      </c>
      <c r="AA12" t="str">
        <f t="shared" si="0"/>
        <v>11</v>
      </c>
      <c r="AB12" t="str">
        <f t="shared" si="0"/>
        <v>08</v>
      </c>
      <c r="AC12" t="str">
        <f t="shared" si="0"/>
        <v>09</v>
      </c>
      <c r="AD12" t="str">
        <f t="shared" si="0"/>
        <v>15</v>
      </c>
      <c r="AE12" t="str">
        <f t="shared" si="0"/>
        <v>15</v>
      </c>
      <c r="AF12" t="str">
        <f t="shared" si="0"/>
        <v>15</v>
      </c>
    </row>
    <row r="13" spans="1:32" x14ac:dyDescent="0.25">
      <c r="A13" s="1" t="s">
        <v>37</v>
      </c>
      <c r="B13" t="s">
        <v>47</v>
      </c>
      <c r="C13" t="s">
        <v>38</v>
      </c>
      <c r="D13" t="str">
        <f t="shared" si="2"/>
        <v>14</v>
      </c>
      <c r="E13" t="str">
        <f t="shared" si="0"/>
        <v>07</v>
      </c>
      <c r="F13" t="str">
        <f t="shared" si="0"/>
        <v>18</v>
      </c>
      <c r="G13" t="str">
        <f t="shared" si="0"/>
        <v>29</v>
      </c>
      <c r="H13" t="str">
        <f t="shared" si="0"/>
        <v>1b</v>
      </c>
      <c r="I13" t="str">
        <f t="shared" si="0"/>
        <v>14</v>
      </c>
      <c r="J13" t="str">
        <f t="shared" si="0"/>
        <v>1c</v>
      </c>
      <c r="K13" t="str">
        <f t="shared" si="0"/>
        <v>29</v>
      </c>
      <c r="L13" t="str">
        <f t="shared" si="0"/>
        <v>14</v>
      </c>
      <c r="M13" t="str">
        <f t="shared" si="0"/>
        <v>1b</v>
      </c>
      <c r="N13" t="str">
        <f t="shared" si="0"/>
        <v>14</v>
      </c>
      <c r="O13" t="str">
        <f t="shared" si="0"/>
        <v>14</v>
      </c>
      <c r="P13" t="str">
        <f t="shared" si="0"/>
        <v>14</v>
      </c>
      <c r="Q13" t="str">
        <f t="shared" si="0"/>
        <v>08</v>
      </c>
      <c r="R13" t="str">
        <f t="shared" si="0"/>
        <v>1c</v>
      </c>
      <c r="S13" t="str">
        <f t="shared" si="0"/>
        <v>18</v>
      </c>
      <c r="T13" t="str">
        <f t="shared" si="0"/>
        <v>1b</v>
      </c>
      <c r="U13" t="str">
        <f t="shared" si="0"/>
        <v>14</v>
      </c>
      <c r="V13" t="str">
        <f t="shared" si="0"/>
        <v>29</v>
      </c>
      <c r="W13" t="str">
        <f t="shared" si="0"/>
        <v>08</v>
      </c>
      <c r="X13" t="str">
        <f t="shared" si="0"/>
        <v>18</v>
      </c>
      <c r="Y13" t="str">
        <f t="shared" si="0"/>
        <v>14</v>
      </c>
      <c r="Z13" t="str">
        <f t="shared" si="0"/>
        <v>14</v>
      </c>
      <c r="AA13" t="str">
        <f t="shared" si="0"/>
        <v>1c</v>
      </c>
      <c r="AB13" t="str">
        <f t="shared" si="0"/>
        <v>08</v>
      </c>
      <c r="AC13" t="str">
        <f t="shared" si="0"/>
        <v>18</v>
      </c>
      <c r="AD13" t="str">
        <f t="shared" ref="AD13:AF14" si="3">MID($C13,(AD$3)*2+1,2)</f>
        <v>17</v>
      </c>
      <c r="AE13" t="str">
        <f t="shared" si="3"/>
        <v>17</v>
      </c>
      <c r="AF13" t="str">
        <f t="shared" si="3"/>
        <v>17</v>
      </c>
    </row>
    <row r="14" spans="1:32" x14ac:dyDescent="0.25">
      <c r="A14" t="s">
        <v>40</v>
      </c>
      <c r="B14" t="s">
        <v>48</v>
      </c>
      <c r="C14" t="s">
        <v>39</v>
      </c>
      <c r="D14" t="str">
        <f t="shared" si="2"/>
        <v>08</v>
      </c>
      <c r="E14" t="str">
        <f t="shared" ref="E14:AC14" si="4">MID($C14,(E$3)*2+1,2)</f>
        <v>07</v>
      </c>
      <c r="F14" t="str">
        <f t="shared" si="4"/>
        <v>08</v>
      </c>
      <c r="G14" t="str">
        <f t="shared" si="4"/>
        <v>08</v>
      </c>
      <c r="H14" t="str">
        <f t="shared" si="4"/>
        <v>07</v>
      </c>
      <c r="I14" t="str">
        <f t="shared" si="4"/>
        <v>07</v>
      </c>
      <c r="J14" t="str">
        <f t="shared" si="4"/>
        <v>07</v>
      </c>
      <c r="K14" t="str">
        <f t="shared" si="4"/>
        <v>07</v>
      </c>
      <c r="L14" t="str">
        <f t="shared" si="4"/>
        <v>08</v>
      </c>
      <c r="M14" t="str">
        <f t="shared" si="4"/>
        <v>07</v>
      </c>
      <c r="N14" t="str">
        <f t="shared" si="4"/>
        <v>07</v>
      </c>
      <c r="O14" t="str">
        <f t="shared" si="4"/>
        <v>07</v>
      </c>
      <c r="P14" t="str">
        <f t="shared" si="4"/>
        <v>08</v>
      </c>
      <c r="Q14" t="str">
        <f t="shared" si="4"/>
        <v>0a</v>
      </c>
      <c r="R14" t="str">
        <f t="shared" si="4"/>
        <v>07</v>
      </c>
      <c r="S14" t="str">
        <f t="shared" si="4"/>
        <v>07</v>
      </c>
      <c r="T14" t="str">
        <f t="shared" si="4"/>
        <v>07</v>
      </c>
      <c r="U14" t="str">
        <f t="shared" si="4"/>
        <v>07</v>
      </c>
      <c r="V14" t="str">
        <f t="shared" si="4"/>
        <v>07</v>
      </c>
      <c r="W14" t="str">
        <f t="shared" si="4"/>
        <v>0a</v>
      </c>
      <c r="X14" t="str">
        <f t="shared" si="4"/>
        <v>07</v>
      </c>
      <c r="Y14" t="str">
        <f t="shared" si="4"/>
        <v>08</v>
      </c>
      <c r="Z14" t="str">
        <f t="shared" si="4"/>
        <v>07</v>
      </c>
      <c r="AA14" t="str">
        <f t="shared" si="4"/>
        <v>07</v>
      </c>
      <c r="AB14" t="str">
        <f t="shared" si="4"/>
        <v>0a</v>
      </c>
      <c r="AC14" t="str">
        <f t="shared" si="4"/>
        <v>07</v>
      </c>
      <c r="AD14" t="str">
        <f t="shared" si="3"/>
        <v>07</v>
      </c>
      <c r="AE14" t="str">
        <f t="shared" si="3"/>
        <v>07</v>
      </c>
      <c r="AF14" t="str">
        <f t="shared" si="3"/>
        <v>07</v>
      </c>
    </row>
    <row r="16" spans="1:32" x14ac:dyDescent="0.25">
      <c r="D16" t="str">
        <f>D30</f>
        <v>Desk</v>
      </c>
      <c r="E16" t="str">
        <f>E30</f>
        <v>Breakfast</v>
      </c>
      <c r="F16" t="str">
        <f t="shared" ref="F16:K16" si="5">F30</f>
        <v>Bathtub</v>
      </c>
      <c r="G16" t="str">
        <f t="shared" si="5"/>
        <v>Sandpit</v>
      </c>
      <c r="H16" t="str">
        <f t="shared" si="5"/>
        <v>F1</v>
      </c>
      <c r="I16" t="str">
        <f t="shared" si="5"/>
        <v>Garage</v>
      </c>
      <c r="J16" t="str">
        <f t="shared" si="5"/>
        <v>Tanks</v>
      </c>
      <c r="K16" t="str">
        <f t="shared" si="5"/>
        <v>Bonus</v>
      </c>
    </row>
    <row r="17" spans="1:13" x14ac:dyDescent="0.25">
      <c r="C17" t="str">
        <f>B7</f>
        <v>db98 table (SMS)</v>
      </c>
      <c r="D17">
        <f>HEX2DEC(F7)</f>
        <v>11</v>
      </c>
      <c r="E17">
        <f>HEX2DEC(E7)</f>
        <v>8</v>
      </c>
      <c r="F17">
        <f>HEX2DEC(D7)</f>
        <v>9</v>
      </c>
      <c r="G17">
        <f>HEX2DEC(H7)</f>
        <v>11</v>
      </c>
      <c r="H17">
        <f t="shared" ref="H17:I20" si="6">HEX2DEC(J7)</f>
        <v>11</v>
      </c>
      <c r="I17">
        <f t="shared" si="6"/>
        <v>10</v>
      </c>
      <c r="J17">
        <f>HEX2DEC(Q7)</f>
        <v>7</v>
      </c>
      <c r="K17">
        <f>HEX2DEC(AD7)</f>
        <v>8</v>
      </c>
      <c r="L17" t="s">
        <v>62</v>
      </c>
      <c r="M17" t="s">
        <v>64</v>
      </c>
    </row>
    <row r="18" spans="1:13" x14ac:dyDescent="0.25">
      <c r="C18" t="str">
        <f>B8</f>
        <v>db99 table (SMS)</v>
      </c>
      <c r="D18">
        <f>HEX2DEC(F8)</f>
        <v>9</v>
      </c>
      <c r="E18">
        <f>HEX2DEC(E8)</f>
        <v>18</v>
      </c>
      <c r="F18">
        <f>HEX2DEC(D8)</f>
        <v>16</v>
      </c>
      <c r="G18">
        <f>HEX2DEC(H8)</f>
        <v>13</v>
      </c>
      <c r="H18">
        <f t="shared" si="6"/>
        <v>15</v>
      </c>
      <c r="I18">
        <f t="shared" si="6"/>
        <v>18</v>
      </c>
      <c r="J18">
        <f>HEX2DEC(Q8)</f>
        <v>6</v>
      </c>
      <c r="K18">
        <f>HEX2DEC(AD8)</f>
        <v>19</v>
      </c>
      <c r="L18" t="s">
        <v>63</v>
      </c>
      <c r="M18" t="s">
        <v>67</v>
      </c>
    </row>
    <row r="19" spans="1:13" x14ac:dyDescent="0.25">
      <c r="C19" t="str">
        <f>B9</f>
        <v>db9a table (SMS)</v>
      </c>
      <c r="D19">
        <f>HEX2DEC(F9)</f>
        <v>22</v>
      </c>
      <c r="E19">
        <f>HEX2DEC(E9)</f>
        <v>5</v>
      </c>
      <c r="F19">
        <f>HEX2DEC(D9)</f>
        <v>18</v>
      </c>
      <c r="G19">
        <f>HEX2DEC(H9)</f>
        <v>25</v>
      </c>
      <c r="H19">
        <f t="shared" si="6"/>
        <v>26</v>
      </c>
      <c r="I19">
        <f t="shared" si="6"/>
        <v>39</v>
      </c>
      <c r="J19">
        <f>HEX2DEC(Q9)</f>
        <v>6</v>
      </c>
      <c r="K19">
        <f>HEX2DEC(AD9)</f>
        <v>21</v>
      </c>
      <c r="L19" t="s">
        <v>66</v>
      </c>
      <c r="M19" t="s">
        <v>67</v>
      </c>
    </row>
    <row r="20" spans="1:13" x14ac:dyDescent="0.25">
      <c r="C20" t="str">
        <f>B10</f>
        <v>db9b table (SMS)</v>
      </c>
      <c r="D20">
        <f>HEX2DEC(F10)</f>
        <v>7</v>
      </c>
      <c r="E20">
        <f>HEX2DEC(E10)</f>
        <v>6</v>
      </c>
      <c r="F20">
        <f>HEX2DEC(D10)</f>
        <v>7</v>
      </c>
      <c r="G20">
        <f>HEX2DEC(H10)</f>
        <v>6</v>
      </c>
      <c r="H20">
        <f t="shared" si="6"/>
        <v>6</v>
      </c>
      <c r="I20">
        <f t="shared" si="6"/>
        <v>6</v>
      </c>
      <c r="J20">
        <f>HEX2DEC(Q10)</f>
        <v>9</v>
      </c>
      <c r="K20">
        <f>HEX2DEC(AD10)</f>
        <v>6</v>
      </c>
      <c r="L20" t="s">
        <v>65</v>
      </c>
      <c r="M20" t="s">
        <v>67</v>
      </c>
    </row>
    <row r="22" spans="1:13" x14ac:dyDescent="0.25">
      <c r="A22" t="s">
        <v>15</v>
      </c>
    </row>
    <row r="24" spans="1:13" x14ac:dyDescent="0.25">
      <c r="C24" t="s">
        <v>1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</row>
    <row r="25" spans="1:13" x14ac:dyDescent="0.25">
      <c r="A25" t="s">
        <v>8</v>
      </c>
      <c r="B25" t="s">
        <v>21</v>
      </c>
      <c r="C25" t="s">
        <v>0</v>
      </c>
      <c r="D25" t="str">
        <f t="shared" ref="D25:K25" si="7">MID($C25,(D$24)*2+1,2)</f>
        <v>0f</v>
      </c>
      <c r="E25" t="str">
        <f t="shared" si="7"/>
        <v>0e</v>
      </c>
      <c r="F25" t="str">
        <f t="shared" si="7"/>
        <v>0f</v>
      </c>
      <c r="G25" t="str">
        <f t="shared" si="7"/>
        <v>0e</v>
      </c>
      <c r="H25" t="str">
        <f t="shared" si="7"/>
        <v>0d</v>
      </c>
      <c r="I25" t="str">
        <f t="shared" si="7"/>
        <v>0e</v>
      </c>
      <c r="J25" t="str">
        <f t="shared" si="7"/>
        <v>0e</v>
      </c>
      <c r="K25" t="str">
        <f t="shared" si="7"/>
        <v>0f</v>
      </c>
    </row>
    <row r="26" spans="1:13" x14ac:dyDescent="0.25">
      <c r="A26" t="s">
        <v>10</v>
      </c>
      <c r="B26" t="s">
        <v>61</v>
      </c>
      <c r="C26" t="s">
        <v>3</v>
      </c>
      <c r="D26" t="str">
        <f>MID($C26,(D$24)*2+1,2)</f>
        <v>00</v>
      </c>
      <c r="E26" t="str">
        <f t="shared" ref="E26:K27" si="8">MID($C26,(E$24)*2+1,2)</f>
        <v>83</v>
      </c>
      <c r="F26" t="str">
        <f t="shared" si="8"/>
        <v>01</v>
      </c>
      <c r="G26" t="str">
        <f t="shared" si="8"/>
        <v>00</v>
      </c>
      <c r="H26" t="str">
        <f t="shared" si="8"/>
        <v>00</v>
      </c>
      <c r="I26" t="str">
        <f t="shared" si="8"/>
        <v>fa</v>
      </c>
      <c r="J26" t="str">
        <f t="shared" si="8"/>
        <v>68</v>
      </c>
      <c r="K26" t="str">
        <f t="shared" si="8"/>
        <v>8d</v>
      </c>
    </row>
    <row r="27" spans="1:13" x14ac:dyDescent="0.25">
      <c r="A27" t="s">
        <v>9</v>
      </c>
      <c r="B27" t="s">
        <v>22</v>
      </c>
      <c r="C27" t="s">
        <v>2</v>
      </c>
      <c r="D27" t="str">
        <f>MID($C27,(D$24)*2+1,2)</f>
        <v>80</v>
      </c>
      <c r="E27" t="str">
        <f t="shared" si="8"/>
        <v>9c</v>
      </c>
      <c r="F27" t="str">
        <f t="shared" si="8"/>
        <v>99</v>
      </c>
      <c r="G27" t="str">
        <f t="shared" si="8"/>
        <v>80</v>
      </c>
      <c r="H27" t="str">
        <f t="shared" si="8"/>
        <v>80</v>
      </c>
      <c r="I27" t="str">
        <f t="shared" si="8"/>
        <v>a8</v>
      </c>
      <c r="J27" t="str">
        <f t="shared" si="8"/>
        <v>91</v>
      </c>
      <c r="K27" t="str">
        <f t="shared" si="8"/>
        <v>8d</v>
      </c>
    </row>
    <row r="29" spans="1:13" x14ac:dyDescent="0.25">
      <c r="B29" t="s">
        <v>23</v>
      </c>
      <c r="D29" t="str">
        <f t="shared" ref="D29:K29" si="9">DEC2HEX(HEX2DEC(D25)*16*1024-32*1024+HEX2DEC(D27&amp;D26))</f>
        <v>3C000</v>
      </c>
      <c r="E29" t="str">
        <f t="shared" si="9"/>
        <v>39C83</v>
      </c>
      <c r="F29" t="str">
        <f t="shared" si="9"/>
        <v>3D901</v>
      </c>
      <c r="G29" t="str">
        <f t="shared" si="9"/>
        <v>38000</v>
      </c>
      <c r="H29" t="str">
        <f t="shared" si="9"/>
        <v>34000</v>
      </c>
      <c r="I29" t="str">
        <f t="shared" si="9"/>
        <v>3A8FA</v>
      </c>
      <c r="J29" t="str">
        <f t="shared" si="9"/>
        <v>39168</v>
      </c>
      <c r="K29" t="str">
        <f t="shared" si="9"/>
        <v>3CD8D</v>
      </c>
    </row>
    <row r="30" spans="1:13" x14ac:dyDescent="0.25">
      <c r="D30" t="s">
        <v>4</v>
      </c>
      <c r="E30" t="s">
        <v>5</v>
      </c>
      <c r="F30" t="s">
        <v>6</v>
      </c>
      <c r="G30" t="s">
        <v>13</v>
      </c>
      <c r="H30" t="s">
        <v>11</v>
      </c>
      <c r="I30" t="s">
        <v>7</v>
      </c>
      <c r="J30" t="s">
        <v>12</v>
      </c>
      <c r="K30" t="s">
        <v>14</v>
      </c>
    </row>
    <row r="32" spans="1:13" x14ac:dyDescent="0.25">
      <c r="A32" t="s">
        <v>52</v>
      </c>
    </row>
    <row r="34" spans="1:11" x14ac:dyDescent="0.25">
      <c r="A34" t="s">
        <v>50</v>
      </c>
      <c r="C34" s="2" t="s">
        <v>51</v>
      </c>
      <c r="D34" t="str">
        <f t="shared" ref="D34:K34" si="10">MID($C$34,(COLUMN()-COLUMN($D$34))*16+1,16)</f>
        <v>0e1710061d0d130f</v>
      </c>
      <c r="E34" t="str">
        <f t="shared" si="10"/>
        <v>0114020710050000</v>
      </c>
      <c r="F34" t="str">
        <f t="shared" si="10"/>
        <v>04050b0807080417</v>
      </c>
      <c r="G34" t="str">
        <f t="shared" si="10"/>
        <v>04140706081a0000</v>
      </c>
      <c r="H34" t="str">
        <f t="shared" si="10"/>
        <v>0d070d171c070000</v>
      </c>
      <c r="I34" t="str">
        <f t="shared" si="10"/>
        <v>13150c110e1d0000</v>
      </c>
      <c r="J34" t="str">
        <f t="shared" si="10"/>
        <v>040a050f0d130000</v>
      </c>
      <c r="K34" t="str">
        <f t="shared" si="10"/>
        <v>0211030f15130000</v>
      </c>
    </row>
    <row r="35" spans="1:11" x14ac:dyDescent="0.25">
      <c r="C35" s="2"/>
      <c r="D35" t="s">
        <v>50</v>
      </c>
      <c r="E35" t="str">
        <f t="shared" ref="E35:K35" si="11">DEC2HEX(HEX2DEC(D35)+8)</f>
        <v>3EA8</v>
      </c>
      <c r="F35" t="str">
        <f t="shared" si="11"/>
        <v>3EB0</v>
      </c>
      <c r="G35" t="str">
        <f t="shared" si="11"/>
        <v>3EB8</v>
      </c>
      <c r="H35" t="str">
        <f t="shared" si="11"/>
        <v>3EC0</v>
      </c>
      <c r="I35" t="str">
        <f t="shared" si="11"/>
        <v>3EC8</v>
      </c>
      <c r="J35" t="str">
        <f t="shared" si="11"/>
        <v>3ED0</v>
      </c>
      <c r="K35" t="str">
        <f t="shared" si="11"/>
        <v>3ED8</v>
      </c>
    </row>
    <row r="36" spans="1:11" x14ac:dyDescent="0.25">
      <c r="C36" t="s">
        <v>53</v>
      </c>
      <c r="D36" t="str">
        <f t="shared" ref="D36:K43" si="12">MID(D$34,(ROW()-ROW($D$36))*2+1,2)</f>
        <v>0e</v>
      </c>
      <c r="E36" t="str">
        <f t="shared" si="12"/>
        <v>01</v>
      </c>
      <c r="F36" t="str">
        <f t="shared" si="12"/>
        <v>04</v>
      </c>
      <c r="G36" t="str">
        <f t="shared" si="12"/>
        <v>04</v>
      </c>
      <c r="H36" t="str">
        <f t="shared" si="12"/>
        <v>0d</v>
      </c>
      <c r="I36" t="str">
        <f t="shared" si="12"/>
        <v>13</v>
      </c>
      <c r="J36" t="str">
        <f t="shared" si="12"/>
        <v>04</v>
      </c>
      <c r="K36" t="str">
        <f t="shared" si="12"/>
        <v>02</v>
      </c>
    </row>
    <row r="37" spans="1:11" x14ac:dyDescent="0.25">
      <c r="C37" t="s">
        <v>54</v>
      </c>
      <c r="D37" t="str">
        <f t="shared" si="12"/>
        <v>17</v>
      </c>
      <c r="E37" t="str">
        <f t="shared" si="12"/>
        <v>14</v>
      </c>
      <c r="F37" t="str">
        <f t="shared" si="12"/>
        <v>05</v>
      </c>
      <c r="G37" t="str">
        <f t="shared" si="12"/>
        <v>14</v>
      </c>
      <c r="H37" t="str">
        <f t="shared" si="12"/>
        <v>07</v>
      </c>
      <c r="I37" t="str">
        <f t="shared" si="12"/>
        <v>15</v>
      </c>
      <c r="J37" t="str">
        <f t="shared" si="12"/>
        <v>0a</v>
      </c>
      <c r="K37" t="str">
        <f t="shared" si="12"/>
        <v>11</v>
      </c>
    </row>
    <row r="38" spans="1:11" x14ac:dyDescent="0.25">
      <c r="C38" t="s">
        <v>55</v>
      </c>
      <c r="D38" t="str">
        <f t="shared" si="12"/>
        <v>10</v>
      </c>
      <c r="E38" t="str">
        <f t="shared" si="12"/>
        <v>02</v>
      </c>
      <c r="F38" t="str">
        <f t="shared" si="12"/>
        <v>0b</v>
      </c>
      <c r="G38" t="str">
        <f t="shared" si="12"/>
        <v>07</v>
      </c>
      <c r="H38" t="str">
        <f t="shared" si="12"/>
        <v>0d</v>
      </c>
      <c r="I38" t="str">
        <f t="shared" si="12"/>
        <v>0c</v>
      </c>
      <c r="J38" t="str">
        <f t="shared" si="12"/>
        <v>05</v>
      </c>
      <c r="K38" t="str">
        <f t="shared" si="12"/>
        <v>03</v>
      </c>
    </row>
    <row r="39" spans="1:11" x14ac:dyDescent="0.25">
      <c r="C39" t="s">
        <v>56</v>
      </c>
      <c r="D39" t="str">
        <f t="shared" si="12"/>
        <v>06</v>
      </c>
      <c r="E39" t="str">
        <f t="shared" si="12"/>
        <v>07</v>
      </c>
      <c r="F39" t="str">
        <f t="shared" si="12"/>
        <v>08</v>
      </c>
      <c r="G39" t="str">
        <f t="shared" si="12"/>
        <v>06</v>
      </c>
      <c r="H39" t="str">
        <f t="shared" si="12"/>
        <v>17</v>
      </c>
      <c r="I39" t="str">
        <f t="shared" si="12"/>
        <v>11</v>
      </c>
      <c r="J39" t="str">
        <f t="shared" si="12"/>
        <v>0f</v>
      </c>
      <c r="K39" t="str">
        <f t="shared" si="12"/>
        <v>0f</v>
      </c>
    </row>
    <row r="40" spans="1:11" x14ac:dyDescent="0.25">
      <c r="C40" t="s">
        <v>57</v>
      </c>
      <c r="D40" t="str">
        <f t="shared" si="12"/>
        <v>1d</v>
      </c>
      <c r="E40" t="str">
        <f t="shared" si="12"/>
        <v>10</v>
      </c>
      <c r="F40" t="str">
        <f t="shared" si="12"/>
        <v>07</v>
      </c>
      <c r="G40" t="str">
        <f t="shared" si="12"/>
        <v>08</v>
      </c>
      <c r="H40" t="str">
        <f t="shared" si="12"/>
        <v>1c</v>
      </c>
      <c r="I40" t="str">
        <f t="shared" si="12"/>
        <v>0e</v>
      </c>
      <c r="J40" t="str">
        <f t="shared" si="12"/>
        <v>0d</v>
      </c>
      <c r="K40" t="str">
        <f t="shared" si="12"/>
        <v>15</v>
      </c>
    </row>
    <row r="41" spans="1:11" x14ac:dyDescent="0.25">
      <c r="C41" t="s">
        <v>58</v>
      </c>
      <c r="D41" t="str">
        <f t="shared" si="12"/>
        <v>0d</v>
      </c>
      <c r="E41" t="str">
        <f t="shared" si="12"/>
        <v>05</v>
      </c>
      <c r="F41" t="str">
        <f t="shared" si="12"/>
        <v>08</v>
      </c>
      <c r="G41" t="str">
        <f t="shared" si="12"/>
        <v>1a</v>
      </c>
      <c r="H41" t="str">
        <f t="shared" si="12"/>
        <v>07</v>
      </c>
      <c r="I41" t="str">
        <f t="shared" si="12"/>
        <v>1d</v>
      </c>
      <c r="J41" t="str">
        <f t="shared" si="12"/>
        <v>13</v>
      </c>
      <c r="K41" t="str">
        <f t="shared" si="12"/>
        <v>13</v>
      </c>
    </row>
    <row r="42" spans="1:11" x14ac:dyDescent="0.25">
      <c r="C42" t="s">
        <v>59</v>
      </c>
      <c r="D42" t="str">
        <f t="shared" si="12"/>
        <v>13</v>
      </c>
      <c r="E42" s="3" t="str">
        <f t="shared" si="12"/>
        <v>00</v>
      </c>
      <c r="F42" t="str">
        <f t="shared" si="12"/>
        <v>04</v>
      </c>
      <c r="G42" s="3" t="str">
        <f t="shared" si="12"/>
        <v>00</v>
      </c>
      <c r="H42" s="3" t="str">
        <f t="shared" si="12"/>
        <v>00</v>
      </c>
      <c r="I42" s="3" t="str">
        <f t="shared" si="12"/>
        <v>00</v>
      </c>
      <c r="J42" s="3" t="str">
        <f t="shared" si="12"/>
        <v>00</v>
      </c>
      <c r="K42" s="3" t="str">
        <f t="shared" si="12"/>
        <v>00</v>
      </c>
    </row>
    <row r="43" spans="1:11" x14ac:dyDescent="0.25">
      <c r="C43" t="s">
        <v>60</v>
      </c>
      <c r="D43" t="str">
        <f t="shared" si="12"/>
        <v>0f</v>
      </c>
      <c r="E43" s="3" t="str">
        <f t="shared" si="12"/>
        <v>00</v>
      </c>
      <c r="F43" t="str">
        <f t="shared" si="12"/>
        <v>17</v>
      </c>
      <c r="G43" s="3" t="str">
        <f t="shared" si="12"/>
        <v>00</v>
      </c>
      <c r="H43" s="3" t="str">
        <f t="shared" si="12"/>
        <v>00</v>
      </c>
      <c r="I43" s="3" t="str">
        <f t="shared" si="12"/>
        <v>00</v>
      </c>
      <c r="J43" s="3" t="str">
        <f t="shared" si="12"/>
        <v>00</v>
      </c>
      <c r="K43" s="3" t="str">
        <f t="shared" si="12"/>
        <v>00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"/>
  <sheetViews>
    <sheetView workbookViewId="0">
      <selection activeCell="L1" sqref="A1:XFD1048576"/>
    </sheetView>
  </sheetViews>
  <sheetFormatPr defaultRowHeight="15" x14ac:dyDescent="0.25"/>
  <sheetData>
    <row r="3" spans="2:2" x14ac:dyDescent="0.25">
      <c r="B3" s="1"/>
    </row>
    <row r="4" spans="2:2" x14ac:dyDescent="0.25">
      <c r="B4" s="1"/>
    </row>
    <row r="5" spans="2:2" x14ac:dyDescent="0.25">
      <c r="B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</cp:lastModifiedBy>
  <dcterms:created xsi:type="dcterms:W3CDTF">2014-06-21T11:45:04Z</dcterms:created>
  <dcterms:modified xsi:type="dcterms:W3CDTF">2014-07-09T08:40:58Z</dcterms:modified>
</cp:coreProperties>
</file>