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 2\Documents\Code\C#\MicroMachinesEditor\Analysis\"/>
    </mc:Choice>
  </mc:AlternateContent>
  <bookViews>
    <workbookView xWindow="240" yWindow="75" windowWidth="7425" windowHeight="3743" activeTab="7"/>
  </bookViews>
  <sheets>
    <sheet name="Sheet1" sheetId="1" r:id="rId1"/>
    <sheet name="Splash sound" sheetId="2" r:id="rId2"/>
    <sheet name="Sheet3" sheetId="7" r:id="rId3"/>
    <sheet name="Splash tile data" sheetId="3" r:id="rId4"/>
    <sheet name="Palette" sheetId="4" r:id="rId5"/>
    <sheet name="SFX tone graphs" sheetId="6" r:id="rId6"/>
    <sheet name="Sheet2" sheetId="5" r:id="rId7"/>
    <sheet name="Sheet4" sheetId="8" r:id="rId8"/>
  </sheets>
  <calcPr calcId="152511"/>
  <fileRecoveryPr repairLoad="1"/>
</workbook>
</file>

<file path=xl/calcChain.xml><?xml version="1.0" encoding="utf-8"?>
<calcChain xmlns="http://schemas.openxmlformats.org/spreadsheetml/2006/main">
  <c r="B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A15" i="6"/>
  <c r="A16" i="6" s="1"/>
  <c r="A17" i="6" s="1"/>
  <c r="A18" i="6" s="1"/>
  <c r="A19" i="6" s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B15" i="6" l="1"/>
  <c r="B16" i="6" s="1"/>
  <c r="B17" i="6" s="1"/>
  <c r="B18" i="6" s="1"/>
  <c r="B19" i="6" s="1"/>
  <c r="A20" i="6"/>
  <c r="F62" i="1"/>
  <c r="F63" i="1"/>
  <c r="F64" i="1"/>
  <c r="F65" i="1"/>
  <c r="F66" i="1"/>
  <c r="F67" i="1"/>
  <c r="F68" i="1"/>
  <c r="F69" i="1"/>
  <c r="F70" i="1"/>
  <c r="F71" i="1"/>
  <c r="F72" i="1"/>
  <c r="F73" i="1"/>
  <c r="F61" i="1"/>
  <c r="A21" i="6" l="1"/>
  <c r="A22" i="6" s="1"/>
  <c r="A23" i="6" s="1"/>
  <c r="A24" i="6" s="1"/>
  <c r="A25" i="6" s="1"/>
  <c r="B20" i="6"/>
  <c r="B21" i="6" s="1"/>
  <c r="B22" i="6" s="1"/>
  <c r="B23" i="6" s="1"/>
  <c r="B24" i="6" s="1"/>
  <c r="B62" i="1"/>
  <c r="B63" i="1" s="1"/>
  <c r="B58" i="1"/>
  <c r="E2" i="5"/>
  <c r="B3" i="5"/>
  <c r="E4" i="5" s="1"/>
  <c r="B4" i="5"/>
  <c r="E5" i="5" s="1"/>
  <c r="B5" i="5"/>
  <c r="B6" i="5"/>
  <c r="E7" i="5" s="1"/>
  <c r="B7" i="5"/>
  <c r="E8" i="5" s="1"/>
  <c r="B8" i="5"/>
  <c r="B9" i="5"/>
  <c r="B10" i="5"/>
  <c r="E11" i="5" s="1"/>
  <c r="B11" i="5"/>
  <c r="B12" i="5"/>
  <c r="E13" i="5" s="1"/>
  <c r="B13" i="5"/>
  <c r="B14" i="5"/>
  <c r="E15" i="5" s="1"/>
  <c r="B15" i="5"/>
  <c r="B16" i="5"/>
  <c r="E17" i="5" s="1"/>
  <c r="B17" i="5"/>
  <c r="B18" i="5"/>
  <c r="E19" i="5" s="1"/>
  <c r="B19" i="5"/>
  <c r="B20" i="5"/>
  <c r="E21" i="5" s="1"/>
  <c r="B21" i="5"/>
  <c r="E22" i="5" s="1"/>
  <c r="B22" i="5"/>
  <c r="E23" i="5" s="1"/>
  <c r="B23" i="5"/>
  <c r="B24" i="5"/>
  <c r="E25" i="5" s="1"/>
  <c r="B25" i="5"/>
  <c r="E26" i="5" s="1"/>
  <c r="B26" i="5"/>
  <c r="E27" i="5" s="1"/>
  <c r="B27" i="5"/>
  <c r="B28" i="5"/>
  <c r="E29" i="5" s="1"/>
  <c r="B29" i="5"/>
  <c r="B30" i="5"/>
  <c r="E31" i="5" s="1"/>
  <c r="B31" i="5"/>
  <c r="E32" i="5" s="1"/>
  <c r="B32" i="5"/>
  <c r="E33" i="5" s="1"/>
  <c r="B33" i="5"/>
  <c r="B34" i="5"/>
  <c r="E35" i="5" s="1"/>
  <c r="B35" i="5"/>
  <c r="E36" i="5" s="1"/>
  <c r="B36" i="5"/>
  <c r="E37" i="5" s="1"/>
  <c r="B37" i="5"/>
  <c r="E38" i="5" s="1"/>
  <c r="B38" i="5"/>
  <c r="E39" i="5" s="1"/>
  <c r="B39" i="5"/>
  <c r="E40" i="5" s="1"/>
  <c r="B40" i="5"/>
  <c r="E41" i="5" s="1"/>
  <c r="B41" i="5"/>
  <c r="E42" i="5" s="1"/>
  <c r="B42" i="5"/>
  <c r="E43" i="5" s="1"/>
  <c r="B43" i="5"/>
  <c r="B2" i="5"/>
  <c r="E3" i="5" s="1"/>
  <c r="C40" i="5" l="1"/>
  <c r="D40" i="5" s="1"/>
  <c r="C34" i="5"/>
  <c r="D34" i="5" s="1"/>
  <c r="C30" i="5"/>
  <c r="D30" i="5" s="1"/>
  <c r="C18" i="5"/>
  <c r="D18" i="5" s="1"/>
  <c r="C14" i="5"/>
  <c r="D14" i="5" s="1"/>
  <c r="C10" i="5"/>
  <c r="D10" i="5" s="1"/>
  <c r="C6" i="5"/>
  <c r="D6" i="5" s="1"/>
  <c r="C43" i="5"/>
  <c r="D43" i="5" s="1"/>
  <c r="C31" i="5"/>
  <c r="D31" i="5" s="1"/>
  <c r="C27" i="5"/>
  <c r="D27" i="5" s="1"/>
  <c r="C23" i="5"/>
  <c r="D23" i="5" s="1"/>
  <c r="C19" i="5"/>
  <c r="D19" i="5" s="1"/>
  <c r="C15" i="5"/>
  <c r="D15" i="5" s="1"/>
  <c r="C11" i="5"/>
  <c r="D11" i="5" s="1"/>
  <c r="E16" i="5"/>
  <c r="C8" i="5"/>
  <c r="D8" i="5" s="1"/>
  <c r="E28" i="5"/>
  <c r="E12" i="5"/>
  <c r="E24" i="5"/>
  <c r="C3" i="5"/>
  <c r="D3" i="5" s="1"/>
  <c r="E20" i="5"/>
  <c r="B25" i="6"/>
  <c r="A26" i="6"/>
  <c r="C26" i="5"/>
  <c r="D26" i="5" s="1"/>
  <c r="C39" i="5"/>
  <c r="D39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9" i="5"/>
  <c r="D9" i="5" s="1"/>
  <c r="C5" i="5"/>
  <c r="D5" i="5" s="1"/>
  <c r="E6" i="5"/>
  <c r="E9" i="5"/>
  <c r="C22" i="5"/>
  <c r="D22" i="5" s="1"/>
  <c r="C36" i="5"/>
  <c r="D36" i="5" s="1"/>
  <c r="C42" i="5"/>
  <c r="D42" i="5" s="1"/>
  <c r="C38" i="5"/>
  <c r="D38" i="5" s="1"/>
  <c r="C32" i="5"/>
  <c r="D32" i="5" s="1"/>
  <c r="C28" i="5"/>
  <c r="D28" i="5" s="1"/>
  <c r="C24" i="5"/>
  <c r="D24" i="5" s="1"/>
  <c r="C20" i="5"/>
  <c r="D20" i="5" s="1"/>
  <c r="C16" i="5"/>
  <c r="D16" i="5" s="1"/>
  <c r="C12" i="5"/>
  <c r="D12" i="5" s="1"/>
  <c r="C4" i="5"/>
  <c r="D4" i="5" s="1"/>
  <c r="E30" i="5"/>
  <c r="E18" i="5"/>
  <c r="E14" i="5"/>
  <c r="E10" i="5"/>
  <c r="E34" i="5"/>
  <c r="C2" i="5"/>
  <c r="D2" i="5" s="1"/>
  <c r="C41" i="5"/>
  <c r="D41" i="5" s="1"/>
  <c r="C37" i="5"/>
  <c r="D37" i="5" s="1"/>
  <c r="C7" i="5"/>
  <c r="D7" i="5" s="1"/>
  <c r="B66" i="1"/>
  <c r="B67" i="1"/>
  <c r="B64" i="1"/>
  <c r="B65" i="1" s="1"/>
  <c r="C35" i="5"/>
  <c r="D35" i="5" s="1"/>
  <c r="B26" i="6" l="1"/>
  <c r="A27" i="6"/>
  <c r="B68" i="1"/>
  <c r="B27" i="6" l="1"/>
  <c r="A28" i="6"/>
  <c r="O34" i="4"/>
  <c r="P34" i="4" s="1"/>
  <c r="Q34" i="4" s="1"/>
  <c r="T34" i="4" s="1"/>
  <c r="O33" i="4"/>
  <c r="P33" i="4" s="1"/>
  <c r="O32" i="4"/>
  <c r="P32" i="4" s="1"/>
  <c r="S32" i="4" s="1"/>
  <c r="V32" i="4" s="1"/>
  <c r="O31" i="4"/>
  <c r="P31" i="4" s="1"/>
  <c r="O30" i="4"/>
  <c r="P30" i="4" s="1"/>
  <c r="Q30" i="4" s="1"/>
  <c r="T30" i="4" s="1"/>
  <c r="O29" i="4"/>
  <c r="P29" i="4" s="1"/>
  <c r="O28" i="4"/>
  <c r="P28" i="4" s="1"/>
  <c r="S28" i="4" s="1"/>
  <c r="V28" i="4" s="1"/>
  <c r="O27" i="4"/>
  <c r="P27" i="4" s="1"/>
  <c r="O26" i="4"/>
  <c r="P26" i="4" s="1"/>
  <c r="Q26" i="4" s="1"/>
  <c r="T26" i="4" s="1"/>
  <c r="O25" i="4"/>
  <c r="P25" i="4" s="1"/>
  <c r="O24" i="4"/>
  <c r="P24" i="4" s="1"/>
  <c r="S24" i="4" s="1"/>
  <c r="V24" i="4" s="1"/>
  <c r="O23" i="4"/>
  <c r="P23" i="4" s="1"/>
  <c r="O22" i="4"/>
  <c r="P22" i="4" s="1"/>
  <c r="Q22" i="4" s="1"/>
  <c r="T22" i="4" s="1"/>
  <c r="O21" i="4"/>
  <c r="P21" i="4" s="1"/>
  <c r="O20" i="4"/>
  <c r="P20" i="4" s="1"/>
  <c r="S20" i="4" s="1"/>
  <c r="V20" i="4" s="1"/>
  <c r="O19" i="4"/>
  <c r="P19" i="4" s="1"/>
  <c r="O18" i="4"/>
  <c r="P18" i="4" s="1"/>
  <c r="Q18" i="4" s="1"/>
  <c r="T18" i="4" s="1"/>
  <c r="O17" i="4"/>
  <c r="P17" i="4" s="1"/>
  <c r="O16" i="4"/>
  <c r="P16" i="4" s="1"/>
  <c r="S16" i="4" s="1"/>
  <c r="V16" i="4" s="1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4" i="4"/>
  <c r="B3" i="4"/>
  <c r="B28" i="6" l="1"/>
  <c r="A29" i="6"/>
  <c r="C12" i="4"/>
  <c r="H12" i="4" s="1"/>
  <c r="D12" i="4"/>
  <c r="G12" i="4" s="1"/>
  <c r="E12" i="4"/>
  <c r="F12" i="4" s="1"/>
  <c r="D6" i="4"/>
  <c r="C6" i="4"/>
  <c r="H6" i="4" s="1"/>
  <c r="E6" i="4"/>
  <c r="F6" i="4" s="1"/>
  <c r="E31" i="4"/>
  <c r="D31" i="4"/>
  <c r="G31" i="4" s="1"/>
  <c r="C31" i="4"/>
  <c r="H31" i="4" s="1"/>
  <c r="D26" i="4"/>
  <c r="G26" i="4" s="1"/>
  <c r="C26" i="4"/>
  <c r="H26" i="4" s="1"/>
  <c r="E26" i="4"/>
  <c r="F26" i="4" s="1"/>
  <c r="C4" i="4"/>
  <c r="H4" i="4" s="1"/>
  <c r="D4" i="4"/>
  <c r="G4" i="4" s="1"/>
  <c r="E4" i="4"/>
  <c r="E19" i="4"/>
  <c r="D19" i="4"/>
  <c r="C19" i="4"/>
  <c r="H19" i="4" s="1"/>
  <c r="E15" i="4"/>
  <c r="D15" i="4"/>
  <c r="G15" i="4" s="1"/>
  <c r="C15" i="4"/>
  <c r="H15" i="4" s="1"/>
  <c r="E11" i="4"/>
  <c r="F11" i="4" s="1"/>
  <c r="D11" i="4"/>
  <c r="C11" i="4"/>
  <c r="H11" i="4" s="1"/>
  <c r="C8" i="4"/>
  <c r="H8" i="4" s="1"/>
  <c r="E8" i="4"/>
  <c r="F8" i="4" s="1"/>
  <c r="D8" i="4"/>
  <c r="G8" i="4" s="1"/>
  <c r="C5" i="4"/>
  <c r="H5" i="4" s="1"/>
  <c r="D5" i="4"/>
  <c r="G5" i="4" s="1"/>
  <c r="E5" i="4"/>
  <c r="F5" i="4" s="1"/>
  <c r="D30" i="4"/>
  <c r="E30" i="4"/>
  <c r="F30" i="4" s="1"/>
  <c r="C30" i="4"/>
  <c r="H30" i="4" s="1"/>
  <c r="C24" i="4"/>
  <c r="H24" i="4" s="1"/>
  <c r="D24" i="4"/>
  <c r="G24" i="4" s="1"/>
  <c r="E24" i="4"/>
  <c r="F24" i="4" s="1"/>
  <c r="E16" i="4"/>
  <c r="F16" i="4" s="1"/>
  <c r="C16" i="4"/>
  <c r="H16" i="4" s="1"/>
  <c r="D16" i="4"/>
  <c r="G16" i="4" s="1"/>
  <c r="C9" i="4"/>
  <c r="H9" i="4" s="1"/>
  <c r="D9" i="4"/>
  <c r="G9" i="4" s="1"/>
  <c r="E9" i="4"/>
  <c r="F9" i="4" s="1"/>
  <c r="C33" i="4"/>
  <c r="H33" i="4" s="1"/>
  <c r="D33" i="4"/>
  <c r="E33" i="4"/>
  <c r="F33" i="4" s="1"/>
  <c r="D18" i="4"/>
  <c r="G18" i="4" s="1"/>
  <c r="E18" i="4"/>
  <c r="C18" i="4"/>
  <c r="H18" i="4" s="1"/>
  <c r="D14" i="4"/>
  <c r="G14" i="4" s="1"/>
  <c r="C14" i="4"/>
  <c r="H14" i="4" s="1"/>
  <c r="E14" i="4"/>
  <c r="E7" i="4"/>
  <c r="C7" i="4"/>
  <c r="H7" i="4" s="1"/>
  <c r="D7" i="4"/>
  <c r="G7" i="4" s="1"/>
  <c r="D34" i="4"/>
  <c r="E34" i="4"/>
  <c r="C34" i="4"/>
  <c r="H34" i="4" s="1"/>
  <c r="C28" i="4"/>
  <c r="H28" i="4" s="1"/>
  <c r="E28" i="4"/>
  <c r="F28" i="4" s="1"/>
  <c r="D28" i="4"/>
  <c r="G28" i="4" s="1"/>
  <c r="C25" i="4"/>
  <c r="H25" i="4" s="1"/>
  <c r="D25" i="4"/>
  <c r="E25" i="4"/>
  <c r="F25" i="4" s="1"/>
  <c r="E23" i="4"/>
  <c r="F23" i="4" s="1"/>
  <c r="D23" i="4"/>
  <c r="G23" i="4" s="1"/>
  <c r="C23" i="4"/>
  <c r="H23" i="4" s="1"/>
  <c r="C20" i="4"/>
  <c r="H20" i="4" s="1"/>
  <c r="D20" i="4"/>
  <c r="E20" i="4"/>
  <c r="F20" i="4" s="1"/>
  <c r="C3" i="4"/>
  <c r="H3" i="4" s="1"/>
  <c r="D3" i="4"/>
  <c r="G3" i="4" s="1"/>
  <c r="E3" i="4"/>
  <c r="F3" i="4" s="1"/>
  <c r="C21" i="4"/>
  <c r="H21" i="4" s="1"/>
  <c r="D21" i="4"/>
  <c r="G21" i="4" s="1"/>
  <c r="E21" i="4"/>
  <c r="F21" i="4" s="1"/>
  <c r="C17" i="4"/>
  <c r="H17" i="4" s="1"/>
  <c r="D17" i="4"/>
  <c r="G17" i="4" s="1"/>
  <c r="E17" i="4"/>
  <c r="F17" i="4" s="1"/>
  <c r="C13" i="4"/>
  <c r="H13" i="4" s="1"/>
  <c r="D13" i="4"/>
  <c r="E13" i="4"/>
  <c r="F13" i="4" s="1"/>
  <c r="D10" i="4"/>
  <c r="G10" i="4" s="1"/>
  <c r="E10" i="4"/>
  <c r="F10" i="4" s="1"/>
  <c r="C10" i="4"/>
  <c r="H10" i="4" s="1"/>
  <c r="C32" i="4"/>
  <c r="H32" i="4" s="1"/>
  <c r="E32" i="4"/>
  <c r="F32" i="4" s="1"/>
  <c r="D32" i="4"/>
  <c r="G32" i="4" s="1"/>
  <c r="C29" i="4"/>
  <c r="H29" i="4" s="1"/>
  <c r="D29" i="4"/>
  <c r="G29" i="4" s="1"/>
  <c r="E29" i="4"/>
  <c r="F29" i="4" s="1"/>
  <c r="E27" i="4"/>
  <c r="F27" i="4" s="1"/>
  <c r="D27" i="4"/>
  <c r="C27" i="4"/>
  <c r="H27" i="4" s="1"/>
  <c r="D22" i="4"/>
  <c r="G22" i="4" s="1"/>
  <c r="C22" i="4"/>
  <c r="H22" i="4" s="1"/>
  <c r="E22" i="4"/>
  <c r="F22" i="4" s="1"/>
  <c r="G33" i="4"/>
  <c r="G25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Q16" i="4"/>
  <c r="T16" i="4" s="1"/>
  <c r="S18" i="4"/>
  <c r="V18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18" i="4"/>
  <c r="F14" i="4"/>
  <c r="F34" i="4"/>
  <c r="G34" i="4"/>
  <c r="F31" i="4"/>
  <c r="G30" i="4"/>
  <c r="F19" i="4"/>
  <c r="F15" i="4"/>
  <c r="F7" i="4"/>
  <c r="G27" i="4"/>
  <c r="G20" i="4"/>
  <c r="G19" i="4"/>
  <c r="G13" i="4"/>
  <c r="G11" i="4"/>
  <c r="G6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L21" i="3" s="1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N36" i="3" s="1"/>
  <c r="H36" i="3"/>
  <c r="I36" i="3"/>
  <c r="F37" i="3"/>
  <c r="G37" i="3"/>
  <c r="H37" i="3"/>
  <c r="I37" i="3"/>
  <c r="F38" i="3"/>
  <c r="G38" i="3"/>
  <c r="N38" i="3" s="1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J44" i="3" s="1"/>
  <c r="G44" i="3"/>
  <c r="H44" i="3"/>
  <c r="I44" i="3"/>
  <c r="F45" i="3"/>
  <c r="G45" i="3"/>
  <c r="P45" i="3" s="1"/>
  <c r="H45" i="3"/>
  <c r="I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O49" i="3" s="1"/>
  <c r="H49" i="3"/>
  <c r="I49" i="3"/>
  <c r="F50" i="3"/>
  <c r="G50" i="3"/>
  <c r="O50" i="3" s="1"/>
  <c r="H50" i="3"/>
  <c r="I50" i="3"/>
  <c r="F51" i="3"/>
  <c r="G51" i="3"/>
  <c r="H51" i="3"/>
  <c r="I51" i="3"/>
  <c r="F52" i="3"/>
  <c r="G52" i="3"/>
  <c r="O52" i="3" s="1"/>
  <c r="H52" i="3"/>
  <c r="I52" i="3"/>
  <c r="F53" i="3"/>
  <c r="G53" i="3"/>
  <c r="H53" i="3"/>
  <c r="I53" i="3"/>
  <c r="F54" i="3"/>
  <c r="G54" i="3"/>
  <c r="O54" i="3" s="1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M66" i="3" s="1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R71" i="3" s="1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R75" i="3" s="1"/>
  <c r="I75" i="3"/>
  <c r="F76" i="3"/>
  <c r="G76" i="3"/>
  <c r="H76" i="3"/>
  <c r="R76" i="3" s="1"/>
  <c r="I76" i="3"/>
  <c r="F77" i="3"/>
  <c r="G77" i="3"/>
  <c r="H77" i="3"/>
  <c r="S77" i="3" s="1"/>
  <c r="I77" i="3"/>
  <c r="F78" i="3"/>
  <c r="G78" i="3"/>
  <c r="H78" i="3"/>
  <c r="S78" i="3" s="1"/>
  <c r="I78" i="3"/>
  <c r="F79" i="3"/>
  <c r="G79" i="3"/>
  <c r="H79" i="3"/>
  <c r="S79" i="3" s="1"/>
  <c r="I79" i="3"/>
  <c r="F80" i="3"/>
  <c r="G80" i="3"/>
  <c r="H80" i="3"/>
  <c r="S80" i="3" s="1"/>
  <c r="I80" i="3"/>
  <c r="F81" i="3"/>
  <c r="G81" i="3"/>
  <c r="H81" i="3"/>
  <c r="S81" i="3" s="1"/>
  <c r="I81" i="3"/>
  <c r="F82" i="3"/>
  <c r="G82" i="3"/>
  <c r="H82" i="3"/>
  <c r="S82" i="3" s="1"/>
  <c r="I82" i="3"/>
  <c r="F83" i="3"/>
  <c r="G83" i="3"/>
  <c r="H83" i="3"/>
  <c r="S83" i="3" s="1"/>
  <c r="I83" i="3"/>
  <c r="F84" i="3"/>
  <c r="G84" i="3"/>
  <c r="H84" i="3"/>
  <c r="S84" i="3" s="1"/>
  <c r="I84" i="3"/>
  <c r="F85" i="3"/>
  <c r="G85" i="3"/>
  <c r="H85" i="3"/>
  <c r="S85" i="3" s="1"/>
  <c r="I85" i="3"/>
  <c r="F86" i="3"/>
  <c r="G86" i="3"/>
  <c r="H86" i="3"/>
  <c r="S86" i="3" s="1"/>
  <c r="I86" i="3"/>
  <c r="F87" i="3"/>
  <c r="G87" i="3"/>
  <c r="H87" i="3"/>
  <c r="S87" i="3" s="1"/>
  <c r="I87" i="3"/>
  <c r="F88" i="3"/>
  <c r="G88" i="3"/>
  <c r="H88" i="3"/>
  <c r="I88" i="3"/>
  <c r="F89" i="3"/>
  <c r="G89" i="3"/>
  <c r="H89" i="3"/>
  <c r="I89" i="3"/>
  <c r="V89" i="3" s="1"/>
  <c r="F90" i="3"/>
  <c r="G90" i="3"/>
  <c r="H90" i="3"/>
  <c r="I90" i="3"/>
  <c r="V90" i="3" s="1"/>
  <c r="F91" i="3"/>
  <c r="K91" i="3" s="1"/>
  <c r="G91" i="3"/>
  <c r="H91" i="3"/>
  <c r="I91" i="3"/>
  <c r="F92" i="3"/>
  <c r="G92" i="3"/>
  <c r="H92" i="3"/>
  <c r="I92" i="3"/>
  <c r="F93" i="3"/>
  <c r="G93" i="3"/>
  <c r="H93" i="3"/>
  <c r="I93" i="3"/>
  <c r="V93" i="3" s="1"/>
  <c r="F94" i="3"/>
  <c r="G94" i="3"/>
  <c r="H94" i="3"/>
  <c r="I94" i="3"/>
  <c r="V94" i="3" s="1"/>
  <c r="F95" i="3"/>
  <c r="K95" i="3" s="1"/>
  <c r="G95" i="3"/>
  <c r="H95" i="3"/>
  <c r="I95" i="3"/>
  <c r="F96" i="3"/>
  <c r="G96" i="3"/>
  <c r="H96" i="3"/>
  <c r="I96" i="3"/>
  <c r="F97" i="3"/>
  <c r="G97" i="3"/>
  <c r="H97" i="3"/>
  <c r="I97" i="3"/>
  <c r="V97" i="3" s="1"/>
  <c r="F98" i="3"/>
  <c r="G98" i="3"/>
  <c r="H98" i="3"/>
  <c r="I98" i="3"/>
  <c r="V98" i="3" s="1"/>
  <c r="F99" i="3"/>
  <c r="K99" i="3" s="1"/>
  <c r="G99" i="3"/>
  <c r="H99" i="3"/>
  <c r="T99" i="3" s="1"/>
  <c r="I99" i="3"/>
  <c r="X99" i="3" s="1"/>
  <c r="F100" i="3"/>
  <c r="L100" i="3" s="1"/>
  <c r="G100" i="3"/>
  <c r="H100" i="3"/>
  <c r="T100" i="3" s="1"/>
  <c r="I100" i="3"/>
  <c r="X100" i="3" s="1"/>
  <c r="F101" i="3"/>
  <c r="L101" i="3" s="1"/>
  <c r="G101" i="3"/>
  <c r="H101" i="3"/>
  <c r="T101" i="3" s="1"/>
  <c r="I101" i="3"/>
  <c r="X101" i="3" s="1"/>
  <c r="F102" i="3"/>
  <c r="L102" i="3" s="1"/>
  <c r="G102" i="3"/>
  <c r="H102" i="3"/>
  <c r="T102" i="3" s="1"/>
  <c r="I102" i="3"/>
  <c r="X102" i="3" s="1"/>
  <c r="F103" i="3"/>
  <c r="L103" i="3" s="1"/>
  <c r="G103" i="3"/>
  <c r="H103" i="3"/>
  <c r="T103" i="3" s="1"/>
  <c r="I103" i="3"/>
  <c r="X103" i="3" s="1"/>
  <c r="F104" i="3"/>
  <c r="L104" i="3" s="1"/>
  <c r="G104" i="3"/>
  <c r="H104" i="3"/>
  <c r="T104" i="3" s="1"/>
  <c r="I104" i="3"/>
  <c r="X104" i="3" s="1"/>
  <c r="F105" i="3"/>
  <c r="L105" i="3" s="1"/>
  <c r="G105" i="3"/>
  <c r="H105" i="3"/>
  <c r="T105" i="3" s="1"/>
  <c r="I105" i="3"/>
  <c r="X105" i="3" s="1"/>
  <c r="F106" i="3"/>
  <c r="L106" i="3" s="1"/>
  <c r="G106" i="3"/>
  <c r="H106" i="3"/>
  <c r="T106" i="3" s="1"/>
  <c r="I106" i="3"/>
  <c r="X106" i="3" s="1"/>
  <c r="F107" i="3"/>
  <c r="L107" i="3" s="1"/>
  <c r="G107" i="3"/>
  <c r="H107" i="3"/>
  <c r="T107" i="3" s="1"/>
  <c r="I107" i="3"/>
  <c r="X107" i="3" s="1"/>
  <c r="F108" i="3"/>
  <c r="L108" i="3" s="1"/>
  <c r="G108" i="3"/>
  <c r="H108" i="3"/>
  <c r="T108" i="3" s="1"/>
  <c r="I108" i="3"/>
  <c r="X108" i="3" s="1"/>
  <c r="F109" i="3"/>
  <c r="L109" i="3" s="1"/>
  <c r="G109" i="3"/>
  <c r="H109" i="3"/>
  <c r="T109" i="3" s="1"/>
  <c r="I109" i="3"/>
  <c r="X109" i="3" s="1"/>
  <c r="F110" i="3"/>
  <c r="L110" i="3" s="1"/>
  <c r="G110" i="3"/>
  <c r="H110" i="3"/>
  <c r="T110" i="3" s="1"/>
  <c r="I110" i="3"/>
  <c r="X110" i="3" s="1"/>
  <c r="F111" i="3"/>
  <c r="L111" i="3" s="1"/>
  <c r="G111" i="3"/>
  <c r="H111" i="3"/>
  <c r="T111" i="3" s="1"/>
  <c r="I111" i="3"/>
  <c r="X111" i="3" s="1"/>
  <c r="F112" i="3"/>
  <c r="L112" i="3" s="1"/>
  <c r="G112" i="3"/>
  <c r="H112" i="3"/>
  <c r="T112" i="3" s="1"/>
  <c r="I112" i="3"/>
  <c r="X112" i="3" s="1"/>
  <c r="F113" i="3"/>
  <c r="L113" i="3" s="1"/>
  <c r="G113" i="3"/>
  <c r="H113" i="3"/>
  <c r="T113" i="3" s="1"/>
  <c r="I113" i="3"/>
  <c r="X113" i="3" s="1"/>
  <c r="F114" i="3"/>
  <c r="L114" i="3" s="1"/>
  <c r="G114" i="3"/>
  <c r="H114" i="3"/>
  <c r="T114" i="3" s="1"/>
  <c r="I114" i="3"/>
  <c r="X114" i="3" s="1"/>
  <c r="F115" i="3"/>
  <c r="L115" i="3" s="1"/>
  <c r="G115" i="3"/>
  <c r="H115" i="3"/>
  <c r="T115" i="3" s="1"/>
  <c r="I115" i="3"/>
  <c r="X115" i="3" s="1"/>
  <c r="F116" i="3"/>
  <c r="L116" i="3" s="1"/>
  <c r="G116" i="3"/>
  <c r="H116" i="3"/>
  <c r="T116" i="3" s="1"/>
  <c r="I116" i="3"/>
  <c r="X116" i="3" s="1"/>
  <c r="F117" i="3"/>
  <c r="L117" i="3" s="1"/>
  <c r="G117" i="3"/>
  <c r="H117" i="3"/>
  <c r="T117" i="3" s="1"/>
  <c r="I117" i="3"/>
  <c r="X117" i="3" s="1"/>
  <c r="F118" i="3"/>
  <c r="L118" i="3" s="1"/>
  <c r="G118" i="3"/>
  <c r="H118" i="3"/>
  <c r="T118" i="3" s="1"/>
  <c r="I118" i="3"/>
  <c r="X118" i="3" s="1"/>
  <c r="F119" i="3"/>
  <c r="L119" i="3" s="1"/>
  <c r="G119" i="3"/>
  <c r="H119" i="3"/>
  <c r="T119" i="3" s="1"/>
  <c r="I119" i="3"/>
  <c r="X119" i="3" s="1"/>
  <c r="F120" i="3"/>
  <c r="L120" i="3" s="1"/>
  <c r="G120" i="3"/>
  <c r="H120" i="3"/>
  <c r="T120" i="3" s="1"/>
  <c r="I120" i="3"/>
  <c r="X120" i="3" s="1"/>
  <c r="F121" i="3"/>
  <c r="L121" i="3" s="1"/>
  <c r="G121" i="3"/>
  <c r="H121" i="3"/>
  <c r="T121" i="3" s="1"/>
  <c r="I121" i="3"/>
  <c r="X121" i="3" s="1"/>
  <c r="F122" i="3"/>
  <c r="L122" i="3" s="1"/>
  <c r="G122" i="3"/>
  <c r="H122" i="3"/>
  <c r="T122" i="3" s="1"/>
  <c r="I122" i="3"/>
  <c r="W122" i="3" s="1"/>
  <c r="F123" i="3"/>
  <c r="G123" i="3"/>
  <c r="H123" i="3"/>
  <c r="T123" i="3" s="1"/>
  <c r="I123" i="3"/>
  <c r="W123" i="3" s="1"/>
  <c r="F124" i="3"/>
  <c r="G124" i="3"/>
  <c r="H124" i="3"/>
  <c r="T124" i="3" s="1"/>
  <c r="I124" i="3"/>
  <c r="W124" i="3" s="1"/>
  <c r="F125" i="3"/>
  <c r="G125" i="3"/>
  <c r="H125" i="3"/>
  <c r="T125" i="3" s="1"/>
  <c r="I125" i="3"/>
  <c r="W125" i="3" s="1"/>
  <c r="F126" i="3"/>
  <c r="G126" i="3"/>
  <c r="H126" i="3"/>
  <c r="T126" i="3" s="1"/>
  <c r="I126" i="3"/>
  <c r="W126" i="3" s="1"/>
  <c r="F127" i="3"/>
  <c r="G127" i="3"/>
  <c r="H127" i="3"/>
  <c r="T127" i="3" s="1"/>
  <c r="I127" i="3"/>
  <c r="W127" i="3" s="1"/>
  <c r="F128" i="3"/>
  <c r="G128" i="3"/>
  <c r="H128" i="3"/>
  <c r="T128" i="3" s="1"/>
  <c r="I128" i="3"/>
  <c r="W128" i="3" s="1"/>
  <c r="F129" i="3"/>
  <c r="G129" i="3"/>
  <c r="H129" i="3"/>
  <c r="T129" i="3" s="1"/>
  <c r="I129" i="3"/>
  <c r="W129" i="3" s="1"/>
  <c r="F130" i="3"/>
  <c r="G130" i="3"/>
  <c r="H130" i="3"/>
  <c r="T130" i="3" s="1"/>
  <c r="I130" i="3"/>
  <c r="W130" i="3" s="1"/>
  <c r="F131" i="3"/>
  <c r="G131" i="3"/>
  <c r="H131" i="3"/>
  <c r="T131" i="3" s="1"/>
  <c r="I131" i="3"/>
  <c r="W131" i="3" s="1"/>
  <c r="F132" i="3"/>
  <c r="G132" i="3"/>
  <c r="H132" i="3"/>
  <c r="T132" i="3" s="1"/>
  <c r="I132" i="3"/>
  <c r="W132" i="3" s="1"/>
  <c r="F133" i="3"/>
  <c r="G133" i="3"/>
  <c r="H133" i="3"/>
  <c r="T133" i="3" s="1"/>
  <c r="I133" i="3"/>
  <c r="W133" i="3" s="1"/>
  <c r="F134" i="3"/>
  <c r="G134" i="3"/>
  <c r="H134" i="3"/>
  <c r="T134" i="3" s="1"/>
  <c r="I134" i="3"/>
  <c r="W134" i="3" s="1"/>
  <c r="F135" i="3"/>
  <c r="G135" i="3"/>
  <c r="H135" i="3"/>
  <c r="T135" i="3" s="1"/>
  <c r="I135" i="3"/>
  <c r="W135" i="3" s="1"/>
  <c r="F136" i="3"/>
  <c r="G136" i="3"/>
  <c r="H136" i="3"/>
  <c r="T136" i="3" s="1"/>
  <c r="I136" i="3"/>
  <c r="W136" i="3" s="1"/>
  <c r="F137" i="3"/>
  <c r="G137" i="3"/>
  <c r="H137" i="3"/>
  <c r="T137" i="3" s="1"/>
  <c r="I137" i="3"/>
  <c r="W137" i="3" s="1"/>
  <c r="F138" i="3"/>
  <c r="G138" i="3"/>
  <c r="H138" i="3"/>
  <c r="T138" i="3" s="1"/>
  <c r="I138" i="3"/>
  <c r="W138" i="3" s="1"/>
  <c r="F139" i="3"/>
  <c r="G139" i="3"/>
  <c r="H139" i="3"/>
  <c r="T139" i="3" s="1"/>
  <c r="I139" i="3"/>
  <c r="W139" i="3" s="1"/>
  <c r="F140" i="3"/>
  <c r="G140" i="3"/>
  <c r="H140" i="3"/>
  <c r="T140" i="3" s="1"/>
  <c r="I140" i="3"/>
  <c r="W140" i="3" s="1"/>
  <c r="F141" i="3"/>
  <c r="G141" i="3"/>
  <c r="H141" i="3"/>
  <c r="T141" i="3" s="1"/>
  <c r="I141" i="3"/>
  <c r="W141" i="3" s="1"/>
  <c r="F142" i="3"/>
  <c r="G142" i="3"/>
  <c r="H142" i="3"/>
  <c r="T142" i="3" s="1"/>
  <c r="I142" i="3"/>
  <c r="W142" i="3" s="1"/>
  <c r="F143" i="3"/>
  <c r="G143" i="3"/>
  <c r="H143" i="3"/>
  <c r="T143" i="3" s="1"/>
  <c r="I143" i="3"/>
  <c r="W143" i="3" s="1"/>
  <c r="F144" i="3"/>
  <c r="G144" i="3"/>
  <c r="H144" i="3"/>
  <c r="T144" i="3" s="1"/>
  <c r="I144" i="3"/>
  <c r="W144" i="3" s="1"/>
  <c r="F145" i="3"/>
  <c r="G145" i="3"/>
  <c r="H145" i="3"/>
  <c r="T145" i="3" s="1"/>
  <c r="I145" i="3"/>
  <c r="W145" i="3" s="1"/>
  <c r="F146" i="3"/>
  <c r="G146" i="3"/>
  <c r="H146" i="3"/>
  <c r="T146" i="3" s="1"/>
  <c r="I146" i="3"/>
  <c r="W146" i="3" s="1"/>
  <c r="F147" i="3"/>
  <c r="G147" i="3"/>
  <c r="H147" i="3"/>
  <c r="T147" i="3" s="1"/>
  <c r="I147" i="3"/>
  <c r="W147" i="3" s="1"/>
  <c r="F148" i="3"/>
  <c r="G148" i="3"/>
  <c r="H148" i="3"/>
  <c r="T148" i="3" s="1"/>
  <c r="I148" i="3"/>
  <c r="W148" i="3" s="1"/>
  <c r="F149" i="3"/>
  <c r="G149" i="3"/>
  <c r="H149" i="3"/>
  <c r="T149" i="3" s="1"/>
  <c r="I149" i="3"/>
  <c r="W149" i="3" s="1"/>
  <c r="F150" i="3"/>
  <c r="G150" i="3"/>
  <c r="H150" i="3"/>
  <c r="T150" i="3" s="1"/>
  <c r="I150" i="3"/>
  <c r="W150" i="3" s="1"/>
  <c r="F151" i="3"/>
  <c r="G151" i="3"/>
  <c r="H151" i="3"/>
  <c r="T151" i="3" s="1"/>
  <c r="I151" i="3"/>
  <c r="W151" i="3" s="1"/>
  <c r="F152" i="3"/>
  <c r="G152" i="3"/>
  <c r="H152" i="3"/>
  <c r="T152" i="3" s="1"/>
  <c r="I152" i="3"/>
  <c r="W152" i="3" s="1"/>
  <c r="I2" i="3"/>
  <c r="H2" i="3"/>
  <c r="U2" i="3" s="1"/>
  <c r="G2" i="3"/>
  <c r="Q2" i="3" s="1"/>
  <c r="F2" i="3"/>
  <c r="M2" i="3" s="1"/>
  <c r="J3" i="2"/>
  <c r="J4" i="2" s="1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C18" i="2"/>
  <c r="C19" i="2"/>
  <c r="D19" i="2" s="1"/>
  <c r="C20" i="2"/>
  <c r="C21" i="2"/>
  <c r="C22" i="2"/>
  <c r="C23" i="2"/>
  <c r="D23" i="2" s="1"/>
  <c r="C24" i="2"/>
  <c r="C25" i="2"/>
  <c r="C26" i="2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D100" i="2" s="1"/>
  <c r="C3" i="2"/>
  <c r="D3" i="2" s="1"/>
  <c r="AA21" i="4" l="1"/>
  <c r="D21" i="2"/>
  <c r="D25" i="2"/>
  <c r="D17" i="2"/>
  <c r="AB18" i="4"/>
  <c r="X148" i="3"/>
  <c r="X140" i="3"/>
  <c r="X132" i="3"/>
  <c r="X124" i="3"/>
  <c r="X151" i="3"/>
  <c r="X147" i="3"/>
  <c r="X143" i="3"/>
  <c r="X139" i="3"/>
  <c r="X135" i="3"/>
  <c r="X131" i="3"/>
  <c r="X127" i="3"/>
  <c r="X123" i="3"/>
  <c r="AB7" i="4"/>
  <c r="I28" i="4"/>
  <c r="I24" i="4"/>
  <c r="X144" i="3"/>
  <c r="X150" i="3"/>
  <c r="X146" i="3"/>
  <c r="X142" i="3"/>
  <c r="X138" i="3"/>
  <c r="X134" i="3"/>
  <c r="X130" i="3"/>
  <c r="X126" i="3"/>
  <c r="X122" i="3"/>
  <c r="AB10" i="4"/>
  <c r="AB17" i="4"/>
  <c r="I25" i="4"/>
  <c r="AB15" i="4"/>
  <c r="B29" i="6"/>
  <c r="A30" i="6"/>
  <c r="X152" i="3"/>
  <c r="X136" i="3"/>
  <c r="X128" i="3"/>
  <c r="D26" i="2"/>
  <c r="D22" i="2"/>
  <c r="D18" i="2"/>
  <c r="X149" i="3"/>
  <c r="X145" i="3"/>
  <c r="X141" i="3"/>
  <c r="X137" i="3"/>
  <c r="X133" i="3"/>
  <c r="X129" i="3"/>
  <c r="X125" i="3"/>
  <c r="I32" i="4"/>
  <c r="AB11" i="4"/>
  <c r="AB9" i="4"/>
  <c r="Q152" i="3"/>
  <c r="N152" i="3"/>
  <c r="Q151" i="3"/>
  <c r="N151" i="3"/>
  <c r="Q150" i="3"/>
  <c r="N150" i="3"/>
  <c r="Q149" i="3"/>
  <c r="N149" i="3"/>
  <c r="Q148" i="3"/>
  <c r="N148" i="3"/>
  <c r="Q147" i="3"/>
  <c r="N147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Q140" i="3"/>
  <c r="N140" i="3"/>
  <c r="Q139" i="3"/>
  <c r="N139" i="3"/>
  <c r="Q138" i="3"/>
  <c r="N138" i="3"/>
  <c r="Q137" i="3"/>
  <c r="N137" i="3"/>
  <c r="Q136" i="3"/>
  <c r="N136" i="3"/>
  <c r="Q135" i="3"/>
  <c r="N135" i="3"/>
  <c r="Q134" i="3"/>
  <c r="N134" i="3"/>
  <c r="Q133" i="3"/>
  <c r="N133" i="3"/>
  <c r="Q132" i="3"/>
  <c r="N132" i="3"/>
  <c r="Q131" i="3"/>
  <c r="N131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O122" i="3"/>
  <c r="Q121" i="3"/>
  <c r="N121" i="3"/>
  <c r="O121" i="3"/>
  <c r="Q120" i="3"/>
  <c r="N120" i="3"/>
  <c r="O120" i="3"/>
  <c r="Q119" i="3"/>
  <c r="N119" i="3"/>
  <c r="O119" i="3"/>
  <c r="Q118" i="3"/>
  <c r="N118" i="3"/>
  <c r="O118" i="3"/>
  <c r="Q117" i="3"/>
  <c r="N117" i="3"/>
  <c r="O117" i="3"/>
  <c r="Q116" i="3"/>
  <c r="N116" i="3"/>
  <c r="O116" i="3"/>
  <c r="Q115" i="3"/>
  <c r="N115" i="3"/>
  <c r="O115" i="3"/>
  <c r="Q114" i="3"/>
  <c r="N114" i="3"/>
  <c r="O114" i="3"/>
  <c r="Q113" i="3"/>
  <c r="N113" i="3"/>
  <c r="O113" i="3"/>
  <c r="Q112" i="3"/>
  <c r="N112" i="3"/>
  <c r="O112" i="3"/>
  <c r="Q111" i="3"/>
  <c r="N111" i="3"/>
  <c r="O111" i="3"/>
  <c r="Q110" i="3"/>
  <c r="N110" i="3"/>
  <c r="O110" i="3"/>
  <c r="Q109" i="3"/>
  <c r="N109" i="3"/>
  <c r="O109" i="3"/>
  <c r="Q108" i="3"/>
  <c r="N108" i="3"/>
  <c r="O108" i="3"/>
  <c r="Q107" i="3"/>
  <c r="N107" i="3"/>
  <c r="O107" i="3"/>
  <c r="Q106" i="3"/>
  <c r="N106" i="3"/>
  <c r="O106" i="3"/>
  <c r="Q105" i="3"/>
  <c r="N105" i="3"/>
  <c r="O105" i="3"/>
  <c r="Q104" i="3"/>
  <c r="N104" i="3"/>
  <c r="O104" i="3"/>
  <c r="Q103" i="3"/>
  <c r="N103" i="3"/>
  <c r="O103" i="3"/>
  <c r="Q102" i="3"/>
  <c r="N102" i="3"/>
  <c r="O102" i="3"/>
  <c r="Q101" i="3"/>
  <c r="N101" i="3"/>
  <c r="O101" i="3"/>
  <c r="Q100" i="3"/>
  <c r="N100" i="3"/>
  <c r="O100" i="3"/>
  <c r="Q99" i="3"/>
  <c r="N99" i="3"/>
  <c r="O99" i="3"/>
  <c r="Q98" i="3"/>
  <c r="N98" i="3"/>
  <c r="O98" i="3"/>
  <c r="Q97" i="3"/>
  <c r="N97" i="3"/>
  <c r="O97" i="3"/>
  <c r="Q96" i="3"/>
  <c r="N96" i="3"/>
  <c r="O96" i="3"/>
  <c r="Q95" i="3"/>
  <c r="N95" i="3"/>
  <c r="O95" i="3"/>
  <c r="Q94" i="3"/>
  <c r="N94" i="3"/>
  <c r="O94" i="3"/>
  <c r="Q93" i="3"/>
  <c r="N93" i="3"/>
  <c r="O93" i="3"/>
  <c r="Q92" i="3"/>
  <c r="N92" i="3"/>
  <c r="O92" i="3"/>
  <c r="Q91" i="3"/>
  <c r="N91" i="3"/>
  <c r="O91" i="3"/>
  <c r="Q90" i="3"/>
  <c r="N90" i="3"/>
  <c r="O90" i="3"/>
  <c r="Q89" i="3"/>
  <c r="N89" i="3"/>
  <c r="O89" i="3"/>
  <c r="Q88" i="3"/>
  <c r="N88" i="3"/>
  <c r="O88" i="3"/>
  <c r="P87" i="3"/>
  <c r="Q87" i="3"/>
  <c r="N87" i="3"/>
  <c r="O87" i="3"/>
  <c r="P86" i="3"/>
  <c r="Q86" i="3"/>
  <c r="N86" i="3"/>
  <c r="O86" i="3"/>
  <c r="P85" i="3"/>
  <c r="Q85" i="3"/>
  <c r="N85" i="3"/>
  <c r="O85" i="3"/>
  <c r="P84" i="3"/>
  <c r="Q84" i="3"/>
  <c r="N84" i="3"/>
  <c r="O84" i="3"/>
  <c r="P83" i="3"/>
  <c r="Q83" i="3"/>
  <c r="N83" i="3"/>
  <c r="O83" i="3"/>
  <c r="P82" i="3"/>
  <c r="Q82" i="3"/>
  <c r="N82" i="3"/>
  <c r="O82" i="3"/>
  <c r="P81" i="3"/>
  <c r="Q81" i="3"/>
  <c r="N81" i="3"/>
  <c r="O81" i="3"/>
  <c r="P80" i="3"/>
  <c r="Q80" i="3"/>
  <c r="N80" i="3"/>
  <c r="O80" i="3"/>
  <c r="P79" i="3"/>
  <c r="Q79" i="3"/>
  <c r="N79" i="3"/>
  <c r="O79" i="3"/>
  <c r="P78" i="3"/>
  <c r="Q78" i="3"/>
  <c r="N78" i="3"/>
  <c r="O78" i="3"/>
  <c r="P77" i="3"/>
  <c r="Q77" i="3"/>
  <c r="N77" i="3"/>
  <c r="O77" i="3"/>
  <c r="P76" i="3"/>
  <c r="N76" i="3"/>
  <c r="O76" i="3"/>
  <c r="Q76" i="3"/>
  <c r="P75" i="3"/>
  <c r="N75" i="3"/>
  <c r="O75" i="3"/>
  <c r="Q75" i="3"/>
  <c r="P74" i="3"/>
  <c r="N74" i="3"/>
  <c r="O74" i="3"/>
  <c r="Q74" i="3"/>
  <c r="P73" i="3"/>
  <c r="N73" i="3"/>
  <c r="O73" i="3"/>
  <c r="Q73" i="3"/>
  <c r="P72" i="3"/>
  <c r="N72" i="3"/>
  <c r="O72" i="3"/>
  <c r="Q72" i="3"/>
  <c r="P71" i="3"/>
  <c r="N71" i="3"/>
  <c r="O71" i="3"/>
  <c r="Q71" i="3"/>
  <c r="P70" i="3"/>
  <c r="N70" i="3"/>
  <c r="O70" i="3"/>
  <c r="Q70" i="3"/>
  <c r="P69" i="3"/>
  <c r="N69" i="3"/>
  <c r="O69" i="3"/>
  <c r="Q69" i="3"/>
  <c r="P68" i="3"/>
  <c r="N68" i="3"/>
  <c r="O68" i="3"/>
  <c r="Q68" i="3"/>
  <c r="P67" i="3"/>
  <c r="N67" i="3"/>
  <c r="O67" i="3"/>
  <c r="Q67" i="3"/>
  <c r="P66" i="3"/>
  <c r="N66" i="3"/>
  <c r="O66" i="3"/>
  <c r="Q66" i="3"/>
  <c r="P65" i="3"/>
  <c r="N65" i="3"/>
  <c r="Q65" i="3"/>
  <c r="O65" i="3"/>
  <c r="P64" i="3"/>
  <c r="N64" i="3"/>
  <c r="Q64" i="3"/>
  <c r="P63" i="3"/>
  <c r="N63" i="3"/>
  <c r="Q63" i="3"/>
  <c r="O63" i="3"/>
  <c r="P62" i="3"/>
  <c r="N62" i="3"/>
  <c r="Q62" i="3"/>
  <c r="P61" i="3"/>
  <c r="N61" i="3"/>
  <c r="Q61" i="3"/>
  <c r="O61" i="3"/>
  <c r="P60" i="3"/>
  <c r="N60" i="3"/>
  <c r="Q60" i="3"/>
  <c r="P59" i="3"/>
  <c r="N59" i="3"/>
  <c r="Q59" i="3"/>
  <c r="O59" i="3"/>
  <c r="P58" i="3"/>
  <c r="N58" i="3"/>
  <c r="Q58" i="3"/>
  <c r="P57" i="3"/>
  <c r="N57" i="3"/>
  <c r="Q57" i="3"/>
  <c r="O57" i="3"/>
  <c r="P56" i="3"/>
  <c r="N56" i="3"/>
  <c r="Q56" i="3"/>
  <c r="P55" i="3"/>
  <c r="N55" i="3"/>
  <c r="Q55" i="3"/>
  <c r="O55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96" i="3"/>
  <c r="P92" i="3"/>
  <c r="P88" i="3"/>
  <c r="O58" i="3"/>
  <c r="AB6" i="4"/>
  <c r="I3" i="4"/>
  <c r="Y2" i="3"/>
  <c r="V2" i="3"/>
  <c r="M152" i="3"/>
  <c r="J152" i="3"/>
  <c r="M151" i="3"/>
  <c r="J151" i="3"/>
  <c r="M150" i="3"/>
  <c r="J150" i="3"/>
  <c r="M149" i="3"/>
  <c r="J149" i="3"/>
  <c r="M148" i="3"/>
  <c r="J148" i="3"/>
  <c r="M147" i="3"/>
  <c r="J147" i="3"/>
  <c r="M146" i="3"/>
  <c r="J146" i="3"/>
  <c r="M145" i="3"/>
  <c r="J145" i="3"/>
  <c r="M144" i="3"/>
  <c r="J144" i="3"/>
  <c r="M143" i="3"/>
  <c r="J143" i="3"/>
  <c r="M142" i="3"/>
  <c r="J142" i="3"/>
  <c r="M141" i="3"/>
  <c r="J141" i="3"/>
  <c r="M140" i="3"/>
  <c r="J140" i="3"/>
  <c r="M139" i="3"/>
  <c r="J139" i="3"/>
  <c r="M138" i="3"/>
  <c r="J138" i="3"/>
  <c r="M137" i="3"/>
  <c r="J137" i="3"/>
  <c r="M136" i="3"/>
  <c r="J136" i="3"/>
  <c r="M135" i="3"/>
  <c r="J135" i="3"/>
  <c r="M134" i="3"/>
  <c r="J134" i="3"/>
  <c r="M133" i="3"/>
  <c r="J133" i="3"/>
  <c r="M132" i="3"/>
  <c r="J132" i="3"/>
  <c r="M131" i="3"/>
  <c r="J131" i="3"/>
  <c r="M130" i="3"/>
  <c r="J130" i="3"/>
  <c r="M129" i="3"/>
  <c r="J129" i="3"/>
  <c r="M128" i="3"/>
  <c r="J128" i="3"/>
  <c r="M127" i="3"/>
  <c r="J127" i="3"/>
  <c r="M126" i="3"/>
  <c r="J126" i="3"/>
  <c r="M125" i="3"/>
  <c r="J125" i="3"/>
  <c r="M124" i="3"/>
  <c r="J124" i="3"/>
  <c r="M123" i="3"/>
  <c r="J123" i="3"/>
  <c r="M122" i="3"/>
  <c r="J122" i="3"/>
  <c r="K122" i="3"/>
  <c r="M121" i="3"/>
  <c r="J121" i="3"/>
  <c r="K121" i="3"/>
  <c r="M120" i="3"/>
  <c r="J120" i="3"/>
  <c r="K120" i="3"/>
  <c r="M119" i="3"/>
  <c r="J119" i="3"/>
  <c r="K119" i="3"/>
  <c r="M118" i="3"/>
  <c r="J118" i="3"/>
  <c r="K118" i="3"/>
  <c r="M117" i="3"/>
  <c r="J117" i="3"/>
  <c r="K117" i="3"/>
  <c r="M116" i="3"/>
  <c r="J116" i="3"/>
  <c r="K116" i="3"/>
  <c r="M115" i="3"/>
  <c r="J115" i="3"/>
  <c r="K115" i="3"/>
  <c r="M114" i="3"/>
  <c r="J114" i="3"/>
  <c r="K114" i="3"/>
  <c r="M113" i="3"/>
  <c r="J113" i="3"/>
  <c r="K113" i="3"/>
  <c r="M112" i="3"/>
  <c r="J112" i="3"/>
  <c r="K112" i="3"/>
  <c r="M111" i="3"/>
  <c r="J111" i="3"/>
  <c r="K111" i="3"/>
  <c r="M110" i="3"/>
  <c r="J110" i="3"/>
  <c r="K110" i="3"/>
  <c r="M109" i="3"/>
  <c r="J109" i="3"/>
  <c r="K109" i="3"/>
  <c r="M108" i="3"/>
  <c r="J108" i="3"/>
  <c r="K108" i="3"/>
  <c r="M107" i="3"/>
  <c r="J107" i="3"/>
  <c r="K107" i="3"/>
  <c r="M106" i="3"/>
  <c r="J106" i="3"/>
  <c r="K106" i="3"/>
  <c r="M105" i="3"/>
  <c r="J105" i="3"/>
  <c r="K105" i="3"/>
  <c r="M104" i="3"/>
  <c r="J104" i="3"/>
  <c r="K104" i="3"/>
  <c r="M103" i="3"/>
  <c r="J103" i="3"/>
  <c r="K103" i="3"/>
  <c r="M102" i="3"/>
  <c r="J102" i="3"/>
  <c r="K102" i="3"/>
  <c r="M101" i="3"/>
  <c r="J101" i="3"/>
  <c r="K101" i="3"/>
  <c r="M100" i="3"/>
  <c r="J100" i="3"/>
  <c r="K100" i="3"/>
  <c r="M99" i="3"/>
  <c r="L99" i="3"/>
  <c r="J99" i="3"/>
  <c r="M98" i="3"/>
  <c r="L98" i="3"/>
  <c r="J98" i="3"/>
  <c r="M97" i="3"/>
  <c r="L97" i="3"/>
  <c r="J97" i="3"/>
  <c r="M96" i="3"/>
  <c r="L96" i="3"/>
  <c r="J96" i="3"/>
  <c r="M95" i="3"/>
  <c r="L95" i="3"/>
  <c r="J95" i="3"/>
  <c r="M94" i="3"/>
  <c r="L94" i="3"/>
  <c r="J94" i="3"/>
  <c r="M93" i="3"/>
  <c r="L93" i="3"/>
  <c r="J93" i="3"/>
  <c r="M92" i="3"/>
  <c r="L92" i="3"/>
  <c r="J92" i="3"/>
  <c r="M91" i="3"/>
  <c r="L91" i="3"/>
  <c r="J91" i="3"/>
  <c r="M90" i="3"/>
  <c r="L90" i="3"/>
  <c r="J90" i="3"/>
  <c r="M89" i="3"/>
  <c r="L89" i="3"/>
  <c r="J89" i="3"/>
  <c r="M88" i="3"/>
  <c r="L88" i="3"/>
  <c r="J88" i="3"/>
  <c r="L87" i="3"/>
  <c r="M87" i="3"/>
  <c r="J87" i="3"/>
  <c r="L86" i="3"/>
  <c r="M86" i="3"/>
  <c r="J86" i="3"/>
  <c r="L85" i="3"/>
  <c r="M85" i="3"/>
  <c r="J85" i="3"/>
  <c r="L84" i="3"/>
  <c r="M84" i="3"/>
  <c r="J84" i="3"/>
  <c r="L83" i="3"/>
  <c r="M83" i="3"/>
  <c r="J83" i="3"/>
  <c r="L82" i="3"/>
  <c r="M82" i="3"/>
  <c r="J82" i="3"/>
  <c r="L81" i="3"/>
  <c r="M81" i="3"/>
  <c r="J81" i="3"/>
  <c r="L80" i="3"/>
  <c r="M80" i="3"/>
  <c r="J80" i="3"/>
  <c r="L79" i="3"/>
  <c r="M79" i="3"/>
  <c r="J79" i="3"/>
  <c r="L78" i="3"/>
  <c r="M78" i="3"/>
  <c r="J78" i="3"/>
  <c r="L77" i="3"/>
  <c r="M77" i="3"/>
  <c r="J77" i="3"/>
  <c r="L76" i="3"/>
  <c r="J76" i="3"/>
  <c r="K76" i="3"/>
  <c r="M76" i="3"/>
  <c r="L75" i="3"/>
  <c r="J75" i="3"/>
  <c r="K75" i="3"/>
  <c r="M75" i="3"/>
  <c r="L74" i="3"/>
  <c r="J74" i="3"/>
  <c r="K74" i="3"/>
  <c r="L73" i="3"/>
  <c r="J73" i="3"/>
  <c r="K73" i="3"/>
  <c r="M73" i="3"/>
  <c r="L72" i="3"/>
  <c r="J72" i="3"/>
  <c r="K72" i="3"/>
  <c r="M72" i="3"/>
  <c r="L71" i="3"/>
  <c r="J71" i="3"/>
  <c r="K71" i="3"/>
  <c r="M71" i="3"/>
  <c r="L70" i="3"/>
  <c r="J70" i="3"/>
  <c r="K70" i="3"/>
  <c r="L69" i="3"/>
  <c r="J69" i="3"/>
  <c r="K69" i="3"/>
  <c r="M69" i="3"/>
  <c r="L68" i="3"/>
  <c r="J68" i="3"/>
  <c r="K68" i="3"/>
  <c r="M68" i="3"/>
  <c r="L67" i="3"/>
  <c r="J67" i="3"/>
  <c r="K67" i="3"/>
  <c r="M67" i="3"/>
  <c r="L66" i="3"/>
  <c r="J66" i="3"/>
  <c r="K66" i="3"/>
  <c r="L65" i="3"/>
  <c r="J65" i="3"/>
  <c r="K65" i="3"/>
  <c r="M65" i="3"/>
  <c r="L64" i="3"/>
  <c r="J64" i="3"/>
  <c r="K64" i="3"/>
  <c r="M64" i="3"/>
  <c r="L63" i="3"/>
  <c r="J63" i="3"/>
  <c r="K63" i="3"/>
  <c r="M6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P97" i="3"/>
  <c r="K96" i="3"/>
  <c r="P93" i="3"/>
  <c r="K92" i="3"/>
  <c r="P89" i="3"/>
  <c r="K88" i="3"/>
  <c r="K86" i="3"/>
  <c r="K84" i="3"/>
  <c r="K82" i="3"/>
  <c r="K80" i="3"/>
  <c r="K78" i="3"/>
  <c r="M70" i="3"/>
  <c r="O64" i="3"/>
  <c r="O56" i="3"/>
  <c r="Y152" i="3"/>
  <c r="V152" i="3"/>
  <c r="Y151" i="3"/>
  <c r="V151" i="3"/>
  <c r="Y150" i="3"/>
  <c r="V150" i="3"/>
  <c r="Y149" i="3"/>
  <c r="V149" i="3"/>
  <c r="Y148" i="3"/>
  <c r="V148" i="3"/>
  <c r="Y147" i="3"/>
  <c r="V147" i="3"/>
  <c r="Y146" i="3"/>
  <c r="V146" i="3"/>
  <c r="Y145" i="3"/>
  <c r="V145" i="3"/>
  <c r="Y144" i="3"/>
  <c r="V144" i="3"/>
  <c r="Y143" i="3"/>
  <c r="V143" i="3"/>
  <c r="Y142" i="3"/>
  <c r="V142" i="3"/>
  <c r="Y141" i="3"/>
  <c r="V141" i="3"/>
  <c r="Y140" i="3"/>
  <c r="V140" i="3"/>
  <c r="Y139" i="3"/>
  <c r="V139" i="3"/>
  <c r="Y138" i="3"/>
  <c r="V138" i="3"/>
  <c r="Y137" i="3"/>
  <c r="V137" i="3"/>
  <c r="Y136" i="3"/>
  <c r="V136" i="3"/>
  <c r="Y135" i="3"/>
  <c r="V135" i="3"/>
  <c r="Y134" i="3"/>
  <c r="V134" i="3"/>
  <c r="Y133" i="3"/>
  <c r="V133" i="3"/>
  <c r="Y132" i="3"/>
  <c r="V132" i="3"/>
  <c r="Y131" i="3"/>
  <c r="V131" i="3"/>
  <c r="Y130" i="3"/>
  <c r="V130" i="3"/>
  <c r="Y129" i="3"/>
  <c r="V129" i="3"/>
  <c r="Y128" i="3"/>
  <c r="V128" i="3"/>
  <c r="Y127" i="3"/>
  <c r="V127" i="3"/>
  <c r="Y126" i="3"/>
  <c r="V126" i="3"/>
  <c r="Y125" i="3"/>
  <c r="V125" i="3"/>
  <c r="Y124" i="3"/>
  <c r="V124" i="3"/>
  <c r="Y123" i="3"/>
  <c r="V123" i="3"/>
  <c r="Y122" i="3"/>
  <c r="V122" i="3"/>
  <c r="Y121" i="3"/>
  <c r="V121" i="3"/>
  <c r="W121" i="3"/>
  <c r="Y120" i="3"/>
  <c r="V120" i="3"/>
  <c r="W120" i="3"/>
  <c r="Y119" i="3"/>
  <c r="V119" i="3"/>
  <c r="W119" i="3"/>
  <c r="Y118" i="3"/>
  <c r="V118" i="3"/>
  <c r="W118" i="3"/>
  <c r="Y117" i="3"/>
  <c r="V117" i="3"/>
  <c r="W117" i="3"/>
  <c r="Y116" i="3"/>
  <c r="V116" i="3"/>
  <c r="W116" i="3"/>
  <c r="Y115" i="3"/>
  <c r="V115" i="3"/>
  <c r="W115" i="3"/>
  <c r="Y114" i="3"/>
  <c r="V114" i="3"/>
  <c r="W114" i="3"/>
  <c r="Y113" i="3"/>
  <c r="V113" i="3"/>
  <c r="W113" i="3"/>
  <c r="Y112" i="3"/>
  <c r="V112" i="3"/>
  <c r="W112" i="3"/>
  <c r="Y111" i="3"/>
  <c r="V111" i="3"/>
  <c r="W111" i="3"/>
  <c r="Y110" i="3"/>
  <c r="V110" i="3"/>
  <c r="W110" i="3"/>
  <c r="Y109" i="3"/>
  <c r="V109" i="3"/>
  <c r="W109" i="3"/>
  <c r="Y108" i="3"/>
  <c r="V108" i="3"/>
  <c r="W108" i="3"/>
  <c r="Y107" i="3"/>
  <c r="V107" i="3"/>
  <c r="W107" i="3"/>
  <c r="Y106" i="3"/>
  <c r="V106" i="3"/>
  <c r="W106" i="3"/>
  <c r="Y105" i="3"/>
  <c r="V105" i="3"/>
  <c r="W105" i="3"/>
  <c r="Y104" i="3"/>
  <c r="V104" i="3"/>
  <c r="W104" i="3"/>
  <c r="Y103" i="3"/>
  <c r="V103" i="3"/>
  <c r="W103" i="3"/>
  <c r="Y102" i="3"/>
  <c r="V102" i="3"/>
  <c r="W102" i="3"/>
  <c r="Y101" i="3"/>
  <c r="V101" i="3"/>
  <c r="W101" i="3"/>
  <c r="Y100" i="3"/>
  <c r="V100" i="3"/>
  <c r="W100" i="3"/>
  <c r="Y99" i="3"/>
  <c r="V99" i="3"/>
  <c r="W99" i="3"/>
  <c r="Y98" i="3"/>
  <c r="W98" i="3"/>
  <c r="X98" i="3"/>
  <c r="Y97" i="3"/>
  <c r="W97" i="3"/>
  <c r="X97" i="3"/>
  <c r="Y96" i="3"/>
  <c r="W96" i="3"/>
  <c r="X96" i="3"/>
  <c r="Y95" i="3"/>
  <c r="W95" i="3"/>
  <c r="X95" i="3"/>
  <c r="Y94" i="3"/>
  <c r="W94" i="3"/>
  <c r="X94" i="3"/>
  <c r="Y93" i="3"/>
  <c r="W93" i="3"/>
  <c r="X93" i="3"/>
  <c r="Y92" i="3"/>
  <c r="W92" i="3"/>
  <c r="X92" i="3"/>
  <c r="Y91" i="3"/>
  <c r="W91" i="3"/>
  <c r="X91" i="3"/>
  <c r="Y90" i="3"/>
  <c r="W90" i="3"/>
  <c r="X90" i="3"/>
  <c r="Y89" i="3"/>
  <c r="W89" i="3"/>
  <c r="X89" i="3"/>
  <c r="Y88" i="3"/>
  <c r="W88" i="3"/>
  <c r="X88" i="3"/>
  <c r="X87" i="3"/>
  <c r="Y87" i="3"/>
  <c r="V87" i="3"/>
  <c r="W87" i="3"/>
  <c r="X86" i="3"/>
  <c r="Y86" i="3"/>
  <c r="V86" i="3"/>
  <c r="W86" i="3"/>
  <c r="X85" i="3"/>
  <c r="Y85" i="3"/>
  <c r="V85" i="3"/>
  <c r="W85" i="3"/>
  <c r="X84" i="3"/>
  <c r="Y84" i="3"/>
  <c r="V84" i="3"/>
  <c r="W84" i="3"/>
  <c r="X83" i="3"/>
  <c r="Y83" i="3"/>
  <c r="V83" i="3"/>
  <c r="W83" i="3"/>
  <c r="X82" i="3"/>
  <c r="Y82" i="3"/>
  <c r="V82" i="3"/>
  <c r="W82" i="3"/>
  <c r="X81" i="3"/>
  <c r="Y81" i="3"/>
  <c r="V81" i="3"/>
  <c r="W81" i="3"/>
  <c r="X80" i="3"/>
  <c r="Y80" i="3"/>
  <c r="V80" i="3"/>
  <c r="W80" i="3"/>
  <c r="X79" i="3"/>
  <c r="Y79" i="3"/>
  <c r="V79" i="3"/>
  <c r="W79" i="3"/>
  <c r="X78" i="3"/>
  <c r="Y78" i="3"/>
  <c r="V78" i="3"/>
  <c r="W78" i="3"/>
  <c r="X77" i="3"/>
  <c r="Y77" i="3"/>
  <c r="V77" i="3"/>
  <c r="W77" i="3"/>
  <c r="X76" i="3"/>
  <c r="Y76" i="3"/>
  <c r="V76" i="3"/>
  <c r="W76" i="3"/>
  <c r="X75" i="3"/>
  <c r="Y75" i="3"/>
  <c r="V75" i="3"/>
  <c r="W75" i="3"/>
  <c r="X74" i="3"/>
  <c r="Y74" i="3"/>
  <c r="V74" i="3"/>
  <c r="W74" i="3"/>
  <c r="X73" i="3"/>
  <c r="Y73" i="3"/>
  <c r="V73" i="3"/>
  <c r="W73" i="3"/>
  <c r="X72" i="3"/>
  <c r="Y72" i="3"/>
  <c r="V72" i="3"/>
  <c r="X71" i="3"/>
  <c r="Y71" i="3"/>
  <c r="V71" i="3"/>
  <c r="W71" i="3"/>
  <c r="X70" i="3"/>
  <c r="Y70" i="3"/>
  <c r="V70" i="3"/>
  <c r="W70" i="3"/>
  <c r="X69" i="3"/>
  <c r="Y69" i="3"/>
  <c r="V69" i="3"/>
  <c r="W69" i="3"/>
  <c r="X68" i="3"/>
  <c r="Y68" i="3"/>
  <c r="V68" i="3"/>
  <c r="X67" i="3"/>
  <c r="Y67" i="3"/>
  <c r="V67" i="3"/>
  <c r="W67" i="3"/>
  <c r="X66" i="3"/>
  <c r="Y66" i="3"/>
  <c r="V66" i="3"/>
  <c r="W66" i="3"/>
  <c r="X65" i="3"/>
  <c r="V65" i="3"/>
  <c r="Y65" i="3"/>
  <c r="W65" i="3"/>
  <c r="X64" i="3"/>
  <c r="V64" i="3"/>
  <c r="Y64" i="3"/>
  <c r="W64" i="3"/>
  <c r="X63" i="3"/>
  <c r="V63" i="3"/>
  <c r="Y63" i="3"/>
  <c r="W63" i="3"/>
  <c r="X62" i="3"/>
  <c r="V62" i="3"/>
  <c r="Y62" i="3"/>
  <c r="W62" i="3"/>
  <c r="X61" i="3"/>
  <c r="V61" i="3"/>
  <c r="Y61" i="3"/>
  <c r="W61" i="3"/>
  <c r="X60" i="3"/>
  <c r="V60" i="3"/>
  <c r="Y60" i="3"/>
  <c r="W60" i="3"/>
  <c r="X59" i="3"/>
  <c r="V59" i="3"/>
  <c r="Y59" i="3"/>
  <c r="W59" i="3"/>
  <c r="X58" i="3"/>
  <c r="V58" i="3"/>
  <c r="Y58" i="3"/>
  <c r="W58" i="3"/>
  <c r="X57" i="3"/>
  <c r="V57" i="3"/>
  <c r="Y57" i="3"/>
  <c r="W57" i="3"/>
  <c r="X56" i="3"/>
  <c r="V56" i="3"/>
  <c r="Y56" i="3"/>
  <c r="W56" i="3"/>
  <c r="X55" i="3"/>
  <c r="V55" i="3"/>
  <c r="Y55" i="3"/>
  <c r="W55" i="3"/>
  <c r="X54" i="3"/>
  <c r="V54" i="3"/>
  <c r="Y54" i="3"/>
  <c r="W54" i="3"/>
  <c r="X53" i="3"/>
  <c r="V53" i="3"/>
  <c r="Y53" i="3"/>
  <c r="W53" i="3"/>
  <c r="X52" i="3"/>
  <c r="V52" i="3"/>
  <c r="Y52" i="3"/>
  <c r="W52" i="3"/>
  <c r="X51" i="3"/>
  <c r="V51" i="3"/>
  <c r="Y51" i="3"/>
  <c r="W51" i="3"/>
  <c r="X50" i="3"/>
  <c r="V50" i="3"/>
  <c r="Y50" i="3"/>
  <c r="W50" i="3"/>
  <c r="X49" i="3"/>
  <c r="Y49" i="3"/>
  <c r="V49" i="3"/>
  <c r="W49" i="3"/>
  <c r="W48" i="3"/>
  <c r="V48" i="3"/>
  <c r="X48" i="3"/>
  <c r="Y48" i="3"/>
  <c r="W47" i="3"/>
  <c r="V47" i="3"/>
  <c r="X47" i="3"/>
  <c r="Y47" i="3"/>
  <c r="W46" i="3"/>
  <c r="V46" i="3"/>
  <c r="X46" i="3"/>
  <c r="Y46" i="3"/>
  <c r="W45" i="3"/>
  <c r="V45" i="3"/>
  <c r="X45" i="3"/>
  <c r="Y45" i="3"/>
  <c r="W44" i="3"/>
  <c r="V44" i="3"/>
  <c r="X44" i="3"/>
  <c r="Y44" i="3"/>
  <c r="W43" i="3"/>
  <c r="V43" i="3"/>
  <c r="X43" i="3"/>
  <c r="Y43" i="3"/>
  <c r="W42" i="3"/>
  <c r="Y42" i="3"/>
  <c r="X42" i="3"/>
  <c r="V42" i="3"/>
  <c r="W41" i="3"/>
  <c r="Y41" i="3"/>
  <c r="X41" i="3"/>
  <c r="V41" i="3"/>
  <c r="W40" i="3"/>
  <c r="Y40" i="3"/>
  <c r="X40" i="3"/>
  <c r="V40" i="3"/>
  <c r="W39" i="3"/>
  <c r="Y39" i="3"/>
  <c r="X39" i="3"/>
  <c r="V39" i="3"/>
  <c r="W38" i="3"/>
  <c r="Y38" i="3"/>
  <c r="X38" i="3"/>
  <c r="V38" i="3"/>
  <c r="W37" i="3"/>
  <c r="Y37" i="3"/>
  <c r="X37" i="3"/>
  <c r="V37" i="3"/>
  <c r="W36" i="3"/>
  <c r="Y36" i="3"/>
  <c r="X36" i="3"/>
  <c r="V36" i="3"/>
  <c r="W35" i="3"/>
  <c r="Y35" i="3"/>
  <c r="X35" i="3"/>
  <c r="V35" i="3"/>
  <c r="W34" i="3"/>
  <c r="Y34" i="3"/>
  <c r="X34" i="3"/>
  <c r="V34" i="3"/>
  <c r="W33" i="3"/>
  <c r="Y33" i="3"/>
  <c r="X33" i="3"/>
  <c r="V33" i="3"/>
  <c r="W32" i="3"/>
  <c r="Y32" i="3"/>
  <c r="X32" i="3"/>
  <c r="V32" i="3"/>
  <c r="Y31" i="3"/>
  <c r="X31" i="3"/>
  <c r="V31" i="3"/>
  <c r="W31" i="3"/>
  <c r="Y30" i="3"/>
  <c r="X30" i="3"/>
  <c r="V30" i="3"/>
  <c r="W30" i="3"/>
  <c r="Y29" i="3"/>
  <c r="X29" i="3"/>
  <c r="V29" i="3"/>
  <c r="W29" i="3"/>
  <c r="Y28" i="3"/>
  <c r="X28" i="3"/>
  <c r="V28" i="3"/>
  <c r="W28" i="3"/>
  <c r="Y27" i="3"/>
  <c r="X27" i="3"/>
  <c r="V27" i="3"/>
  <c r="W27" i="3"/>
  <c r="Y26" i="3"/>
  <c r="X26" i="3"/>
  <c r="V26" i="3"/>
  <c r="W26" i="3"/>
  <c r="Y25" i="3"/>
  <c r="V25" i="3"/>
  <c r="X25" i="3"/>
  <c r="W25" i="3"/>
  <c r="Y24" i="3"/>
  <c r="V24" i="3"/>
  <c r="W24" i="3"/>
  <c r="X24" i="3"/>
  <c r="Y23" i="3"/>
  <c r="V23" i="3"/>
  <c r="W23" i="3"/>
  <c r="X23" i="3"/>
  <c r="Y22" i="3"/>
  <c r="V22" i="3"/>
  <c r="W22" i="3"/>
  <c r="X22" i="3"/>
  <c r="Y21" i="3"/>
  <c r="V21" i="3"/>
  <c r="W21" i="3"/>
  <c r="X21" i="3"/>
  <c r="Y20" i="3"/>
  <c r="V20" i="3"/>
  <c r="W20" i="3"/>
  <c r="X20" i="3"/>
  <c r="Y19" i="3"/>
  <c r="V19" i="3"/>
  <c r="W19" i="3"/>
  <c r="X19" i="3"/>
  <c r="Y18" i="3"/>
  <c r="V18" i="3"/>
  <c r="W18" i="3"/>
  <c r="X18" i="3"/>
  <c r="Y17" i="3"/>
  <c r="V17" i="3"/>
  <c r="W17" i="3"/>
  <c r="X17" i="3"/>
  <c r="Y16" i="3"/>
  <c r="V16" i="3"/>
  <c r="W16" i="3"/>
  <c r="X16" i="3"/>
  <c r="Y15" i="3"/>
  <c r="V15" i="3"/>
  <c r="W15" i="3"/>
  <c r="X15" i="3"/>
  <c r="Y14" i="3"/>
  <c r="V14" i="3"/>
  <c r="W14" i="3"/>
  <c r="X14" i="3"/>
  <c r="Y13" i="3"/>
  <c r="V13" i="3"/>
  <c r="W13" i="3"/>
  <c r="X13" i="3"/>
  <c r="Y12" i="3"/>
  <c r="V12" i="3"/>
  <c r="W12" i="3"/>
  <c r="X12" i="3"/>
  <c r="Y11" i="3"/>
  <c r="W11" i="3"/>
  <c r="X11" i="3"/>
  <c r="V11" i="3"/>
  <c r="Y10" i="3"/>
  <c r="W10" i="3"/>
  <c r="X10" i="3"/>
  <c r="V10" i="3"/>
  <c r="Y9" i="3"/>
  <c r="W9" i="3"/>
  <c r="X9" i="3"/>
  <c r="V9" i="3"/>
  <c r="Y8" i="3"/>
  <c r="W8" i="3"/>
  <c r="X8" i="3"/>
  <c r="V8" i="3"/>
  <c r="Y7" i="3"/>
  <c r="W7" i="3"/>
  <c r="X7" i="3"/>
  <c r="V7" i="3"/>
  <c r="Y6" i="3"/>
  <c r="W6" i="3"/>
  <c r="X6" i="3"/>
  <c r="V6" i="3"/>
  <c r="Y5" i="3"/>
  <c r="W5" i="3"/>
  <c r="X5" i="3"/>
  <c r="V5" i="3"/>
  <c r="Y4" i="3"/>
  <c r="W4" i="3"/>
  <c r="X4" i="3"/>
  <c r="V4" i="3"/>
  <c r="Y3" i="3"/>
  <c r="W3" i="3"/>
  <c r="X3" i="3"/>
  <c r="V3" i="3"/>
  <c r="N2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P98" i="3"/>
  <c r="K97" i="3"/>
  <c r="V95" i="3"/>
  <c r="P94" i="3"/>
  <c r="K93" i="3"/>
  <c r="V91" i="3"/>
  <c r="P90" i="3"/>
  <c r="K89" i="3"/>
  <c r="M74" i="3"/>
  <c r="W68" i="3"/>
  <c r="O62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S122" i="3"/>
  <c r="U121" i="3"/>
  <c r="R121" i="3"/>
  <c r="S121" i="3"/>
  <c r="U120" i="3"/>
  <c r="R120" i="3"/>
  <c r="S120" i="3"/>
  <c r="U119" i="3"/>
  <c r="R119" i="3"/>
  <c r="S119" i="3"/>
  <c r="U118" i="3"/>
  <c r="R118" i="3"/>
  <c r="S118" i="3"/>
  <c r="U117" i="3"/>
  <c r="R117" i="3"/>
  <c r="S117" i="3"/>
  <c r="U116" i="3"/>
  <c r="R116" i="3"/>
  <c r="S116" i="3"/>
  <c r="U115" i="3"/>
  <c r="R115" i="3"/>
  <c r="S115" i="3"/>
  <c r="U114" i="3"/>
  <c r="R114" i="3"/>
  <c r="S114" i="3"/>
  <c r="U113" i="3"/>
  <c r="R113" i="3"/>
  <c r="S113" i="3"/>
  <c r="U112" i="3"/>
  <c r="R112" i="3"/>
  <c r="S112" i="3"/>
  <c r="U111" i="3"/>
  <c r="R111" i="3"/>
  <c r="S111" i="3"/>
  <c r="U110" i="3"/>
  <c r="R110" i="3"/>
  <c r="S110" i="3"/>
  <c r="U109" i="3"/>
  <c r="R109" i="3"/>
  <c r="S109" i="3"/>
  <c r="U108" i="3"/>
  <c r="R108" i="3"/>
  <c r="S108" i="3"/>
  <c r="U107" i="3"/>
  <c r="R107" i="3"/>
  <c r="S107" i="3"/>
  <c r="U106" i="3"/>
  <c r="R106" i="3"/>
  <c r="S106" i="3"/>
  <c r="U105" i="3"/>
  <c r="R105" i="3"/>
  <c r="S105" i="3"/>
  <c r="U104" i="3"/>
  <c r="R104" i="3"/>
  <c r="S104" i="3"/>
  <c r="U103" i="3"/>
  <c r="R103" i="3"/>
  <c r="S103" i="3"/>
  <c r="U102" i="3"/>
  <c r="R102" i="3"/>
  <c r="S102" i="3"/>
  <c r="U101" i="3"/>
  <c r="R101" i="3"/>
  <c r="S101" i="3"/>
  <c r="U100" i="3"/>
  <c r="R100" i="3"/>
  <c r="S100" i="3"/>
  <c r="U99" i="3"/>
  <c r="R99" i="3"/>
  <c r="S99" i="3"/>
  <c r="U98" i="3"/>
  <c r="R98" i="3"/>
  <c r="S98" i="3"/>
  <c r="T98" i="3"/>
  <c r="U97" i="3"/>
  <c r="R97" i="3"/>
  <c r="S97" i="3"/>
  <c r="T97" i="3"/>
  <c r="U96" i="3"/>
  <c r="R96" i="3"/>
  <c r="S96" i="3"/>
  <c r="T96" i="3"/>
  <c r="U95" i="3"/>
  <c r="R95" i="3"/>
  <c r="S95" i="3"/>
  <c r="T95" i="3"/>
  <c r="U94" i="3"/>
  <c r="R94" i="3"/>
  <c r="S94" i="3"/>
  <c r="T94" i="3"/>
  <c r="U93" i="3"/>
  <c r="R93" i="3"/>
  <c r="S93" i="3"/>
  <c r="T93" i="3"/>
  <c r="U92" i="3"/>
  <c r="R92" i="3"/>
  <c r="S92" i="3"/>
  <c r="T92" i="3"/>
  <c r="U91" i="3"/>
  <c r="R91" i="3"/>
  <c r="S91" i="3"/>
  <c r="T91" i="3"/>
  <c r="U90" i="3"/>
  <c r="R90" i="3"/>
  <c r="S90" i="3"/>
  <c r="T90" i="3"/>
  <c r="U89" i="3"/>
  <c r="R89" i="3"/>
  <c r="S89" i="3"/>
  <c r="T89" i="3"/>
  <c r="U88" i="3"/>
  <c r="R88" i="3"/>
  <c r="S88" i="3"/>
  <c r="T88" i="3"/>
  <c r="T87" i="3"/>
  <c r="U87" i="3"/>
  <c r="R87" i="3"/>
  <c r="T86" i="3"/>
  <c r="U86" i="3"/>
  <c r="R86" i="3"/>
  <c r="T85" i="3"/>
  <c r="U85" i="3"/>
  <c r="R85" i="3"/>
  <c r="T84" i="3"/>
  <c r="U84" i="3"/>
  <c r="R84" i="3"/>
  <c r="T83" i="3"/>
  <c r="U83" i="3"/>
  <c r="R83" i="3"/>
  <c r="T82" i="3"/>
  <c r="U82" i="3"/>
  <c r="R82" i="3"/>
  <c r="T81" i="3"/>
  <c r="U81" i="3"/>
  <c r="R81" i="3"/>
  <c r="T80" i="3"/>
  <c r="U80" i="3"/>
  <c r="R80" i="3"/>
  <c r="T79" i="3"/>
  <c r="U79" i="3"/>
  <c r="R79" i="3"/>
  <c r="T78" i="3"/>
  <c r="U78" i="3"/>
  <c r="R78" i="3"/>
  <c r="T77" i="3"/>
  <c r="U77" i="3"/>
  <c r="R77" i="3"/>
  <c r="T76" i="3"/>
  <c r="S76" i="3"/>
  <c r="U76" i="3"/>
  <c r="T75" i="3"/>
  <c r="S75" i="3"/>
  <c r="U75" i="3"/>
  <c r="T74" i="3"/>
  <c r="S74" i="3"/>
  <c r="U74" i="3"/>
  <c r="R74" i="3"/>
  <c r="T73" i="3"/>
  <c r="S73" i="3"/>
  <c r="U73" i="3"/>
  <c r="R73" i="3"/>
  <c r="T72" i="3"/>
  <c r="S72" i="3"/>
  <c r="U72" i="3"/>
  <c r="R72" i="3"/>
  <c r="T71" i="3"/>
  <c r="S71" i="3"/>
  <c r="U71" i="3"/>
  <c r="T70" i="3"/>
  <c r="S70" i="3"/>
  <c r="U70" i="3"/>
  <c r="R70" i="3"/>
  <c r="T69" i="3"/>
  <c r="S69" i="3"/>
  <c r="U69" i="3"/>
  <c r="R69" i="3"/>
  <c r="T68" i="3"/>
  <c r="S68" i="3"/>
  <c r="U68" i="3"/>
  <c r="R68" i="3"/>
  <c r="T67" i="3"/>
  <c r="S67" i="3"/>
  <c r="U67" i="3"/>
  <c r="T66" i="3"/>
  <c r="S66" i="3"/>
  <c r="U66" i="3"/>
  <c r="R66" i="3"/>
  <c r="T65" i="3"/>
  <c r="R65" i="3"/>
  <c r="S65" i="3"/>
  <c r="U65" i="3"/>
  <c r="T64" i="3"/>
  <c r="R64" i="3"/>
  <c r="S64" i="3"/>
  <c r="U64" i="3"/>
  <c r="T63" i="3"/>
  <c r="R63" i="3"/>
  <c r="S63" i="3"/>
  <c r="U63" i="3"/>
  <c r="T62" i="3"/>
  <c r="R62" i="3"/>
  <c r="S62" i="3"/>
  <c r="U62" i="3"/>
  <c r="T61" i="3"/>
  <c r="R61" i="3"/>
  <c r="S61" i="3"/>
  <c r="U61" i="3"/>
  <c r="T60" i="3"/>
  <c r="R60" i="3"/>
  <c r="S60" i="3"/>
  <c r="U60" i="3"/>
  <c r="T59" i="3"/>
  <c r="R59" i="3"/>
  <c r="S59" i="3"/>
  <c r="U59" i="3"/>
  <c r="T58" i="3"/>
  <c r="R58" i="3"/>
  <c r="S58" i="3"/>
  <c r="U58" i="3"/>
  <c r="T57" i="3"/>
  <c r="R57" i="3"/>
  <c r="S57" i="3"/>
  <c r="U57" i="3"/>
  <c r="T56" i="3"/>
  <c r="R56" i="3"/>
  <c r="S56" i="3"/>
  <c r="U56" i="3"/>
  <c r="T55" i="3"/>
  <c r="R55" i="3"/>
  <c r="S55" i="3"/>
  <c r="U55" i="3"/>
  <c r="T54" i="3"/>
  <c r="R54" i="3"/>
  <c r="S54" i="3"/>
  <c r="U54" i="3"/>
  <c r="T53" i="3"/>
  <c r="R53" i="3"/>
  <c r="S53" i="3"/>
  <c r="U53" i="3"/>
  <c r="T52" i="3"/>
  <c r="R52" i="3"/>
  <c r="S52" i="3"/>
  <c r="U52" i="3"/>
  <c r="T51" i="3"/>
  <c r="R51" i="3"/>
  <c r="S51" i="3"/>
  <c r="U51" i="3"/>
  <c r="T50" i="3"/>
  <c r="R50" i="3"/>
  <c r="S50" i="3"/>
  <c r="U50" i="3"/>
  <c r="T49" i="3"/>
  <c r="U49" i="3"/>
  <c r="R49" i="3"/>
  <c r="S49" i="3"/>
  <c r="S48" i="3"/>
  <c r="R48" i="3"/>
  <c r="T48" i="3"/>
  <c r="U48" i="3"/>
  <c r="S47" i="3"/>
  <c r="R47" i="3"/>
  <c r="T47" i="3"/>
  <c r="U47" i="3"/>
  <c r="S46" i="3"/>
  <c r="R46" i="3"/>
  <c r="T46" i="3"/>
  <c r="U46" i="3"/>
  <c r="S45" i="3"/>
  <c r="R45" i="3"/>
  <c r="T45" i="3"/>
  <c r="U45" i="3"/>
  <c r="S44" i="3"/>
  <c r="R44" i="3"/>
  <c r="T44" i="3"/>
  <c r="U44" i="3"/>
  <c r="S43" i="3"/>
  <c r="R43" i="3"/>
  <c r="T43" i="3"/>
  <c r="U43" i="3"/>
  <c r="S42" i="3"/>
  <c r="U42" i="3"/>
  <c r="R42" i="3"/>
  <c r="T42" i="3"/>
  <c r="S41" i="3"/>
  <c r="U41" i="3"/>
  <c r="R41" i="3"/>
  <c r="T41" i="3"/>
  <c r="S40" i="3"/>
  <c r="U40" i="3"/>
  <c r="R40" i="3"/>
  <c r="T40" i="3"/>
  <c r="S39" i="3"/>
  <c r="U39" i="3"/>
  <c r="R39" i="3"/>
  <c r="T39" i="3"/>
  <c r="S38" i="3"/>
  <c r="U38" i="3"/>
  <c r="R38" i="3"/>
  <c r="T38" i="3"/>
  <c r="S37" i="3"/>
  <c r="U37" i="3"/>
  <c r="R37" i="3"/>
  <c r="T37" i="3"/>
  <c r="S36" i="3"/>
  <c r="U36" i="3"/>
  <c r="R36" i="3"/>
  <c r="T36" i="3"/>
  <c r="S35" i="3"/>
  <c r="U35" i="3"/>
  <c r="R35" i="3"/>
  <c r="T35" i="3"/>
  <c r="S34" i="3"/>
  <c r="U34" i="3"/>
  <c r="R34" i="3"/>
  <c r="T34" i="3"/>
  <c r="S33" i="3"/>
  <c r="U33" i="3"/>
  <c r="R33" i="3"/>
  <c r="T33" i="3"/>
  <c r="S32" i="3"/>
  <c r="U32" i="3"/>
  <c r="R32" i="3"/>
  <c r="T32" i="3"/>
  <c r="U31" i="3"/>
  <c r="S31" i="3"/>
  <c r="T31" i="3"/>
  <c r="R31" i="3"/>
  <c r="U30" i="3"/>
  <c r="S30" i="3"/>
  <c r="R30" i="3"/>
  <c r="T30" i="3"/>
  <c r="U29" i="3"/>
  <c r="S29" i="3"/>
  <c r="T29" i="3"/>
  <c r="U28" i="3"/>
  <c r="S28" i="3"/>
  <c r="R28" i="3"/>
  <c r="T28" i="3"/>
  <c r="U27" i="3"/>
  <c r="S27" i="3"/>
  <c r="T27" i="3"/>
  <c r="R27" i="3"/>
  <c r="U26" i="3"/>
  <c r="S26" i="3"/>
  <c r="R26" i="3"/>
  <c r="T26" i="3"/>
  <c r="U25" i="3"/>
  <c r="R25" i="3"/>
  <c r="T25" i="3"/>
  <c r="S25" i="3"/>
  <c r="U24" i="3"/>
  <c r="R24" i="3"/>
  <c r="S24" i="3"/>
  <c r="T24" i="3"/>
  <c r="U23" i="3"/>
  <c r="R23" i="3"/>
  <c r="S23" i="3"/>
  <c r="T23" i="3"/>
  <c r="U22" i="3"/>
  <c r="R22" i="3"/>
  <c r="S22" i="3"/>
  <c r="T22" i="3"/>
  <c r="U21" i="3"/>
  <c r="R21" i="3"/>
  <c r="S21" i="3"/>
  <c r="T21" i="3"/>
  <c r="U20" i="3"/>
  <c r="R20" i="3"/>
  <c r="S20" i="3"/>
  <c r="T20" i="3"/>
  <c r="U19" i="3"/>
  <c r="R19" i="3"/>
  <c r="S19" i="3"/>
  <c r="T19" i="3"/>
  <c r="U18" i="3"/>
  <c r="R18" i="3"/>
  <c r="S18" i="3"/>
  <c r="T18" i="3"/>
  <c r="U17" i="3"/>
  <c r="R17" i="3"/>
  <c r="S17" i="3"/>
  <c r="T17" i="3"/>
  <c r="U16" i="3"/>
  <c r="R16" i="3"/>
  <c r="S16" i="3"/>
  <c r="T16" i="3"/>
  <c r="U15" i="3"/>
  <c r="R15" i="3"/>
  <c r="S15" i="3"/>
  <c r="T15" i="3"/>
  <c r="U14" i="3"/>
  <c r="R14" i="3"/>
  <c r="S14" i="3"/>
  <c r="T14" i="3"/>
  <c r="U13" i="3"/>
  <c r="R13" i="3"/>
  <c r="S13" i="3"/>
  <c r="T13" i="3"/>
  <c r="U12" i="3"/>
  <c r="R12" i="3"/>
  <c r="S12" i="3"/>
  <c r="T12" i="3"/>
  <c r="U11" i="3"/>
  <c r="R11" i="3"/>
  <c r="S11" i="3"/>
  <c r="T11" i="3"/>
  <c r="U10" i="3"/>
  <c r="R10" i="3"/>
  <c r="S10" i="3"/>
  <c r="T10" i="3"/>
  <c r="U9" i="3"/>
  <c r="R9" i="3"/>
  <c r="S9" i="3"/>
  <c r="T9" i="3"/>
  <c r="U8" i="3"/>
  <c r="R8" i="3"/>
  <c r="S8" i="3"/>
  <c r="T8" i="3"/>
  <c r="U7" i="3"/>
  <c r="R7" i="3"/>
  <c r="S7" i="3"/>
  <c r="T7" i="3"/>
  <c r="U6" i="3"/>
  <c r="R6" i="3"/>
  <c r="S6" i="3"/>
  <c r="T6" i="3"/>
  <c r="U5" i="3"/>
  <c r="R5" i="3"/>
  <c r="S5" i="3"/>
  <c r="T5" i="3"/>
  <c r="U4" i="3"/>
  <c r="R4" i="3"/>
  <c r="S4" i="3"/>
  <c r="T4" i="3"/>
  <c r="U3" i="3"/>
  <c r="R3" i="3"/>
  <c r="S3" i="3"/>
  <c r="T3" i="3"/>
  <c r="R2" i="3"/>
  <c r="S152" i="3"/>
  <c r="K152" i="3"/>
  <c r="S151" i="3"/>
  <c r="K151" i="3"/>
  <c r="S150" i="3"/>
  <c r="K150" i="3"/>
  <c r="S149" i="3"/>
  <c r="K149" i="3"/>
  <c r="S148" i="3"/>
  <c r="K148" i="3"/>
  <c r="S147" i="3"/>
  <c r="K147" i="3"/>
  <c r="S146" i="3"/>
  <c r="K146" i="3"/>
  <c r="S145" i="3"/>
  <c r="K145" i="3"/>
  <c r="S144" i="3"/>
  <c r="K144" i="3"/>
  <c r="S143" i="3"/>
  <c r="K143" i="3"/>
  <c r="S142" i="3"/>
  <c r="K142" i="3"/>
  <c r="S141" i="3"/>
  <c r="K141" i="3"/>
  <c r="S140" i="3"/>
  <c r="K140" i="3"/>
  <c r="S139" i="3"/>
  <c r="K139" i="3"/>
  <c r="S138" i="3"/>
  <c r="K138" i="3"/>
  <c r="S137" i="3"/>
  <c r="K137" i="3"/>
  <c r="S136" i="3"/>
  <c r="K136" i="3"/>
  <c r="S135" i="3"/>
  <c r="K135" i="3"/>
  <c r="S134" i="3"/>
  <c r="K134" i="3"/>
  <c r="S133" i="3"/>
  <c r="K133" i="3"/>
  <c r="S132" i="3"/>
  <c r="K132" i="3"/>
  <c r="S131" i="3"/>
  <c r="K131" i="3"/>
  <c r="S130" i="3"/>
  <c r="K130" i="3"/>
  <c r="S129" i="3"/>
  <c r="K129" i="3"/>
  <c r="S128" i="3"/>
  <c r="K128" i="3"/>
  <c r="S127" i="3"/>
  <c r="K127" i="3"/>
  <c r="S126" i="3"/>
  <c r="K126" i="3"/>
  <c r="S125" i="3"/>
  <c r="K125" i="3"/>
  <c r="S124" i="3"/>
  <c r="K124" i="3"/>
  <c r="S123" i="3"/>
  <c r="K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K98" i="3"/>
  <c r="V96" i="3"/>
  <c r="P95" i="3"/>
  <c r="K94" i="3"/>
  <c r="V92" i="3"/>
  <c r="P91" i="3"/>
  <c r="K90" i="3"/>
  <c r="V88" i="3"/>
  <c r="K87" i="3"/>
  <c r="K85" i="3"/>
  <c r="K83" i="3"/>
  <c r="K81" i="3"/>
  <c r="K79" i="3"/>
  <c r="K77" i="3"/>
  <c r="W72" i="3"/>
  <c r="R67" i="3"/>
  <c r="O60" i="3"/>
  <c r="R29" i="3"/>
  <c r="P54" i="3"/>
  <c r="N54" i="3"/>
  <c r="Q54" i="3"/>
  <c r="P53" i="3"/>
  <c r="N53" i="3"/>
  <c r="Q53" i="3"/>
  <c r="P52" i="3"/>
  <c r="N52" i="3"/>
  <c r="Q52" i="3"/>
  <c r="P51" i="3"/>
  <c r="N51" i="3"/>
  <c r="Q51" i="3"/>
  <c r="P50" i="3"/>
  <c r="N50" i="3"/>
  <c r="Q50" i="3"/>
  <c r="P49" i="3"/>
  <c r="Q49" i="3"/>
  <c r="N49" i="3"/>
  <c r="O48" i="3"/>
  <c r="Q48" i="3"/>
  <c r="N48" i="3"/>
  <c r="P48" i="3"/>
  <c r="O47" i="3"/>
  <c r="Q47" i="3"/>
  <c r="N47" i="3"/>
  <c r="P47" i="3"/>
  <c r="O46" i="3"/>
  <c r="Q46" i="3"/>
  <c r="N46" i="3"/>
  <c r="P46" i="3"/>
  <c r="O45" i="3"/>
  <c r="Q45" i="3"/>
  <c r="N45" i="3"/>
  <c r="O44" i="3"/>
  <c r="Q44" i="3"/>
  <c r="N44" i="3"/>
  <c r="P44" i="3"/>
  <c r="O43" i="3"/>
  <c r="Q43" i="3"/>
  <c r="P43" i="3"/>
  <c r="N43" i="3"/>
  <c r="O42" i="3"/>
  <c r="Q42" i="3"/>
  <c r="P42" i="3"/>
  <c r="O41" i="3"/>
  <c r="Q41" i="3"/>
  <c r="P41" i="3"/>
  <c r="N41" i="3"/>
  <c r="O40" i="3"/>
  <c r="Q40" i="3"/>
  <c r="P40" i="3"/>
  <c r="O39" i="3"/>
  <c r="Q39" i="3"/>
  <c r="P39" i="3"/>
  <c r="N39" i="3"/>
  <c r="O38" i="3"/>
  <c r="Q38" i="3"/>
  <c r="P38" i="3"/>
  <c r="O37" i="3"/>
  <c r="Q37" i="3"/>
  <c r="P37" i="3"/>
  <c r="N37" i="3"/>
  <c r="O36" i="3"/>
  <c r="Q36" i="3"/>
  <c r="P36" i="3"/>
  <c r="O35" i="3"/>
  <c r="Q35" i="3"/>
  <c r="P35" i="3"/>
  <c r="N35" i="3"/>
  <c r="O34" i="3"/>
  <c r="Q34" i="3"/>
  <c r="P34" i="3"/>
  <c r="O33" i="3"/>
  <c r="Q33" i="3"/>
  <c r="P33" i="3"/>
  <c r="N33" i="3"/>
  <c r="Q32" i="3"/>
  <c r="N32" i="3"/>
  <c r="P32" i="3"/>
  <c r="O32" i="3"/>
  <c r="Q31" i="3"/>
  <c r="N31" i="3"/>
  <c r="P31" i="3"/>
  <c r="O31" i="3"/>
  <c r="Q30" i="3"/>
  <c r="N30" i="3"/>
  <c r="P30" i="3"/>
  <c r="O30" i="3"/>
  <c r="Q29" i="3"/>
  <c r="N29" i="3"/>
  <c r="P29" i="3"/>
  <c r="O29" i="3"/>
  <c r="Q28" i="3"/>
  <c r="N28" i="3"/>
  <c r="P28" i="3"/>
  <c r="O28" i="3"/>
  <c r="Q27" i="3"/>
  <c r="N27" i="3"/>
  <c r="P27" i="3"/>
  <c r="O27" i="3"/>
  <c r="Q26" i="3"/>
  <c r="N26" i="3"/>
  <c r="P26" i="3"/>
  <c r="O26" i="3"/>
  <c r="Q25" i="3"/>
  <c r="N25" i="3"/>
  <c r="O25" i="3"/>
  <c r="P25" i="3"/>
  <c r="Q24" i="3"/>
  <c r="N24" i="3"/>
  <c r="O24" i="3"/>
  <c r="P24" i="3"/>
  <c r="Q23" i="3"/>
  <c r="N23" i="3"/>
  <c r="O23" i="3"/>
  <c r="P23" i="3"/>
  <c r="Q22" i="3"/>
  <c r="N22" i="3"/>
  <c r="O22" i="3"/>
  <c r="P22" i="3"/>
  <c r="Q21" i="3"/>
  <c r="N21" i="3"/>
  <c r="O21" i="3"/>
  <c r="P21" i="3"/>
  <c r="Q20" i="3"/>
  <c r="N20" i="3"/>
  <c r="O20" i="3"/>
  <c r="P20" i="3"/>
  <c r="Q19" i="3"/>
  <c r="N19" i="3"/>
  <c r="O19" i="3"/>
  <c r="P19" i="3"/>
  <c r="Q18" i="3"/>
  <c r="N18" i="3"/>
  <c r="O18" i="3"/>
  <c r="P18" i="3"/>
  <c r="Q17" i="3"/>
  <c r="N17" i="3"/>
  <c r="O17" i="3"/>
  <c r="P17" i="3"/>
  <c r="Q16" i="3"/>
  <c r="N16" i="3"/>
  <c r="O16" i="3"/>
  <c r="P16" i="3"/>
  <c r="Q15" i="3"/>
  <c r="N15" i="3"/>
  <c r="O15" i="3"/>
  <c r="P15" i="3"/>
  <c r="Q14" i="3"/>
  <c r="N14" i="3"/>
  <c r="O14" i="3"/>
  <c r="P14" i="3"/>
  <c r="Q13" i="3"/>
  <c r="N13" i="3"/>
  <c r="O13" i="3"/>
  <c r="P13" i="3"/>
  <c r="Q12" i="3"/>
  <c r="N12" i="3"/>
  <c r="O12" i="3"/>
  <c r="P12" i="3"/>
  <c r="Q11" i="3"/>
  <c r="N11" i="3"/>
  <c r="O11" i="3"/>
  <c r="P11" i="3"/>
  <c r="Q10" i="3"/>
  <c r="N10" i="3"/>
  <c r="O10" i="3"/>
  <c r="P10" i="3"/>
  <c r="Q9" i="3"/>
  <c r="N9" i="3"/>
  <c r="O9" i="3"/>
  <c r="P9" i="3"/>
  <c r="Q8" i="3"/>
  <c r="N8" i="3"/>
  <c r="O8" i="3"/>
  <c r="P8" i="3"/>
  <c r="Q7" i="3"/>
  <c r="N7" i="3"/>
  <c r="O7" i="3"/>
  <c r="P7" i="3"/>
  <c r="Q6" i="3"/>
  <c r="N6" i="3"/>
  <c r="O6" i="3"/>
  <c r="P6" i="3"/>
  <c r="Q5" i="3"/>
  <c r="N5" i="3"/>
  <c r="O5" i="3"/>
  <c r="P5" i="3"/>
  <c r="Q4" i="3"/>
  <c r="N4" i="3"/>
  <c r="O4" i="3"/>
  <c r="P4" i="3"/>
  <c r="Q3" i="3"/>
  <c r="N3" i="3"/>
  <c r="O3" i="3"/>
  <c r="P3" i="3"/>
  <c r="O53" i="3"/>
  <c r="O51" i="3"/>
  <c r="N42" i="3"/>
  <c r="N34" i="3"/>
  <c r="L62" i="3"/>
  <c r="J62" i="3"/>
  <c r="K62" i="3"/>
  <c r="M62" i="3"/>
  <c r="L61" i="3"/>
  <c r="J61" i="3"/>
  <c r="K61" i="3"/>
  <c r="M61" i="3"/>
  <c r="L60" i="3"/>
  <c r="J60" i="3"/>
  <c r="K60" i="3"/>
  <c r="M60" i="3"/>
  <c r="L59" i="3"/>
  <c r="J59" i="3"/>
  <c r="K59" i="3"/>
  <c r="M59" i="3"/>
  <c r="L58" i="3"/>
  <c r="J58" i="3"/>
  <c r="K58" i="3"/>
  <c r="M58" i="3"/>
  <c r="L57" i="3"/>
  <c r="J57" i="3"/>
  <c r="K57" i="3"/>
  <c r="M57" i="3"/>
  <c r="L56" i="3"/>
  <c r="J56" i="3"/>
  <c r="K56" i="3"/>
  <c r="M56" i="3"/>
  <c r="L55" i="3"/>
  <c r="J55" i="3"/>
  <c r="K55" i="3"/>
  <c r="M55" i="3"/>
  <c r="L54" i="3"/>
  <c r="J54" i="3"/>
  <c r="K54" i="3"/>
  <c r="M54" i="3"/>
  <c r="L53" i="3"/>
  <c r="J53" i="3"/>
  <c r="K53" i="3"/>
  <c r="M53" i="3"/>
  <c r="L52" i="3"/>
  <c r="J52" i="3"/>
  <c r="K52" i="3"/>
  <c r="M52" i="3"/>
  <c r="L51" i="3"/>
  <c r="J51" i="3"/>
  <c r="K51" i="3"/>
  <c r="M51" i="3"/>
  <c r="L50" i="3"/>
  <c r="M50" i="3"/>
  <c r="J50" i="3"/>
  <c r="K50" i="3"/>
  <c r="K49" i="3"/>
  <c r="L49" i="3"/>
  <c r="M49" i="3"/>
  <c r="J49" i="3"/>
  <c r="K48" i="3"/>
  <c r="L48" i="3"/>
  <c r="M48" i="3"/>
  <c r="K47" i="3"/>
  <c r="L47" i="3"/>
  <c r="M47" i="3"/>
  <c r="J47" i="3"/>
  <c r="K46" i="3"/>
  <c r="L46" i="3"/>
  <c r="M46" i="3"/>
  <c r="J46" i="3"/>
  <c r="K45" i="3"/>
  <c r="L45" i="3"/>
  <c r="M45" i="3"/>
  <c r="J45" i="3"/>
  <c r="K44" i="3"/>
  <c r="L44" i="3"/>
  <c r="M44" i="3"/>
  <c r="K43" i="3"/>
  <c r="M43" i="3"/>
  <c r="J43" i="3"/>
  <c r="L43" i="3"/>
  <c r="K42" i="3"/>
  <c r="M42" i="3"/>
  <c r="J42" i="3"/>
  <c r="L42" i="3"/>
  <c r="K41" i="3"/>
  <c r="M41" i="3"/>
  <c r="J41" i="3"/>
  <c r="L41" i="3"/>
  <c r="K40" i="3"/>
  <c r="M40" i="3"/>
  <c r="J40" i="3"/>
  <c r="L40" i="3"/>
  <c r="K39" i="3"/>
  <c r="M39" i="3"/>
  <c r="J39" i="3"/>
  <c r="L39" i="3"/>
  <c r="K38" i="3"/>
  <c r="M38" i="3"/>
  <c r="J38" i="3"/>
  <c r="L38" i="3"/>
  <c r="K37" i="3"/>
  <c r="M37" i="3"/>
  <c r="J37" i="3"/>
  <c r="L37" i="3"/>
  <c r="K36" i="3"/>
  <c r="M36" i="3"/>
  <c r="J36" i="3"/>
  <c r="L36" i="3"/>
  <c r="K35" i="3"/>
  <c r="M35" i="3"/>
  <c r="J35" i="3"/>
  <c r="L35" i="3"/>
  <c r="K34" i="3"/>
  <c r="M34" i="3"/>
  <c r="J34" i="3"/>
  <c r="L34" i="3"/>
  <c r="K33" i="3"/>
  <c r="M33" i="3"/>
  <c r="J33" i="3"/>
  <c r="L33" i="3"/>
  <c r="M32" i="3"/>
  <c r="K32" i="3"/>
  <c r="J32" i="3"/>
  <c r="M31" i="3"/>
  <c r="K31" i="3"/>
  <c r="J31" i="3"/>
  <c r="L31" i="3"/>
  <c r="M30" i="3"/>
  <c r="K30" i="3"/>
  <c r="J30" i="3"/>
  <c r="L30" i="3"/>
  <c r="M29" i="3"/>
  <c r="K29" i="3"/>
  <c r="J29" i="3"/>
  <c r="L29" i="3"/>
  <c r="M28" i="3"/>
  <c r="K28" i="3"/>
  <c r="J28" i="3"/>
  <c r="L28" i="3"/>
  <c r="M27" i="3"/>
  <c r="K27" i="3"/>
  <c r="J27" i="3"/>
  <c r="L27" i="3"/>
  <c r="M26" i="3"/>
  <c r="K26" i="3"/>
  <c r="J26" i="3"/>
  <c r="L26" i="3"/>
  <c r="M25" i="3"/>
  <c r="J25" i="3"/>
  <c r="K25" i="3"/>
  <c r="L25" i="3"/>
  <c r="M24" i="3"/>
  <c r="J24" i="3"/>
  <c r="K24" i="3"/>
  <c r="L24" i="3"/>
  <c r="M23" i="3"/>
  <c r="J23" i="3"/>
  <c r="K23" i="3"/>
  <c r="L23" i="3"/>
  <c r="M22" i="3"/>
  <c r="J22" i="3"/>
  <c r="K22" i="3"/>
  <c r="L22" i="3"/>
  <c r="M21" i="3"/>
  <c r="J21" i="3"/>
  <c r="K21" i="3"/>
  <c r="M20" i="3"/>
  <c r="J20" i="3"/>
  <c r="K20" i="3"/>
  <c r="L20" i="3"/>
  <c r="M19" i="3"/>
  <c r="J19" i="3"/>
  <c r="K19" i="3"/>
  <c r="L19" i="3"/>
  <c r="M18" i="3"/>
  <c r="J18" i="3"/>
  <c r="K18" i="3"/>
  <c r="L18" i="3"/>
  <c r="M17" i="3"/>
  <c r="J17" i="3"/>
  <c r="K17" i="3"/>
  <c r="L17" i="3"/>
  <c r="M16" i="3"/>
  <c r="J16" i="3"/>
  <c r="K16" i="3"/>
  <c r="L16" i="3"/>
  <c r="M15" i="3"/>
  <c r="J15" i="3"/>
  <c r="K15" i="3"/>
  <c r="L15" i="3"/>
  <c r="M14" i="3"/>
  <c r="J14" i="3"/>
  <c r="K14" i="3"/>
  <c r="L14" i="3"/>
  <c r="M13" i="3"/>
  <c r="J13" i="3"/>
  <c r="K13" i="3"/>
  <c r="M12" i="3"/>
  <c r="L12" i="3"/>
  <c r="J12" i="3"/>
  <c r="K12" i="3"/>
  <c r="M11" i="3"/>
  <c r="L11" i="3"/>
  <c r="J11" i="3"/>
  <c r="K11" i="3"/>
  <c r="M10" i="3"/>
  <c r="L10" i="3"/>
  <c r="J10" i="3"/>
  <c r="K10" i="3"/>
  <c r="M9" i="3"/>
  <c r="L9" i="3"/>
  <c r="J9" i="3"/>
  <c r="K9" i="3"/>
  <c r="M8" i="3"/>
  <c r="L8" i="3"/>
  <c r="J8" i="3"/>
  <c r="K8" i="3"/>
  <c r="M7" i="3"/>
  <c r="L7" i="3"/>
  <c r="J7" i="3"/>
  <c r="K7" i="3"/>
  <c r="M6" i="3"/>
  <c r="L6" i="3"/>
  <c r="J6" i="3"/>
  <c r="K6" i="3"/>
  <c r="M5" i="3"/>
  <c r="L5" i="3"/>
  <c r="J5" i="3"/>
  <c r="K5" i="3"/>
  <c r="M4" i="3"/>
  <c r="L4" i="3"/>
  <c r="J4" i="3"/>
  <c r="K4" i="3"/>
  <c r="M3" i="3"/>
  <c r="L3" i="3"/>
  <c r="J3" i="3"/>
  <c r="K3" i="3"/>
  <c r="N40" i="3"/>
  <c r="L32" i="3"/>
  <c r="L13" i="3"/>
  <c r="I29" i="4"/>
  <c r="I8" i="4"/>
  <c r="AB20" i="4"/>
  <c r="AB12" i="4"/>
  <c r="AB8" i="4"/>
  <c r="AB16" i="4"/>
  <c r="I33" i="4"/>
  <c r="I6" i="4"/>
  <c r="I10" i="4"/>
  <c r="AB19" i="4"/>
  <c r="AB13" i="4"/>
  <c r="AB14" i="4"/>
  <c r="AB21" i="4"/>
  <c r="I12" i="4"/>
  <c r="I20" i="4"/>
  <c r="W14" i="4"/>
  <c r="AA6" i="4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 s="1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30" i="6" l="1"/>
  <c r="A31" i="6"/>
  <c r="J6" i="2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D26" i="1"/>
  <c r="K30" i="1"/>
  <c r="E30" i="1" l="1"/>
  <c r="D30" i="1"/>
  <c r="B31" i="6"/>
  <c r="A32" i="6"/>
  <c r="J7" i="2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B32" i="6" l="1"/>
  <c r="A33" i="6"/>
  <c r="J8" i="2"/>
  <c r="D12" i="2"/>
  <c r="D44" i="2"/>
  <c r="D41" i="2"/>
  <c r="D42" i="2"/>
  <c r="D43" i="2"/>
  <c r="D45" i="2"/>
  <c r="D46" i="2"/>
  <c r="B33" i="6" l="1"/>
  <c r="A34" i="6"/>
  <c r="J9" i="2"/>
  <c r="D48" i="2"/>
  <c r="D52" i="2"/>
  <c r="D49" i="2"/>
  <c r="D51" i="2"/>
  <c r="D47" i="2"/>
  <c r="D50" i="2"/>
  <c r="D11" i="2"/>
  <c r="B34" i="6" l="1"/>
  <c r="A35" i="6"/>
  <c r="J10" i="2"/>
  <c r="D56" i="2"/>
  <c r="D55" i="2"/>
  <c r="D58" i="2"/>
  <c r="D57" i="2"/>
  <c r="D54" i="2"/>
  <c r="D53" i="2"/>
  <c r="D10" i="2"/>
  <c r="B35" i="6" l="1"/>
  <c r="A36" i="6"/>
  <c r="J11" i="2"/>
  <c r="D60" i="2"/>
  <c r="D64" i="2"/>
  <c r="D9" i="2"/>
  <c r="D63" i="2"/>
  <c r="D62" i="2"/>
  <c r="D61" i="2"/>
  <c r="D59" i="2"/>
  <c r="B36" i="6" l="1"/>
  <c r="A37" i="6"/>
  <c r="J12" i="2"/>
  <c r="D8" i="2"/>
  <c r="D68" i="2"/>
  <c r="D69" i="2"/>
  <c r="D67" i="2"/>
  <c r="D70" i="2"/>
  <c r="D66" i="2"/>
  <c r="D65" i="2"/>
  <c r="B37" i="6" l="1"/>
  <c r="A38" i="6"/>
  <c r="J13" i="2"/>
  <c r="D72" i="2"/>
  <c r="D76" i="2"/>
  <c r="D71" i="2"/>
  <c r="D7" i="2"/>
  <c r="D74" i="2"/>
  <c r="D75" i="2"/>
  <c r="D73" i="2"/>
  <c r="B38" i="6" l="1"/>
  <c r="A39" i="6"/>
  <c r="J14" i="2"/>
  <c r="D80" i="2"/>
  <c r="D77" i="2"/>
  <c r="D6" i="2"/>
  <c r="D82" i="2"/>
  <c r="D78" i="2"/>
  <c r="D79" i="2"/>
  <c r="D81" i="2"/>
  <c r="B39" i="6" l="1"/>
  <c r="A40" i="6"/>
  <c r="J15" i="2"/>
  <c r="D84" i="2"/>
  <c r="D88" i="2"/>
  <c r="D87" i="2"/>
  <c r="D85" i="2"/>
  <c r="D5" i="2"/>
  <c r="D83" i="2"/>
  <c r="D86" i="2"/>
  <c r="B40" i="6" l="1"/>
  <c r="A41" i="6"/>
  <c r="J16" i="2"/>
  <c r="D89" i="2"/>
  <c r="D90" i="2"/>
  <c r="D91" i="2"/>
  <c r="B41" i="6" l="1"/>
  <c r="A42" i="6"/>
  <c r="J17" i="2"/>
  <c r="D92" i="2"/>
  <c r="D93" i="2"/>
  <c r="D94" i="2"/>
  <c r="B42" i="6" l="1"/>
  <c r="A43" i="6"/>
  <c r="D96" i="2"/>
  <c r="D97" i="2"/>
  <c r="D95" i="2"/>
  <c r="B43" i="6" l="1"/>
  <c r="A44" i="6"/>
  <c r="B44" i="6" l="1"/>
  <c r="A45" i="6"/>
  <c r="B45" i="6" l="1"/>
  <c r="A46" i="6"/>
  <c r="B46" i="6" l="1"/>
  <c r="A47" i="6"/>
  <c r="B47" i="6" l="1"/>
  <c r="A48" i="6"/>
  <c r="B48" i="6" l="1"/>
  <c r="A49" i="6"/>
  <c r="B49" i="6" l="1"/>
  <c r="A50" i="6"/>
  <c r="B50" i="6" l="1"/>
  <c r="A51" i="6"/>
  <c r="B51" i="6" l="1"/>
  <c r="A52" i="6"/>
  <c r="B52" i="6" l="1"/>
  <c r="A53" i="6"/>
  <c r="B53" i="6" l="1"/>
  <c r="A54" i="6"/>
  <c r="B54" i="6" l="1"/>
  <c r="A55" i="6"/>
  <c r="B55" i="6" l="1"/>
  <c r="A56" i="6"/>
  <c r="B56" i="6" l="1"/>
  <c r="A57" i="6"/>
  <c r="B57" i="6" l="1"/>
  <c r="A58" i="6"/>
  <c r="B58" i="6" l="1"/>
  <c r="A59" i="6"/>
  <c r="B59" i="6" l="1"/>
  <c r="A60" i="6"/>
  <c r="B60" i="6" l="1"/>
  <c r="A61" i="6"/>
  <c r="B61" i="6" l="1"/>
  <c r="A62" i="6"/>
  <c r="B62" i="6" l="1"/>
  <c r="A63" i="6"/>
  <c r="B63" i="6" l="1"/>
  <c r="A64" i="6"/>
  <c r="B64" i="6" l="1"/>
  <c r="A65" i="6"/>
  <c r="B65" i="6" l="1"/>
  <c r="A66" i="6"/>
  <c r="B66" i="6" l="1"/>
  <c r="A67" i="6"/>
  <c r="B67" i="6" l="1"/>
  <c r="A68" i="6"/>
  <c r="B68" i="6" l="1"/>
  <c r="A69" i="6"/>
  <c r="B69" i="6" l="1"/>
  <c r="A70" i="6"/>
  <c r="B70" i="6" l="1"/>
  <c r="A71" i="6"/>
  <c r="B71" i="6" l="1"/>
  <c r="A72" i="6"/>
  <c r="B72" i="6" l="1"/>
  <c r="A73" i="6"/>
  <c r="B73" i="6" l="1"/>
  <c r="A74" i="6"/>
  <c r="B74" i="6" l="1"/>
  <c r="A75" i="6"/>
  <c r="B75" i="6" l="1"/>
  <c r="A76" i="6"/>
  <c r="B76" i="6" l="1"/>
  <c r="A77" i="6"/>
  <c r="B77" i="6" l="1"/>
  <c r="A78" i="6"/>
  <c r="B78" i="6" l="1"/>
  <c r="A79" i="6"/>
  <c r="B79" i="6" l="1"/>
  <c r="A80" i="6"/>
  <c r="B80" i="6" l="1"/>
  <c r="A81" i="6"/>
  <c r="B81" i="6" l="1"/>
  <c r="A82" i="6"/>
  <c r="B82" i="6" l="1"/>
  <c r="A83" i="6"/>
  <c r="B83" i="6" l="1"/>
  <c r="A84" i="6"/>
  <c r="B84" i="6" l="1"/>
  <c r="A85" i="6"/>
  <c r="B85" i="6" l="1"/>
  <c r="A86" i="6"/>
  <c r="B86" i="6" l="1"/>
  <c r="A87" i="6"/>
  <c r="B87" i="6" l="1"/>
  <c r="A88" i="6"/>
  <c r="B88" i="6" l="1"/>
  <c r="A89" i="6"/>
  <c r="B89" i="6" l="1"/>
  <c r="A90" i="6"/>
  <c r="B90" i="6" l="1"/>
  <c r="A91" i="6"/>
  <c r="B91" i="6" l="1"/>
  <c r="A92" i="6"/>
  <c r="B92" i="6" l="1"/>
  <c r="A93" i="6"/>
  <c r="B93" i="6" l="1"/>
  <c r="A94" i="6"/>
  <c r="B94" i="6" l="1"/>
  <c r="A95" i="6"/>
  <c r="B95" i="6" l="1"/>
  <c r="A96" i="6"/>
  <c r="B96" i="6" l="1"/>
  <c r="A97" i="6"/>
  <c r="B97" i="6" l="1"/>
  <c r="A98" i="6"/>
  <c r="B98" i="6" l="1"/>
  <c r="A99" i="6"/>
  <c r="B99" i="6" l="1"/>
  <c r="A100" i="6"/>
  <c r="B100" i="6" l="1"/>
  <c r="A101" i="6"/>
  <c r="B101" i="6" l="1"/>
  <c r="A102" i="6"/>
  <c r="B102" i="6" l="1"/>
  <c r="A103" i="6"/>
  <c r="B103" i="6" l="1"/>
  <c r="A104" i="6"/>
  <c r="B104" i="6" l="1"/>
  <c r="A105" i="6"/>
  <c r="B105" i="6" l="1"/>
  <c r="A106" i="6"/>
  <c r="B106" i="6" l="1"/>
  <c r="A107" i="6"/>
  <c r="B107" i="6" l="1"/>
  <c r="A108" i="6"/>
  <c r="B108" i="6" l="1"/>
  <c r="A109" i="6"/>
  <c r="B109" i="6" l="1"/>
  <c r="A110" i="6"/>
  <c r="B110" i="6" l="1"/>
  <c r="A111" i="6"/>
  <c r="B111" i="6" l="1"/>
  <c r="A112" i="6"/>
  <c r="B112" i="6" l="1"/>
  <c r="A113" i="6"/>
  <c r="B113" i="6" l="1"/>
  <c r="A114" i="6"/>
  <c r="B114" i="6" l="1"/>
  <c r="A115" i="6"/>
  <c r="B115" i="6" l="1"/>
  <c r="A116" i="6"/>
  <c r="B116" i="6" l="1"/>
  <c r="A117" i="6"/>
  <c r="B117" i="6" l="1"/>
  <c r="A118" i="6"/>
  <c r="B118" i="6" l="1"/>
  <c r="A119" i="6"/>
  <c r="B119" i="6" l="1"/>
  <c r="A120" i="6"/>
  <c r="B120" i="6" l="1"/>
  <c r="A121" i="6"/>
  <c r="B121" i="6" l="1"/>
  <c r="A122" i="6"/>
  <c r="B122" i="6" l="1"/>
  <c r="A123" i="6"/>
  <c r="B123" i="6" l="1"/>
  <c r="A124" i="6"/>
  <c r="B124" i="6" l="1"/>
  <c r="A125" i="6"/>
  <c r="B125" i="6" l="1"/>
  <c r="A126" i="6"/>
  <c r="B126" i="6" l="1"/>
  <c r="A127" i="6"/>
  <c r="B127" i="6" l="1"/>
  <c r="A128" i="6"/>
  <c r="B128" i="6" l="1"/>
  <c r="A129" i="6"/>
  <c r="B129" i="6" l="1"/>
  <c r="A130" i="6"/>
  <c r="B130" i="6" l="1"/>
  <c r="A131" i="6"/>
  <c r="B131" i="6" l="1"/>
  <c r="A132" i="6"/>
  <c r="B132" i="6" l="1"/>
  <c r="A133" i="6"/>
  <c r="B133" i="6" l="1"/>
  <c r="A134" i="6"/>
  <c r="B134" i="6" l="1"/>
  <c r="A135" i="6"/>
  <c r="B135" i="6" l="1"/>
  <c r="A136" i="6"/>
  <c r="B136" i="6" l="1"/>
  <c r="A137" i="6"/>
  <c r="B137" i="6" l="1"/>
  <c r="A138" i="6"/>
  <c r="B138" i="6" l="1"/>
  <c r="A139" i="6"/>
  <c r="B139" i="6" l="1"/>
  <c r="A140" i="6"/>
  <c r="B140" i="6" l="1"/>
  <c r="A141" i="6"/>
  <c r="B141" i="6" l="1"/>
  <c r="A142" i="6"/>
  <c r="B142" i="6" l="1"/>
  <c r="A143" i="6"/>
  <c r="B143" i="6" l="1"/>
  <c r="A144" i="6"/>
  <c r="B144" i="6" l="1"/>
  <c r="A145" i="6"/>
  <c r="B145" i="6" l="1"/>
  <c r="A146" i="6"/>
  <c r="B146" i="6" l="1"/>
  <c r="A147" i="6"/>
  <c r="B147" i="6" l="1"/>
  <c r="A148" i="6"/>
  <c r="B148" i="6" l="1"/>
  <c r="A149" i="6"/>
  <c r="B149" i="6" l="1"/>
  <c r="A150" i="6"/>
  <c r="B150" i="6" l="1"/>
  <c r="A151" i="6"/>
  <c r="B151" i="6" l="1"/>
  <c r="A152" i="6"/>
  <c r="B152" i="6" l="1"/>
  <c r="A153" i="6"/>
  <c r="B153" i="6" s="1"/>
</calcChain>
</file>

<file path=xl/sharedStrings.xml><?xml version="1.0" encoding="utf-8"?>
<sst xmlns="http://schemas.openxmlformats.org/spreadsheetml/2006/main" count="777" uniqueCount="204">
  <si>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</si>
  <si>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</si>
  <si>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</si>
  <si>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</si>
  <si>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</si>
  <si>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</si>
  <si>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</si>
  <si>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</si>
  <si>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</si>
  <si>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</si>
  <si>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</si>
  <si>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</si>
  <si>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</si>
  <si>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</si>
  <si>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</si>
  <si>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</si>
  <si>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</si>
  <si>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</si>
  <si>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</si>
  <si>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</si>
  <si>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</si>
  <si>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</si>
  <si>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</si>
  <si>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</si>
  <si>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</si>
  <si>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</si>
  <si>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</si>
  <si>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</si>
  <si>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</si>
  <si>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</si>
  <si>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</si>
  <si>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</si>
  <si>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</si>
  <si>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</si>
  <si>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</si>
  <si>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</si>
  <si>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</si>
  <si>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</si>
  <si>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</si>
  <si>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</si>
  <si>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</si>
  <si>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</si>
  <si>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</si>
  <si>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</si>
  <si>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</si>
  <si>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</si>
  <si>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</si>
  <si>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</si>
  <si>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</si>
  <si>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</si>
  <si>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</si>
  <si>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</si>
  <si>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</si>
  <si>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</si>
  <si>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</si>
  <si>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</si>
  <si>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</si>
  <si>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</si>
  <si>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</si>
  <si>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</si>
  <si>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</si>
  <si>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</si>
  <si>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</si>
  <si>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</si>
  <si>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</si>
  <si>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</si>
  <si>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</si>
  <si>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</si>
  <si>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</si>
  <si>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</si>
  <si>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</si>
  <si>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</si>
  <si>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</si>
  <si>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</si>
  <si>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</si>
  <si>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</si>
  <si>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</si>
  <si>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</si>
  <si>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</si>
  <si>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</si>
  <si>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</si>
  <si>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</si>
  <si>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</si>
  <si>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</si>
  <si>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</si>
  <si>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</si>
  <si>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</si>
  <si>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</si>
  <si>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</si>
  <si>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</si>
  <si>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</si>
  <si>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</si>
  <si>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</si>
  <si>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</si>
  <si>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</si>
  <si>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</si>
  <si>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</si>
  <si>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</si>
  <si>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</si>
  <si>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</si>
  <si>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</si>
  <si>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</si>
  <si>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</si>
  <si>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</si>
  <si>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</si>
  <si>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</si>
  <si>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</si>
  <si>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</si>
  <si>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</si>
  <si>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</si>
  <si>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</si>
  <si>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</si>
  <si>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</si>
  <si>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</si>
  <si>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</si>
  <si>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</si>
  <si>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</si>
  <si>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</si>
  <si>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</si>
  <si>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</si>
  <si>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</si>
  <si>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</si>
  <si>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</si>
  <si>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</si>
  <si>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</si>
  <si>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</si>
  <si>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</si>
  <si>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</si>
  <si>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</si>
  <si>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</si>
  <si>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</si>
  <si>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</si>
  <si>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</si>
  <si>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</si>
  <si>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</si>
  <si>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</si>
  <si>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</si>
  <si>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</si>
  <si>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</si>
  <si>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</si>
  <si>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</si>
  <si>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</si>
  <si>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</si>
  <si>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</si>
  <si>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</si>
  <si>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</si>
  <si>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</si>
  <si>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</si>
  <si>
    <t>00c8</t>
  </si>
  <si>
    <t>01ac</t>
  </si>
  <si>
    <t>046C</t>
  </si>
  <si>
    <t>083A</t>
  </si>
  <si>
    <t>0A0C</t>
  </si>
  <si>
    <t>0AF0</t>
  </si>
  <si>
    <t>0BDA</t>
  </si>
  <si>
    <t>0CC4</t>
  </si>
  <si>
    <t>0DC0</t>
  </si>
  <si>
    <t>0F6C</t>
  </si>
  <si>
    <t>13F6</t>
  </si>
  <si>
    <t>14F0</t>
  </si>
  <si>
    <t>15DE</t>
  </si>
  <si>
    <t>16C2</t>
  </si>
  <si>
    <t>178E</t>
  </si>
  <si>
    <t>185E</t>
  </si>
  <si>
    <t>1A34</t>
  </si>
  <si>
    <t>1B24</t>
  </si>
  <si>
    <t>1C1E</t>
  </si>
  <si>
    <t>1C2A</t>
  </si>
  <si>
    <t>1D16</t>
  </si>
  <si>
    <t>1EE8</t>
  </si>
  <si>
    <t>1FD4</t>
  </si>
  <si>
    <t>20C8</t>
  </si>
  <si>
    <t>21B4</t>
  </si>
  <si>
    <t>223B</t>
  </si>
  <si>
    <t>22C2</t>
  </si>
  <si>
    <t>23AE</t>
  </si>
  <si>
    <t>0e88</t>
  </si>
  <si>
    <t>1e02</t>
  </si>
  <si>
    <t>Length</t>
  </si>
  <si>
    <t>RAM code addresses</t>
  </si>
  <si>
    <t>Source</t>
  </si>
  <si>
    <t>3b97d</t>
  </si>
  <si>
    <t>Dest</t>
  </si>
  <si>
    <t>d7bd</t>
  </si>
  <si>
    <t>Location</t>
  </si>
  <si>
    <t>db2f</t>
  </si>
  <si>
    <t>hex</t>
  </si>
  <si>
    <t>dec</t>
  </si>
  <si>
    <t>s @ 50Hz</t>
  </si>
  <si>
    <t>s @ 60Hz</t>
  </si>
  <si>
    <t>s @ 25Hz</t>
  </si>
  <si>
    <t>s @ 30Hz</t>
  </si>
  <si>
    <t>3e8</t>
  </si>
  <si>
    <t>3c0</t>
  </si>
  <si>
    <t>2f8</t>
  </si>
  <si>
    <t>2d0</t>
  </si>
  <si>
    <t>index</t>
  </si>
  <si>
    <t>a</t>
  </si>
  <si>
    <t>b</t>
  </si>
  <si>
    <t>c</t>
  </si>
  <si>
    <t>d</t>
  </si>
  <si>
    <t>e</t>
  </si>
  <si>
    <t>f</t>
  </si>
  <si>
    <t>$28 $28 $28 $28 $20 $20 $20 $20 $28 $28 $28 $28 $20 $20 $20 $20 $28 $28 $28 $28 $20 $20 $20 $20 $28 $28 $28 $28 $20 $20 $20 $20 $28 $28 $28 $28 $20 $20 $20 $20 $28 $28 $28 $28 $20 $20 $20 $20 $28 $28 $28 $28 $20 $20 $20 $20 $28 $28 $28 $28 $20 $20 $20 $20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</si>
</sst>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93376"/>
        <c:axId val="239165080"/>
      </c:lineChart>
      <c:catAx>
        <c:axId val="44829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5080"/>
        <c:crosses val="autoZero"/>
        <c:auto val="1"/>
        <c:lblAlgn val="ctr"/>
        <c:lblOffset val="100"/>
        <c:noMultiLvlLbl val="0"/>
      </c:catAx>
      <c:valAx>
        <c:axId val="23916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68216"/>
        <c:axId val="447076112"/>
      </c:lineChart>
      <c:catAx>
        <c:axId val="23916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6112"/>
        <c:crosses val="autoZero"/>
        <c:auto val="1"/>
        <c:lblAlgn val="ctr"/>
        <c:lblOffset val="100"/>
        <c:noMultiLvlLbl val="0"/>
      </c:catAx>
      <c:valAx>
        <c:axId val="447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graphs'!$C$3:$C$150</c:f>
              <c:numCache>
                <c:formatCode>General</c:formatCode>
                <c:ptCount val="148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graphs'!$D$3:$D$150</c:f>
              <c:numCache>
                <c:formatCode>General</c:formatCode>
                <c:ptCount val="148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graphs'!$E$3:$E$150</c:f>
              <c:numCache>
                <c:formatCode>General</c:formatCode>
                <c:ptCount val="14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graphs'!$F$3:$F$150</c:f>
              <c:numCache>
                <c:formatCode>General</c:formatCode>
                <c:ptCount val="14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graphs'!$G$3:$G$150</c:f>
              <c:numCache>
                <c:formatCode>General</c:formatCode>
                <c:ptCount val="14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graphs'!$H$3:$H$150</c:f>
              <c:numCache>
                <c:formatCode>General</c:formatCode>
                <c:ptCount val="148"/>
                <c:pt idx="0">
                  <c:v>6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graphs'!$I$3:$I$150</c:f>
              <c:numCache>
                <c:formatCode>General</c:formatCode>
                <c:ptCount val="148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graphs'!$J$3:$J$150</c:f>
              <c:numCache>
                <c:formatCode>General</c:formatCode>
                <c:ptCount val="148"/>
                <c:pt idx="0">
                  <c:v>8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graphs'!$K$3:$K$150</c:f>
              <c:numCache>
                <c:formatCode>General</c:formatCode>
                <c:ptCount val="148"/>
                <c:pt idx="0">
                  <c:v>9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graphs'!$L$3:$L$150</c:f>
              <c:numCache>
                <c:formatCode>General</c:formatCode>
                <c:ptCount val="14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graphs'!$M$3:$M$150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graphs'!$N$3:$N$150</c:f>
              <c:numCache>
                <c:formatCode>General</c:formatCode>
                <c:ptCount val="148"/>
                <c:pt idx="0">
                  <c:v>0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graphs'!$O$3:$O$150</c:f>
              <c:numCache>
                <c:formatCode>General</c:formatCode>
                <c:ptCount val="148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graphs'!$P$3:$P$150</c:f>
              <c:numCache>
                <c:formatCode>General</c:formatCode>
                <c:ptCount val="148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graphs'!$Q$3:$Q$150</c:f>
              <c:numCache>
                <c:formatCode>General</c:formatCode>
                <c:ptCount val="148"/>
                <c:pt idx="0">
                  <c:v>0</c:v>
                </c:pt>
                <c:pt idx="1">
                  <c:v>40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40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graphs'!$R$3:$R$150</c:f>
              <c:numCache>
                <c:formatCode>General</c:formatCode>
                <c:ptCount val="148"/>
                <c:pt idx="0">
                  <c:v>10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graphs'!$S$3:$S$150</c:f>
              <c:numCache>
                <c:formatCode>General</c:formatCode>
                <c:ptCount val="148"/>
                <c:pt idx="0">
                  <c:v>11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graphs'!$T$3:$T$150</c:f>
              <c:numCache>
                <c:formatCode>General</c:formatCode>
                <c:ptCount val="148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50</c:v>
                </c:pt>
                <c:pt idx="107">
                  <c:v>49</c:v>
                </c:pt>
                <c:pt idx="108">
                  <c:v>48</c:v>
                </c:pt>
                <c:pt idx="109">
                  <c:v>47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43</c:v>
                </c:pt>
                <c:pt idx="114">
                  <c:v>42</c:v>
                </c:pt>
                <c:pt idx="115">
                  <c:v>41</c:v>
                </c:pt>
                <c:pt idx="116">
                  <c:v>40</c:v>
                </c:pt>
                <c:pt idx="117">
                  <c:v>39</c:v>
                </c:pt>
                <c:pt idx="118">
                  <c:v>38</c:v>
                </c:pt>
                <c:pt idx="119">
                  <c:v>37</c:v>
                </c:pt>
                <c:pt idx="120">
                  <c:v>36</c:v>
                </c:pt>
                <c:pt idx="121">
                  <c:v>35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28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24</c:v>
                </c:pt>
                <c:pt idx="133">
                  <c:v>23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graphs'!$U$3:$U$150</c:f>
              <c:numCache>
                <c:formatCode>General</c:formatCode>
                <c:ptCount val="148"/>
                <c:pt idx="0">
                  <c:v>13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30</c:v>
                </c:pt>
                <c:pt idx="34">
                  <c:v>32</c:v>
                </c:pt>
                <c:pt idx="35">
                  <c:v>34</c:v>
                </c:pt>
                <c:pt idx="36">
                  <c:v>36</c:v>
                </c:pt>
                <c:pt idx="37">
                  <c:v>40</c:v>
                </c:pt>
                <c:pt idx="38">
                  <c:v>42</c:v>
                </c:pt>
                <c:pt idx="39">
                  <c:v>44</c:v>
                </c:pt>
                <c:pt idx="40">
                  <c:v>46</c:v>
                </c:pt>
                <c:pt idx="41">
                  <c:v>30</c:v>
                </c:pt>
                <c:pt idx="42">
                  <c:v>32</c:v>
                </c:pt>
                <c:pt idx="43">
                  <c:v>34</c:v>
                </c:pt>
                <c:pt idx="44">
                  <c:v>36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40</c:v>
                </c:pt>
                <c:pt idx="54">
                  <c:v>42</c:v>
                </c:pt>
                <c:pt idx="55">
                  <c:v>44</c:v>
                </c:pt>
                <c:pt idx="56">
                  <c:v>46</c:v>
                </c:pt>
                <c:pt idx="57">
                  <c:v>30</c:v>
                </c:pt>
                <c:pt idx="58">
                  <c:v>32</c:v>
                </c:pt>
                <c:pt idx="59">
                  <c:v>34</c:v>
                </c:pt>
                <c:pt idx="60">
                  <c:v>36</c:v>
                </c:pt>
                <c:pt idx="61">
                  <c:v>40</c:v>
                </c:pt>
                <c:pt idx="62">
                  <c:v>42</c:v>
                </c:pt>
                <c:pt idx="63">
                  <c:v>44</c:v>
                </c:pt>
                <c:pt idx="64">
                  <c:v>46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40</c:v>
                </c:pt>
                <c:pt idx="70">
                  <c:v>42</c:v>
                </c:pt>
                <c:pt idx="71">
                  <c:v>44</c:v>
                </c:pt>
                <c:pt idx="72">
                  <c:v>46</c:v>
                </c:pt>
                <c:pt idx="73">
                  <c:v>30</c:v>
                </c:pt>
                <c:pt idx="74">
                  <c:v>32</c:v>
                </c:pt>
                <c:pt idx="75">
                  <c:v>34</c:v>
                </c:pt>
                <c:pt idx="76">
                  <c:v>36</c:v>
                </c:pt>
                <c:pt idx="77">
                  <c:v>40</c:v>
                </c:pt>
                <c:pt idx="78">
                  <c:v>42</c:v>
                </c:pt>
                <c:pt idx="79">
                  <c:v>44</c:v>
                </c:pt>
                <c:pt idx="80">
                  <c:v>46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graphs'!$V$3:$V$150</c:f>
              <c:numCache>
                <c:formatCode>General</c:formatCode>
                <c:ptCount val="148"/>
                <c:pt idx="0">
                  <c:v>14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graphs'!$W$3:$W$150</c:f>
              <c:numCache>
                <c:formatCode>General</c:formatCode>
                <c:ptCount val="148"/>
                <c:pt idx="0">
                  <c:v>15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graphs'!$X$3:$X$150</c:f>
              <c:numCache>
                <c:formatCode>General</c:formatCode>
                <c:ptCount val="148"/>
                <c:pt idx="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71800"/>
        <c:axId val="238227064"/>
      </c:lineChart>
      <c:catAx>
        <c:axId val="44707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27064"/>
        <c:crosses val="autoZero"/>
        <c:auto val="1"/>
        <c:lblAlgn val="ctr"/>
        <c:lblOffset val="100"/>
        <c:noMultiLvlLbl val="0"/>
      </c:catAx>
      <c:valAx>
        <c:axId val="2382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92868</xdr:colOff>
      <xdr:row>7</xdr:row>
      <xdr:rowOff>21430</xdr:rowOff>
    </xdr:from>
    <xdr:to>
      <xdr:col>32</xdr:col>
      <xdr:colOff>561975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D50" workbookViewId="0">
      <selection activeCell="H70" sqref="H70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1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1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1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  <row r="54" spans="1:11" x14ac:dyDescent="0.45">
      <c r="A54" t="s">
        <v>179</v>
      </c>
    </row>
    <row r="55" spans="1:11" x14ac:dyDescent="0.45">
      <c r="A55" t="s">
        <v>180</v>
      </c>
      <c r="B55" t="s">
        <v>181</v>
      </c>
    </row>
    <row r="56" spans="1:11" x14ac:dyDescent="0.45">
      <c r="A56" t="s">
        <v>182</v>
      </c>
      <c r="B56" t="s">
        <v>183</v>
      </c>
    </row>
    <row r="57" spans="1:11" x14ac:dyDescent="0.45">
      <c r="A57" t="s">
        <v>184</v>
      </c>
      <c r="B57" t="s">
        <v>180</v>
      </c>
    </row>
    <row r="58" spans="1:11" x14ac:dyDescent="0.45">
      <c r="A58" t="s">
        <v>185</v>
      </c>
      <c r="B58" t="str">
        <f>DEC2HEX(HEX2DEC(A58)+HEX2DEC(B55)-HEX2DEC(B56))</f>
        <v>3BCEF</v>
      </c>
    </row>
    <row r="60" spans="1:11" x14ac:dyDescent="0.45">
      <c r="E60" t="s">
        <v>81</v>
      </c>
      <c r="F60" t="s">
        <v>1</v>
      </c>
      <c r="H60" t="s">
        <v>1</v>
      </c>
      <c r="I60" t="s">
        <v>81</v>
      </c>
    </row>
    <row r="61" spans="1:11" x14ac:dyDescent="0.45">
      <c r="A61" t="s">
        <v>186</v>
      </c>
      <c r="B61">
        <v>86</v>
      </c>
      <c r="E61">
        <v>11</v>
      </c>
      <c r="F61" t="str">
        <f>DEC2HEX(E61)</f>
        <v>B</v>
      </c>
      <c r="H61" s="4" t="s">
        <v>192</v>
      </c>
      <c r="I61">
        <f>HEX2DEC(IF(LEFT(H61,1)="$",MID(H61,2,99),H61))</f>
        <v>1000</v>
      </c>
    </row>
    <row r="62" spans="1:11" x14ac:dyDescent="0.45">
      <c r="A62" t="s">
        <v>187</v>
      </c>
      <c r="B62">
        <f>HEX2DEC(B61)</f>
        <v>134</v>
      </c>
      <c r="E62">
        <v>24</v>
      </c>
      <c r="F62" t="str">
        <f t="shared" ref="F62:F73" si="15">DEC2HEX(E62)</f>
        <v>18</v>
      </c>
      <c r="H62" t="s">
        <v>193</v>
      </c>
      <c r="I62">
        <f t="shared" ref="I62:I79" si="16">HEX2DEC(IF(LEFT(H62,1)="$",MID(H62,2,99),H62))</f>
        <v>960</v>
      </c>
    </row>
    <row r="63" spans="1:11" x14ac:dyDescent="0.45">
      <c r="A63" t="s">
        <v>188</v>
      </c>
      <c r="B63">
        <f>B62/50</f>
        <v>2.68</v>
      </c>
      <c r="E63">
        <v>27</v>
      </c>
      <c r="F63" t="str">
        <f t="shared" si="15"/>
        <v>1B</v>
      </c>
      <c r="H63">
        <v>398</v>
      </c>
      <c r="I63">
        <f t="shared" si="16"/>
        <v>920</v>
      </c>
    </row>
    <row r="64" spans="1:11" x14ac:dyDescent="0.45">
      <c r="A64" t="s">
        <v>189</v>
      </c>
      <c r="B64">
        <f>B62/60</f>
        <v>2.2333333333333334</v>
      </c>
      <c r="E64">
        <v>107</v>
      </c>
      <c r="F64" t="str">
        <f t="shared" si="15"/>
        <v>6B</v>
      </c>
      <c r="H64">
        <v>370</v>
      </c>
      <c r="I64">
        <f t="shared" si="16"/>
        <v>880</v>
      </c>
    </row>
    <row r="65" spans="1:9" x14ac:dyDescent="0.45">
      <c r="B65" t="str">
        <f>B63&amp;"s @ 50Hz, "&amp;B64&amp;"s @ 60Hz"</f>
        <v>2.68s @ 50Hz, 2.23333333333333s @ 60Hz</v>
      </c>
      <c r="E65">
        <v>120</v>
      </c>
      <c r="F65" t="str">
        <f t="shared" si="15"/>
        <v>78</v>
      </c>
      <c r="H65">
        <v>348</v>
      </c>
      <c r="I65">
        <f t="shared" si="16"/>
        <v>840</v>
      </c>
    </row>
    <row r="66" spans="1:9" x14ac:dyDescent="0.45">
      <c r="A66" t="s">
        <v>190</v>
      </c>
      <c r="B66">
        <f>B62/25</f>
        <v>5.36</v>
      </c>
      <c r="E66">
        <v>123</v>
      </c>
      <c r="F66" t="str">
        <f t="shared" si="15"/>
        <v>7B</v>
      </c>
      <c r="H66">
        <v>320</v>
      </c>
      <c r="I66">
        <f t="shared" si="16"/>
        <v>800</v>
      </c>
    </row>
    <row r="67" spans="1:9" x14ac:dyDescent="0.45">
      <c r="A67" t="s">
        <v>191</v>
      </c>
      <c r="B67">
        <f>B62/30</f>
        <v>4.4666666666666668</v>
      </c>
      <c r="E67">
        <v>136</v>
      </c>
      <c r="F67" t="str">
        <f t="shared" si="15"/>
        <v>88</v>
      </c>
      <c r="H67" t="s">
        <v>194</v>
      </c>
      <c r="I67">
        <f t="shared" si="16"/>
        <v>760</v>
      </c>
    </row>
    <row r="68" spans="1:9" x14ac:dyDescent="0.45">
      <c r="B68" t="str">
        <f>B66&amp;"s @ 50Hz, "&amp;B67&amp;"s @ 60Hz (half rate)"</f>
        <v>5.36s @ 50Hz, 4.46666666666667s @ 60Hz (half rate)</v>
      </c>
      <c r="E68">
        <v>139</v>
      </c>
      <c r="F68" t="str">
        <f t="shared" si="15"/>
        <v>8B</v>
      </c>
      <c r="H68" t="s">
        <v>195</v>
      </c>
      <c r="I68">
        <f t="shared" si="16"/>
        <v>720</v>
      </c>
    </row>
    <row r="69" spans="1:9" x14ac:dyDescent="0.45">
      <c r="E69">
        <v>152</v>
      </c>
      <c r="F69" t="str">
        <f t="shared" si="15"/>
        <v>98</v>
      </c>
      <c r="H69">
        <v>190</v>
      </c>
      <c r="I69">
        <f t="shared" si="16"/>
        <v>400</v>
      </c>
    </row>
    <row r="70" spans="1:9" x14ac:dyDescent="0.45">
      <c r="E70">
        <v>155</v>
      </c>
      <c r="F70" t="str">
        <f t="shared" si="15"/>
        <v>9B</v>
      </c>
      <c r="I70">
        <f t="shared" si="16"/>
        <v>0</v>
      </c>
    </row>
    <row r="71" spans="1:9" x14ac:dyDescent="0.45">
      <c r="E71">
        <v>232</v>
      </c>
      <c r="F71" t="str">
        <f t="shared" si="15"/>
        <v>E8</v>
      </c>
      <c r="I71">
        <f t="shared" si="16"/>
        <v>0</v>
      </c>
    </row>
    <row r="72" spans="1:9" x14ac:dyDescent="0.45">
      <c r="E72">
        <v>235</v>
      </c>
      <c r="F72" t="str">
        <f t="shared" si="15"/>
        <v>EB</v>
      </c>
      <c r="I72">
        <f t="shared" si="16"/>
        <v>0</v>
      </c>
    </row>
    <row r="73" spans="1:9" x14ac:dyDescent="0.45">
      <c r="E73">
        <v>249</v>
      </c>
      <c r="F73" t="str">
        <f t="shared" si="15"/>
        <v>F9</v>
      </c>
      <c r="I73">
        <f t="shared" si="16"/>
        <v>0</v>
      </c>
    </row>
    <row r="74" spans="1:9" x14ac:dyDescent="0.45">
      <c r="I74">
        <f t="shared" si="16"/>
        <v>0</v>
      </c>
    </row>
    <row r="75" spans="1:9" x14ac:dyDescent="0.45">
      <c r="I75">
        <f t="shared" si="16"/>
        <v>0</v>
      </c>
    </row>
    <row r="76" spans="1:9" x14ac:dyDescent="0.45">
      <c r="I76">
        <f t="shared" si="16"/>
        <v>0</v>
      </c>
    </row>
    <row r="77" spans="1:9" x14ac:dyDescent="0.45">
      <c r="I77">
        <f t="shared" si="16"/>
        <v>0</v>
      </c>
    </row>
    <row r="78" spans="1:9" x14ac:dyDescent="0.45">
      <c r="I78">
        <f t="shared" si="16"/>
        <v>0</v>
      </c>
    </row>
    <row r="79" spans="1:9" x14ac:dyDescent="0.45">
      <c r="I79">
        <f t="shared" si="16"/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H70" sqref="H70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 t="shared" ref="AA6:AA21" si="17"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 t="shared" si="17"/>
        <v>0 170 0</v>
      </c>
      <c r="AB7" t="str">
        <f t="shared" ref="AB7:AB21" si="18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7"/>
        <v>170 255 170</v>
      </c>
      <c r="AB8" t="str">
        <f t="shared" si="18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 t="shared" si="17"/>
        <v>170 255 0</v>
      </c>
      <c r="AB9" t="str">
        <f t="shared" si="18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 t="shared" si="17"/>
        <v>0 0 0</v>
      </c>
      <c r="AB10" t="str">
        <f t="shared" si="18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 t="shared" si="17"/>
        <v>0 0 0</v>
      </c>
      <c r="AB11" t="str">
        <f t="shared" si="18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 t="shared" si="17"/>
        <v>0 170 0</v>
      </c>
      <c r="AB12" t="str">
        <f t="shared" si="18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9">(ROW()-ROW($B$3))*3+1</f>
        <v>31</v>
      </c>
      <c r="P13">
        <f t="shared" ref="P13:P34" si="20">HEX2DEC(MID($B$1,O13,2))</f>
        <v>142</v>
      </c>
      <c r="Q13">
        <f t="shared" ref="Q13:Q34" si="21">_xlfn.BITAND(P13,3)</f>
        <v>2</v>
      </c>
      <c r="R13">
        <f t="shared" ref="R13:R34" si="22">_xlfn.BITAND(_xlfn.BITRSHIFT(P13,2),3)</f>
        <v>3</v>
      </c>
      <c r="S13">
        <f t="shared" ref="S13:S34" si="23">_xlfn.BITAND(_xlfn.BITRSHIFT(P13,4),3)</f>
        <v>0</v>
      </c>
      <c r="T13">
        <f t="shared" ref="T13:T34" si="24">Q13*255/3</f>
        <v>170</v>
      </c>
      <c r="U13">
        <f t="shared" ref="U13:U34" si="25">R13*255/3</f>
        <v>255</v>
      </c>
      <c r="V13">
        <f t="shared" ref="V13:V34" si="26">S13*255/3</f>
        <v>0</v>
      </c>
      <c r="W13" t="str">
        <f t="shared" ref="W13:W34" si="27">"  SMSCOLOUR $"&amp;DEC2HEX(T13*65536+U13*256+V13,6)</f>
        <v xml:space="preserve">  SMSCOLOUR $AAFF00</v>
      </c>
      <c r="AA13" t="str">
        <f t="shared" si="17"/>
        <v>0 0 0</v>
      </c>
      <c r="AB13" t="str">
        <f t="shared" si="18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9"/>
        <v>34</v>
      </c>
      <c r="P14">
        <f t="shared" si="20"/>
        <v>0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 t="str">
        <f t="shared" si="27"/>
        <v xml:space="preserve">  SMSCOLOUR $000000</v>
      </c>
      <c r="AA14" t="str">
        <f t="shared" si="17"/>
        <v>170 255 0</v>
      </c>
      <c r="AB14" t="str">
        <f t="shared" si="18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9"/>
        <v>37</v>
      </c>
      <c r="P15">
        <f t="shared" si="20"/>
        <v>68</v>
      </c>
      <c r="Q15">
        <f t="shared" si="21"/>
        <v>0</v>
      </c>
      <c r="R15">
        <f t="shared" si="22"/>
        <v>1</v>
      </c>
      <c r="S15">
        <f t="shared" si="23"/>
        <v>0</v>
      </c>
      <c r="T15">
        <f t="shared" si="24"/>
        <v>0</v>
      </c>
      <c r="U15">
        <f t="shared" si="25"/>
        <v>85</v>
      </c>
      <c r="V15">
        <f t="shared" si="26"/>
        <v>0</v>
      </c>
      <c r="W15" t="str">
        <f t="shared" si="27"/>
        <v xml:space="preserve">  SMSCOLOUR $005500</v>
      </c>
      <c r="AA15" t="str">
        <f t="shared" si="17"/>
        <v>0 85 0</v>
      </c>
      <c r="AB15" t="str">
        <f t="shared" si="18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9"/>
        <v>40</v>
      </c>
      <c r="P16">
        <f t="shared" si="20"/>
        <v>14</v>
      </c>
      <c r="Q16">
        <f t="shared" si="21"/>
        <v>2</v>
      </c>
      <c r="R16">
        <f t="shared" si="22"/>
        <v>3</v>
      </c>
      <c r="S16">
        <f t="shared" si="23"/>
        <v>0</v>
      </c>
      <c r="T16">
        <f t="shared" si="24"/>
        <v>170</v>
      </c>
      <c r="U16">
        <f t="shared" si="25"/>
        <v>255</v>
      </c>
      <c r="V16">
        <f t="shared" si="26"/>
        <v>0</v>
      </c>
      <c r="W16" t="str">
        <f t="shared" si="27"/>
        <v xml:space="preserve">  SMSCOLOUR $AAFF00</v>
      </c>
      <c r="AA16" t="str">
        <f t="shared" si="17"/>
        <v>170 255 0</v>
      </c>
      <c r="AB16" t="str">
        <f t="shared" si="18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9"/>
        <v>43</v>
      </c>
      <c r="P17">
        <f t="shared" si="20"/>
        <v>0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 t="str">
        <f t="shared" si="27"/>
        <v xml:space="preserve">  SMSCOLOUR $000000</v>
      </c>
      <c r="AA17" t="str">
        <f t="shared" si="17"/>
        <v>0 0 0</v>
      </c>
      <c r="AB17" t="str">
        <f t="shared" si="18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9"/>
        <v>46</v>
      </c>
      <c r="P18">
        <f t="shared" si="20"/>
        <v>0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 t="str">
        <f t="shared" si="27"/>
        <v xml:space="preserve">  SMSCOLOUR $000000</v>
      </c>
      <c r="AA18" t="str">
        <f t="shared" si="17"/>
        <v>0 85 0</v>
      </c>
      <c r="AB18" t="str">
        <f t="shared" si="18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9"/>
        <v>49</v>
      </c>
      <c r="P19">
        <f t="shared" si="20"/>
        <v>34</v>
      </c>
      <c r="Q19">
        <f t="shared" si="21"/>
        <v>2</v>
      </c>
      <c r="R19">
        <f t="shared" si="22"/>
        <v>0</v>
      </c>
      <c r="S19">
        <f t="shared" si="23"/>
        <v>2</v>
      </c>
      <c r="T19">
        <f t="shared" si="24"/>
        <v>170</v>
      </c>
      <c r="U19">
        <f t="shared" si="25"/>
        <v>0</v>
      </c>
      <c r="V19">
        <f t="shared" si="26"/>
        <v>170</v>
      </c>
      <c r="W19" t="str">
        <f t="shared" si="27"/>
        <v xml:space="preserve">  SMSCOLOUR $AA00AA</v>
      </c>
      <c r="AA19" t="str">
        <f t="shared" si="17"/>
        <v>170 255 0</v>
      </c>
      <c r="AB19" t="str">
        <f t="shared" si="18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9"/>
        <v>52</v>
      </c>
      <c r="P20">
        <f t="shared" si="20"/>
        <v>2</v>
      </c>
      <c r="Q20">
        <f t="shared" si="21"/>
        <v>2</v>
      </c>
      <c r="R20">
        <f t="shared" si="22"/>
        <v>0</v>
      </c>
      <c r="S20">
        <f t="shared" si="23"/>
        <v>0</v>
      </c>
      <c r="T20">
        <f t="shared" si="24"/>
        <v>170</v>
      </c>
      <c r="U20">
        <f t="shared" si="25"/>
        <v>0</v>
      </c>
      <c r="V20">
        <f t="shared" si="26"/>
        <v>0</v>
      </c>
      <c r="W20" t="str">
        <f t="shared" si="27"/>
        <v xml:space="preserve">  SMSCOLOUR $AA0000</v>
      </c>
      <c r="AA20" t="str">
        <f t="shared" si="17"/>
        <v>0 0 0</v>
      </c>
      <c r="AB20" t="str">
        <f t="shared" si="18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9"/>
        <v>55</v>
      </c>
      <c r="P21">
        <f t="shared" si="20"/>
        <v>68</v>
      </c>
      <c r="Q21">
        <f t="shared" si="21"/>
        <v>0</v>
      </c>
      <c r="R21">
        <f t="shared" si="22"/>
        <v>1</v>
      </c>
      <c r="S21">
        <f t="shared" si="23"/>
        <v>0</v>
      </c>
      <c r="T21">
        <f t="shared" si="24"/>
        <v>0</v>
      </c>
      <c r="U21">
        <f t="shared" si="25"/>
        <v>85</v>
      </c>
      <c r="V21">
        <f t="shared" si="26"/>
        <v>0</v>
      </c>
      <c r="W21" t="str">
        <f t="shared" si="27"/>
        <v xml:space="preserve">  SMSCOLOUR $005500</v>
      </c>
      <c r="AA21" t="str">
        <f t="shared" si="17"/>
        <v>0 0 0</v>
      </c>
      <c r="AB21" t="str">
        <f t="shared" si="18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9"/>
        <v>58</v>
      </c>
      <c r="P22">
        <f t="shared" si="20"/>
        <v>4</v>
      </c>
      <c r="Q22">
        <f t="shared" si="21"/>
        <v>0</v>
      </c>
      <c r="R22">
        <f t="shared" si="22"/>
        <v>1</v>
      </c>
      <c r="S22">
        <f t="shared" si="23"/>
        <v>0</v>
      </c>
      <c r="T22">
        <f t="shared" si="24"/>
        <v>0</v>
      </c>
      <c r="U22">
        <f t="shared" si="25"/>
        <v>85</v>
      </c>
      <c r="V22">
        <f t="shared" si="26"/>
        <v>0</v>
      </c>
      <c r="W22" t="str">
        <f t="shared" si="27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8">D23*255/15</f>
        <v>68</v>
      </c>
      <c r="H23">
        <f t="shared" ref="H23:H34" si="29">C23*255/15</f>
        <v>68</v>
      </c>
      <c r="I23" t="str">
        <f t="shared" ref="I23:I34" si="30">"  GGCOLOUR $"&amp;DEC2HEX(F23*65536+G23*256+H23,6)</f>
        <v xml:space="preserve">  GGCOLOUR $EE4444</v>
      </c>
      <c r="O23">
        <f t="shared" si="19"/>
        <v>61</v>
      </c>
      <c r="P23">
        <f t="shared" si="20"/>
        <v>136</v>
      </c>
      <c r="Q23">
        <f t="shared" si="21"/>
        <v>0</v>
      </c>
      <c r="R23">
        <f t="shared" si="22"/>
        <v>2</v>
      </c>
      <c r="S23">
        <f t="shared" si="23"/>
        <v>0</v>
      </c>
      <c r="T23">
        <f t="shared" si="24"/>
        <v>0</v>
      </c>
      <c r="U23">
        <f t="shared" si="25"/>
        <v>170</v>
      </c>
      <c r="V23">
        <f t="shared" si="26"/>
        <v>0</v>
      </c>
      <c r="W23" t="str">
        <f t="shared" si="27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8"/>
        <v>136</v>
      </c>
      <c r="H24">
        <f t="shared" si="29"/>
        <v>0</v>
      </c>
      <c r="I24" t="str">
        <f t="shared" si="30"/>
        <v xml:space="preserve">  GGCOLOUR $EE8800</v>
      </c>
      <c r="O24">
        <f t="shared" si="19"/>
        <v>64</v>
      </c>
      <c r="P24">
        <f t="shared" si="20"/>
        <v>8</v>
      </c>
      <c r="Q24">
        <f t="shared" si="21"/>
        <v>0</v>
      </c>
      <c r="R24">
        <f t="shared" si="22"/>
        <v>2</v>
      </c>
      <c r="S24">
        <f t="shared" si="23"/>
        <v>0</v>
      </c>
      <c r="T24">
        <f t="shared" si="24"/>
        <v>0</v>
      </c>
      <c r="U24">
        <f t="shared" si="25"/>
        <v>170</v>
      </c>
      <c r="V24">
        <f t="shared" si="26"/>
        <v>0</v>
      </c>
      <c r="W24" t="str">
        <f t="shared" si="27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8"/>
        <v>136</v>
      </c>
      <c r="H25">
        <f t="shared" si="29"/>
        <v>238</v>
      </c>
      <c r="I25" t="str">
        <f t="shared" si="30"/>
        <v xml:space="preserve">  GGCOLOUR $8888EE</v>
      </c>
      <c r="O25">
        <f t="shared" si="19"/>
        <v>67</v>
      </c>
      <c r="P25">
        <f t="shared" si="20"/>
        <v>64</v>
      </c>
      <c r="Q25">
        <f t="shared" si="21"/>
        <v>0</v>
      </c>
      <c r="R25">
        <f t="shared" si="22"/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 t="str">
        <f t="shared" si="27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8"/>
        <v>0</v>
      </c>
      <c r="H26">
        <f t="shared" si="29"/>
        <v>0</v>
      </c>
      <c r="I26" t="str">
        <f t="shared" si="30"/>
        <v xml:space="preserve">  GGCOLOUR $000000</v>
      </c>
      <c r="O26">
        <f t="shared" si="19"/>
        <v>70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 t="str">
        <f t="shared" si="27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8"/>
        <v>0</v>
      </c>
      <c r="H27">
        <f t="shared" si="29"/>
        <v>0</v>
      </c>
      <c r="I27" t="str">
        <f t="shared" si="30"/>
        <v xml:space="preserve">  GGCOLOUR $000000</v>
      </c>
      <c r="O27">
        <f t="shared" si="19"/>
        <v>73</v>
      </c>
      <c r="P27">
        <f t="shared" si="20"/>
        <v>192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 t="str">
        <f t="shared" si="27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8"/>
        <v>0</v>
      </c>
      <c r="H28">
        <f t="shared" si="29"/>
        <v>0</v>
      </c>
      <c r="I28" t="str">
        <f t="shared" si="30"/>
        <v xml:space="preserve">  GGCOLOUR $000000</v>
      </c>
      <c r="O28">
        <f t="shared" si="19"/>
        <v>76</v>
      </c>
      <c r="P28">
        <f t="shared" si="20"/>
        <v>0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0</v>
      </c>
      <c r="U28">
        <f t="shared" si="25"/>
        <v>0</v>
      </c>
      <c r="V28">
        <f t="shared" si="26"/>
        <v>0</v>
      </c>
      <c r="W28" t="str">
        <f t="shared" si="27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8"/>
        <v>0</v>
      </c>
      <c r="H29">
        <f t="shared" si="29"/>
        <v>0</v>
      </c>
      <c r="I29" t="str">
        <f t="shared" si="30"/>
        <v xml:space="preserve">  GGCOLOUR $000000</v>
      </c>
      <c r="O29">
        <f t="shared" si="19"/>
        <v>79</v>
      </c>
      <c r="P29">
        <f t="shared" si="20"/>
        <v>224</v>
      </c>
      <c r="Q29">
        <f t="shared" si="21"/>
        <v>0</v>
      </c>
      <c r="R29">
        <f t="shared" si="22"/>
        <v>0</v>
      </c>
      <c r="S29">
        <f t="shared" si="23"/>
        <v>2</v>
      </c>
      <c r="T29">
        <f t="shared" si="24"/>
        <v>0</v>
      </c>
      <c r="U29">
        <f t="shared" si="25"/>
        <v>0</v>
      </c>
      <c r="V29">
        <f t="shared" si="26"/>
        <v>170</v>
      </c>
      <c r="W29" t="str">
        <f t="shared" si="27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8"/>
        <v>0</v>
      </c>
      <c r="H30">
        <f t="shared" si="29"/>
        <v>0</v>
      </c>
      <c r="I30" t="str">
        <f t="shared" si="30"/>
        <v xml:space="preserve">  GGCOLOUR $000000</v>
      </c>
      <c r="O30">
        <f t="shared" si="19"/>
        <v>82</v>
      </c>
      <c r="P30">
        <f t="shared" si="20"/>
        <v>0</v>
      </c>
      <c r="Q30">
        <f t="shared" si="21"/>
        <v>0</v>
      </c>
      <c r="R30">
        <f t="shared" si="22"/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 t="str">
        <f t="shared" si="27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8"/>
        <v>0</v>
      </c>
      <c r="H31">
        <f t="shared" si="29"/>
        <v>0</v>
      </c>
      <c r="I31" t="str">
        <f t="shared" si="30"/>
        <v xml:space="preserve">  GGCOLOUR $000000</v>
      </c>
      <c r="O31">
        <f t="shared" si="19"/>
        <v>85</v>
      </c>
      <c r="P31">
        <f t="shared" si="20"/>
        <v>174</v>
      </c>
      <c r="Q31">
        <f t="shared" si="21"/>
        <v>2</v>
      </c>
      <c r="R31">
        <f t="shared" si="22"/>
        <v>3</v>
      </c>
      <c r="S31">
        <f t="shared" si="23"/>
        <v>2</v>
      </c>
      <c r="T31">
        <f t="shared" si="24"/>
        <v>170</v>
      </c>
      <c r="U31">
        <f t="shared" si="25"/>
        <v>255</v>
      </c>
      <c r="V31">
        <f t="shared" si="26"/>
        <v>170</v>
      </c>
      <c r="W31" t="str">
        <f t="shared" si="27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8"/>
        <v>0</v>
      </c>
      <c r="H32">
        <f t="shared" si="29"/>
        <v>0</v>
      </c>
      <c r="I32" t="str">
        <f t="shared" si="30"/>
        <v xml:space="preserve">  GGCOLOUR $000000</v>
      </c>
      <c r="O32">
        <f t="shared" si="19"/>
        <v>88</v>
      </c>
      <c r="P32">
        <f t="shared" si="20"/>
        <v>10</v>
      </c>
      <c r="Q32">
        <f t="shared" si="21"/>
        <v>2</v>
      </c>
      <c r="R32">
        <f t="shared" si="22"/>
        <v>2</v>
      </c>
      <c r="S32">
        <f t="shared" si="23"/>
        <v>0</v>
      </c>
      <c r="T32">
        <f t="shared" si="24"/>
        <v>170</v>
      </c>
      <c r="U32">
        <f t="shared" si="25"/>
        <v>170</v>
      </c>
      <c r="V32">
        <f t="shared" si="26"/>
        <v>0</v>
      </c>
      <c r="W32" t="str">
        <f t="shared" si="27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8"/>
        <v>0</v>
      </c>
      <c r="H33">
        <f t="shared" si="29"/>
        <v>0</v>
      </c>
      <c r="I33" t="str">
        <f t="shared" si="30"/>
        <v xml:space="preserve">  GGCOLOUR $000000</v>
      </c>
      <c r="O33">
        <f t="shared" si="19"/>
        <v>91</v>
      </c>
      <c r="P33">
        <f t="shared" si="20"/>
        <v>0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0</v>
      </c>
      <c r="U33">
        <f t="shared" si="25"/>
        <v>0</v>
      </c>
      <c r="V33">
        <f t="shared" si="26"/>
        <v>0</v>
      </c>
      <c r="W33" t="str">
        <f t="shared" si="27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8"/>
        <v>0</v>
      </c>
      <c r="H34">
        <f t="shared" si="29"/>
        <v>0</v>
      </c>
      <c r="I34" t="str">
        <f t="shared" si="30"/>
        <v xml:space="preserve">  GGCOLOUR $000000</v>
      </c>
      <c r="O34">
        <f t="shared" si="19"/>
        <v>94</v>
      </c>
      <c r="P34">
        <f t="shared" si="20"/>
        <v>0</v>
      </c>
      <c r="Q34">
        <f t="shared" si="21"/>
        <v>0</v>
      </c>
      <c r="R34">
        <f t="shared" si="22"/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 t="str">
        <f t="shared" si="27"/>
        <v xml:space="preserve">  SMSCOLOUR $000000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workbookViewId="0">
      <selection activeCell="A26" sqref="A26"/>
    </sheetView>
  </sheetViews>
  <sheetFormatPr defaultRowHeight="14.25" x14ac:dyDescent="0.45"/>
  <cols>
    <col min="3" max="24" width="2.59765625" customWidth="1"/>
  </cols>
  <sheetData>
    <row r="1" spans="1:24" x14ac:dyDescent="0.45">
      <c r="A1" t="s">
        <v>203</v>
      </c>
    </row>
    <row r="3" spans="1:24" x14ac:dyDescent="0.45">
      <c r="A3" t="s">
        <v>196</v>
      </c>
      <c r="B3" t="s">
        <v>83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197</v>
      </c>
      <c r="M3" t="s">
        <v>198</v>
      </c>
      <c r="N3" t="s">
        <v>199</v>
      </c>
      <c r="O3" t="s">
        <v>200</v>
      </c>
      <c r="P3" t="s">
        <v>201</v>
      </c>
      <c r="Q3" t="s">
        <v>202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</row>
    <row r="4" spans="1:24" x14ac:dyDescent="0.45">
      <c r="A4">
        <v>1</v>
      </c>
      <c r="B4">
        <f>IFERROR(HEX2DEC(MID($A$1,A4+1,2)),B3)</f>
        <v>40</v>
      </c>
      <c r="C4">
        <v>24</v>
      </c>
      <c r="D4">
        <v>1</v>
      </c>
      <c r="E4">
        <v>6</v>
      </c>
      <c r="F4">
        <v>5</v>
      </c>
      <c r="G4">
        <v>1</v>
      </c>
      <c r="H4">
        <v>30</v>
      </c>
      <c r="I4">
        <v>2</v>
      </c>
      <c r="J4">
        <v>24</v>
      </c>
      <c r="K4">
        <v>50</v>
      </c>
      <c r="L4">
        <v>5</v>
      </c>
      <c r="M4">
        <v>20</v>
      </c>
      <c r="N4">
        <v>40</v>
      </c>
      <c r="O4">
        <v>10</v>
      </c>
      <c r="P4">
        <v>34</v>
      </c>
      <c r="Q4">
        <v>40</v>
      </c>
      <c r="R4">
        <v>30</v>
      </c>
      <c r="T4">
        <v>10</v>
      </c>
      <c r="U4">
        <v>30</v>
      </c>
      <c r="V4">
        <v>40</v>
      </c>
    </row>
    <row r="5" spans="1:24" x14ac:dyDescent="0.45">
      <c r="A5">
        <f>A4+4</f>
        <v>5</v>
      </c>
      <c r="B5">
        <f t="shared" ref="B5:B68" si="0">IFERROR(HEX2DEC(MID($A$1,A5+1,2)),B4)</f>
        <v>40</v>
      </c>
      <c r="C5">
        <v>24</v>
      </c>
      <c r="D5">
        <v>5</v>
      </c>
      <c r="E5">
        <v>5</v>
      </c>
      <c r="F5">
        <v>5</v>
      </c>
      <c r="G5">
        <v>1</v>
      </c>
      <c r="H5">
        <v>10</v>
      </c>
      <c r="I5">
        <v>4</v>
      </c>
      <c r="J5">
        <v>24</v>
      </c>
      <c r="K5">
        <v>49</v>
      </c>
      <c r="L5">
        <v>4</v>
      </c>
      <c r="M5">
        <v>18</v>
      </c>
      <c r="N5">
        <v>42</v>
      </c>
      <c r="O5">
        <v>9</v>
      </c>
      <c r="P5">
        <v>34</v>
      </c>
      <c r="Q5">
        <v>39</v>
      </c>
      <c r="R5">
        <v>29</v>
      </c>
      <c r="T5">
        <v>11</v>
      </c>
      <c r="U5">
        <v>32</v>
      </c>
      <c r="V5">
        <v>40</v>
      </c>
    </row>
    <row r="6" spans="1:24" x14ac:dyDescent="0.45">
      <c r="A6">
        <f t="shared" ref="A6:A22" si="1">A5+4</f>
        <v>9</v>
      </c>
      <c r="B6">
        <f t="shared" si="0"/>
        <v>40</v>
      </c>
      <c r="C6">
        <v>24</v>
      </c>
      <c r="D6">
        <v>1</v>
      </c>
      <c r="E6">
        <v>4</v>
      </c>
      <c r="F6">
        <v>5</v>
      </c>
      <c r="G6">
        <v>1</v>
      </c>
      <c r="H6">
        <v>10</v>
      </c>
      <c r="I6">
        <v>8</v>
      </c>
      <c r="J6">
        <v>22</v>
      </c>
      <c r="K6">
        <v>48</v>
      </c>
      <c r="L6">
        <v>3</v>
      </c>
      <c r="M6">
        <v>16</v>
      </c>
      <c r="N6">
        <v>44</v>
      </c>
      <c r="O6">
        <v>8</v>
      </c>
      <c r="P6">
        <v>34</v>
      </c>
      <c r="Q6">
        <v>40</v>
      </c>
      <c r="R6">
        <v>30</v>
      </c>
      <c r="T6">
        <v>12</v>
      </c>
      <c r="U6">
        <v>34</v>
      </c>
      <c r="V6">
        <v>40</v>
      </c>
    </row>
    <row r="7" spans="1:24" x14ac:dyDescent="0.45">
      <c r="A7">
        <f t="shared" si="1"/>
        <v>13</v>
      </c>
      <c r="B7">
        <f t="shared" si="0"/>
        <v>40</v>
      </c>
      <c r="C7">
        <v>24</v>
      </c>
      <c r="D7">
        <v>5</v>
      </c>
      <c r="E7">
        <v>3</v>
      </c>
      <c r="F7">
        <v>4</v>
      </c>
      <c r="G7">
        <v>1</v>
      </c>
      <c r="H7">
        <v>12</v>
      </c>
      <c r="I7">
        <v>16</v>
      </c>
      <c r="J7">
        <v>22</v>
      </c>
      <c r="K7">
        <v>47</v>
      </c>
      <c r="L7">
        <v>2</v>
      </c>
      <c r="M7">
        <v>14</v>
      </c>
      <c r="N7">
        <v>46</v>
      </c>
      <c r="O7">
        <v>7</v>
      </c>
      <c r="P7">
        <v>33</v>
      </c>
      <c r="Q7">
        <v>41</v>
      </c>
      <c r="R7">
        <v>31</v>
      </c>
      <c r="T7">
        <v>13</v>
      </c>
      <c r="U7">
        <v>36</v>
      </c>
      <c r="V7">
        <v>40</v>
      </c>
    </row>
    <row r="8" spans="1:24" x14ac:dyDescent="0.45">
      <c r="A8">
        <f t="shared" si="1"/>
        <v>17</v>
      </c>
      <c r="B8">
        <f t="shared" si="0"/>
        <v>32</v>
      </c>
      <c r="C8">
        <v>24</v>
      </c>
      <c r="D8">
        <v>5</v>
      </c>
      <c r="E8">
        <v>2</v>
      </c>
      <c r="F8">
        <v>4</v>
      </c>
      <c r="G8">
        <v>1</v>
      </c>
      <c r="H8">
        <v>14</v>
      </c>
      <c r="I8">
        <v>32</v>
      </c>
      <c r="J8">
        <v>20</v>
      </c>
      <c r="K8">
        <v>46</v>
      </c>
      <c r="L8">
        <v>1</v>
      </c>
      <c r="M8">
        <v>12</v>
      </c>
      <c r="N8">
        <v>48</v>
      </c>
      <c r="O8">
        <v>6</v>
      </c>
      <c r="P8">
        <v>33</v>
      </c>
      <c r="Q8">
        <v>40</v>
      </c>
      <c r="R8">
        <v>30</v>
      </c>
      <c r="T8">
        <v>14</v>
      </c>
      <c r="U8">
        <v>40</v>
      </c>
      <c r="V8">
        <v>32</v>
      </c>
    </row>
    <row r="9" spans="1:24" x14ac:dyDescent="0.45">
      <c r="A9">
        <f t="shared" si="1"/>
        <v>21</v>
      </c>
      <c r="B9">
        <f t="shared" si="0"/>
        <v>32</v>
      </c>
      <c r="C9">
        <v>24</v>
      </c>
      <c r="E9">
        <v>1</v>
      </c>
      <c r="F9">
        <v>3</v>
      </c>
      <c r="G9">
        <v>1</v>
      </c>
      <c r="H9">
        <v>16</v>
      </c>
      <c r="I9">
        <v>32</v>
      </c>
      <c r="J9">
        <v>20</v>
      </c>
      <c r="K9">
        <v>45</v>
      </c>
      <c r="L9">
        <v>1</v>
      </c>
      <c r="M9">
        <v>10</v>
      </c>
      <c r="N9">
        <v>50</v>
      </c>
      <c r="O9">
        <v>5</v>
      </c>
      <c r="P9">
        <v>33</v>
      </c>
      <c r="Q9">
        <v>39</v>
      </c>
      <c r="R9">
        <v>29</v>
      </c>
      <c r="T9">
        <v>15</v>
      </c>
      <c r="U9">
        <v>42</v>
      </c>
      <c r="V9">
        <v>32</v>
      </c>
    </row>
    <row r="10" spans="1:24" x14ac:dyDescent="0.45">
      <c r="A10">
        <f t="shared" si="1"/>
        <v>25</v>
      </c>
      <c r="B10">
        <f t="shared" si="0"/>
        <v>32</v>
      </c>
      <c r="C10">
        <v>24</v>
      </c>
      <c r="E10">
        <v>1</v>
      </c>
      <c r="F10">
        <v>3</v>
      </c>
      <c r="G10">
        <v>1</v>
      </c>
      <c r="H10">
        <v>18</v>
      </c>
      <c r="I10">
        <v>32</v>
      </c>
      <c r="J10">
        <v>18</v>
      </c>
      <c r="K10">
        <v>44</v>
      </c>
      <c r="L10">
        <v>1</v>
      </c>
      <c r="M10">
        <v>8</v>
      </c>
      <c r="N10">
        <v>10</v>
      </c>
      <c r="O10">
        <v>5</v>
      </c>
      <c r="P10">
        <v>32</v>
      </c>
      <c r="Q10">
        <v>40</v>
      </c>
      <c r="T10">
        <v>16</v>
      </c>
      <c r="U10">
        <v>44</v>
      </c>
      <c r="V10">
        <v>32</v>
      </c>
    </row>
    <row r="11" spans="1:24" x14ac:dyDescent="0.45">
      <c r="A11">
        <f t="shared" si="1"/>
        <v>29</v>
      </c>
      <c r="B11">
        <f t="shared" si="0"/>
        <v>32</v>
      </c>
      <c r="F11">
        <v>3</v>
      </c>
      <c r="G11">
        <v>1</v>
      </c>
      <c r="H11">
        <v>20</v>
      </c>
      <c r="I11">
        <v>32</v>
      </c>
      <c r="J11">
        <v>18</v>
      </c>
      <c r="K11">
        <v>43</v>
      </c>
      <c r="M11">
        <v>6</v>
      </c>
      <c r="N11">
        <v>15</v>
      </c>
      <c r="O11">
        <v>5</v>
      </c>
      <c r="P11">
        <v>32</v>
      </c>
      <c r="T11">
        <v>17</v>
      </c>
      <c r="U11">
        <v>46</v>
      </c>
      <c r="V11">
        <v>32</v>
      </c>
    </row>
    <row r="12" spans="1:24" x14ac:dyDescent="0.45">
      <c r="A12">
        <f t="shared" si="1"/>
        <v>33</v>
      </c>
      <c r="B12">
        <f t="shared" si="0"/>
        <v>40</v>
      </c>
      <c r="G12">
        <v>1</v>
      </c>
      <c r="H12">
        <v>20</v>
      </c>
      <c r="I12">
        <v>32</v>
      </c>
      <c r="J12">
        <v>16</v>
      </c>
      <c r="K12">
        <v>42</v>
      </c>
      <c r="N12">
        <v>20</v>
      </c>
      <c r="P12">
        <v>32</v>
      </c>
      <c r="T12">
        <v>18</v>
      </c>
      <c r="U12">
        <v>30</v>
      </c>
      <c r="V12">
        <v>40</v>
      </c>
    </row>
    <row r="13" spans="1:24" x14ac:dyDescent="0.45">
      <c r="A13">
        <f t="shared" si="1"/>
        <v>37</v>
      </c>
      <c r="B13">
        <f t="shared" si="0"/>
        <v>40</v>
      </c>
      <c r="G13">
        <v>1</v>
      </c>
      <c r="J13">
        <v>16</v>
      </c>
      <c r="K13">
        <v>41</v>
      </c>
      <c r="N13">
        <v>25</v>
      </c>
      <c r="P13">
        <v>31</v>
      </c>
      <c r="T13">
        <v>19</v>
      </c>
      <c r="U13">
        <v>32</v>
      </c>
      <c r="V13">
        <v>40</v>
      </c>
    </row>
    <row r="14" spans="1:24" x14ac:dyDescent="0.45">
      <c r="A14">
        <f t="shared" si="1"/>
        <v>41</v>
      </c>
      <c r="B14">
        <f t="shared" si="0"/>
        <v>40</v>
      </c>
      <c r="G14">
        <v>1</v>
      </c>
      <c r="J14">
        <v>14</v>
      </c>
      <c r="K14">
        <v>40</v>
      </c>
      <c r="N14">
        <v>30</v>
      </c>
      <c r="P14">
        <v>31</v>
      </c>
      <c r="T14">
        <v>20</v>
      </c>
      <c r="U14">
        <v>34</v>
      </c>
      <c r="V14">
        <v>40</v>
      </c>
    </row>
    <row r="15" spans="1:24" x14ac:dyDescent="0.45">
      <c r="A15">
        <f t="shared" si="1"/>
        <v>45</v>
      </c>
      <c r="B15">
        <f t="shared" si="0"/>
        <v>40</v>
      </c>
      <c r="G15">
        <v>1</v>
      </c>
      <c r="J15">
        <v>14</v>
      </c>
      <c r="K15">
        <v>39</v>
      </c>
      <c r="N15">
        <v>35</v>
      </c>
      <c r="P15">
        <v>31</v>
      </c>
      <c r="T15">
        <v>21</v>
      </c>
      <c r="U15">
        <v>36</v>
      </c>
      <c r="V15">
        <v>40</v>
      </c>
    </row>
    <row r="16" spans="1:24" x14ac:dyDescent="0.45">
      <c r="A16">
        <f t="shared" si="1"/>
        <v>49</v>
      </c>
      <c r="B16">
        <f t="shared" si="0"/>
        <v>32</v>
      </c>
      <c r="G16">
        <v>1</v>
      </c>
      <c r="J16">
        <v>12</v>
      </c>
      <c r="K16">
        <v>38</v>
      </c>
      <c r="N16">
        <v>40</v>
      </c>
      <c r="P16">
        <v>30</v>
      </c>
      <c r="T16">
        <v>22</v>
      </c>
      <c r="U16">
        <v>40</v>
      </c>
      <c r="V16">
        <v>32</v>
      </c>
    </row>
    <row r="17" spans="1:22" x14ac:dyDescent="0.45">
      <c r="A17">
        <f t="shared" si="1"/>
        <v>53</v>
      </c>
      <c r="B17">
        <f t="shared" si="0"/>
        <v>32</v>
      </c>
      <c r="G17">
        <v>1</v>
      </c>
      <c r="J17">
        <v>12</v>
      </c>
      <c r="K17">
        <v>37</v>
      </c>
      <c r="N17">
        <v>45</v>
      </c>
      <c r="P17">
        <v>30</v>
      </c>
      <c r="T17">
        <v>23</v>
      </c>
      <c r="U17">
        <v>42</v>
      </c>
      <c r="V17">
        <v>32</v>
      </c>
    </row>
    <row r="18" spans="1:22" x14ac:dyDescent="0.45">
      <c r="A18">
        <f t="shared" si="1"/>
        <v>57</v>
      </c>
      <c r="B18">
        <f t="shared" si="0"/>
        <v>32</v>
      </c>
      <c r="G18">
        <v>1</v>
      </c>
      <c r="J18">
        <v>12</v>
      </c>
      <c r="K18">
        <v>36</v>
      </c>
      <c r="N18">
        <v>50</v>
      </c>
      <c r="P18">
        <v>30</v>
      </c>
      <c r="T18">
        <v>24</v>
      </c>
      <c r="U18">
        <v>44</v>
      </c>
      <c r="V18">
        <v>32</v>
      </c>
    </row>
    <row r="19" spans="1:22" x14ac:dyDescent="0.45">
      <c r="A19">
        <f t="shared" si="1"/>
        <v>61</v>
      </c>
      <c r="B19">
        <f t="shared" si="0"/>
        <v>32</v>
      </c>
      <c r="G19">
        <v>1</v>
      </c>
      <c r="J19">
        <v>12</v>
      </c>
      <c r="K19">
        <v>35</v>
      </c>
      <c r="N19">
        <v>55</v>
      </c>
      <c r="P19">
        <v>29</v>
      </c>
      <c r="T19">
        <v>25</v>
      </c>
      <c r="U19">
        <v>46</v>
      </c>
      <c r="V19">
        <v>32</v>
      </c>
    </row>
    <row r="20" spans="1:22" x14ac:dyDescent="0.45">
      <c r="A20">
        <f t="shared" si="1"/>
        <v>65</v>
      </c>
      <c r="B20">
        <f t="shared" si="0"/>
        <v>40</v>
      </c>
      <c r="G20">
        <v>1</v>
      </c>
      <c r="J20">
        <v>12</v>
      </c>
      <c r="K20">
        <v>34</v>
      </c>
      <c r="P20">
        <v>29</v>
      </c>
      <c r="T20">
        <v>26</v>
      </c>
      <c r="U20">
        <v>30</v>
      </c>
      <c r="V20">
        <v>40</v>
      </c>
    </row>
    <row r="21" spans="1:22" x14ac:dyDescent="0.45">
      <c r="A21">
        <f t="shared" si="1"/>
        <v>69</v>
      </c>
      <c r="B21">
        <f t="shared" si="0"/>
        <v>40</v>
      </c>
      <c r="G21">
        <v>1</v>
      </c>
      <c r="J21">
        <v>12</v>
      </c>
      <c r="K21">
        <v>33</v>
      </c>
      <c r="P21">
        <v>29</v>
      </c>
      <c r="T21">
        <v>27</v>
      </c>
      <c r="U21">
        <v>32</v>
      </c>
      <c r="V21">
        <v>40</v>
      </c>
    </row>
    <row r="22" spans="1:22" x14ac:dyDescent="0.45">
      <c r="A22">
        <f t="shared" si="1"/>
        <v>73</v>
      </c>
      <c r="B22">
        <f t="shared" si="0"/>
        <v>40</v>
      </c>
      <c r="G22">
        <v>1</v>
      </c>
      <c r="J22">
        <v>12</v>
      </c>
      <c r="K22">
        <v>32</v>
      </c>
      <c r="P22">
        <v>28</v>
      </c>
      <c r="T22">
        <v>28</v>
      </c>
      <c r="U22">
        <v>34</v>
      </c>
      <c r="V22">
        <v>40</v>
      </c>
    </row>
    <row r="23" spans="1:22" x14ac:dyDescent="0.45">
      <c r="A23">
        <f t="shared" ref="A23:A86" si="2">A22+4</f>
        <v>77</v>
      </c>
      <c r="B23">
        <f t="shared" si="0"/>
        <v>40</v>
      </c>
      <c r="G23">
        <v>1</v>
      </c>
      <c r="J23">
        <v>12</v>
      </c>
      <c r="K23">
        <v>31</v>
      </c>
      <c r="P23">
        <v>28</v>
      </c>
      <c r="T23">
        <v>29</v>
      </c>
      <c r="U23">
        <v>36</v>
      </c>
      <c r="V23">
        <v>40</v>
      </c>
    </row>
    <row r="24" spans="1:22" x14ac:dyDescent="0.45">
      <c r="A24">
        <f t="shared" si="2"/>
        <v>81</v>
      </c>
      <c r="B24">
        <f t="shared" si="0"/>
        <v>32</v>
      </c>
      <c r="J24">
        <v>12</v>
      </c>
      <c r="K24">
        <v>30</v>
      </c>
      <c r="P24">
        <v>28</v>
      </c>
      <c r="T24">
        <v>30</v>
      </c>
      <c r="U24">
        <v>40</v>
      </c>
      <c r="V24">
        <v>32</v>
      </c>
    </row>
    <row r="25" spans="1:22" x14ac:dyDescent="0.45">
      <c r="A25">
        <f t="shared" si="2"/>
        <v>85</v>
      </c>
      <c r="B25">
        <f t="shared" si="0"/>
        <v>32</v>
      </c>
      <c r="K25">
        <v>29</v>
      </c>
      <c r="P25">
        <v>27</v>
      </c>
      <c r="T25">
        <v>31</v>
      </c>
      <c r="U25">
        <v>42</v>
      </c>
      <c r="V25">
        <v>32</v>
      </c>
    </row>
    <row r="26" spans="1:22" x14ac:dyDescent="0.45">
      <c r="A26">
        <f t="shared" si="2"/>
        <v>89</v>
      </c>
      <c r="B26">
        <f t="shared" si="0"/>
        <v>32</v>
      </c>
      <c r="K26">
        <v>28</v>
      </c>
      <c r="P26">
        <v>27</v>
      </c>
      <c r="T26">
        <v>32</v>
      </c>
      <c r="U26">
        <v>44</v>
      </c>
      <c r="V26">
        <v>32</v>
      </c>
    </row>
    <row r="27" spans="1:22" x14ac:dyDescent="0.45">
      <c r="A27">
        <f t="shared" si="2"/>
        <v>93</v>
      </c>
      <c r="B27">
        <f t="shared" si="0"/>
        <v>32</v>
      </c>
      <c r="K27">
        <v>27</v>
      </c>
      <c r="P27">
        <v>27</v>
      </c>
      <c r="T27">
        <v>33</v>
      </c>
      <c r="U27">
        <v>46</v>
      </c>
      <c r="V27">
        <v>32</v>
      </c>
    </row>
    <row r="28" spans="1:22" x14ac:dyDescent="0.45">
      <c r="A28">
        <f t="shared" si="2"/>
        <v>97</v>
      </c>
      <c r="B28">
        <f t="shared" si="0"/>
        <v>40</v>
      </c>
      <c r="K28">
        <v>26</v>
      </c>
      <c r="P28">
        <v>26</v>
      </c>
      <c r="T28">
        <v>34</v>
      </c>
      <c r="U28">
        <v>30</v>
      </c>
      <c r="V28">
        <v>40</v>
      </c>
    </row>
    <row r="29" spans="1:22" x14ac:dyDescent="0.45">
      <c r="A29">
        <f t="shared" si="2"/>
        <v>101</v>
      </c>
      <c r="B29">
        <f t="shared" si="0"/>
        <v>40</v>
      </c>
      <c r="K29">
        <v>25</v>
      </c>
      <c r="P29">
        <v>26</v>
      </c>
      <c r="T29">
        <v>35</v>
      </c>
      <c r="U29">
        <v>32</v>
      </c>
      <c r="V29">
        <v>40</v>
      </c>
    </row>
    <row r="30" spans="1:22" x14ac:dyDescent="0.45">
      <c r="A30">
        <f t="shared" si="2"/>
        <v>105</v>
      </c>
      <c r="B30">
        <f t="shared" si="0"/>
        <v>40</v>
      </c>
      <c r="K30">
        <v>24</v>
      </c>
      <c r="P30">
        <v>26</v>
      </c>
      <c r="T30">
        <v>36</v>
      </c>
      <c r="U30">
        <v>34</v>
      </c>
      <c r="V30">
        <v>40</v>
      </c>
    </row>
    <row r="31" spans="1:22" x14ac:dyDescent="0.45">
      <c r="A31">
        <f t="shared" si="2"/>
        <v>109</v>
      </c>
      <c r="B31">
        <f t="shared" si="0"/>
        <v>40</v>
      </c>
      <c r="K31">
        <v>23</v>
      </c>
      <c r="P31">
        <v>25</v>
      </c>
      <c r="T31">
        <v>37</v>
      </c>
      <c r="U31">
        <v>36</v>
      </c>
      <c r="V31">
        <v>40</v>
      </c>
    </row>
    <row r="32" spans="1:22" x14ac:dyDescent="0.45">
      <c r="A32">
        <f t="shared" si="2"/>
        <v>113</v>
      </c>
      <c r="B32">
        <f t="shared" si="0"/>
        <v>32</v>
      </c>
      <c r="K32">
        <v>22</v>
      </c>
      <c r="P32">
        <v>25</v>
      </c>
      <c r="T32">
        <v>38</v>
      </c>
      <c r="U32">
        <v>40</v>
      </c>
      <c r="V32">
        <v>32</v>
      </c>
    </row>
    <row r="33" spans="1:22" x14ac:dyDescent="0.45">
      <c r="A33">
        <f t="shared" si="2"/>
        <v>117</v>
      </c>
      <c r="B33">
        <f t="shared" si="0"/>
        <v>32</v>
      </c>
      <c r="K33">
        <v>21</v>
      </c>
      <c r="P33">
        <v>25</v>
      </c>
      <c r="T33">
        <v>39</v>
      </c>
      <c r="U33">
        <v>42</v>
      </c>
      <c r="V33">
        <v>32</v>
      </c>
    </row>
    <row r="34" spans="1:22" x14ac:dyDescent="0.45">
      <c r="A34">
        <f t="shared" si="2"/>
        <v>121</v>
      </c>
      <c r="B34">
        <f t="shared" si="0"/>
        <v>32</v>
      </c>
      <c r="K34">
        <v>10</v>
      </c>
      <c r="P34">
        <v>24</v>
      </c>
      <c r="T34">
        <v>40</v>
      </c>
      <c r="U34">
        <v>44</v>
      </c>
      <c r="V34">
        <v>32</v>
      </c>
    </row>
    <row r="35" spans="1:22" x14ac:dyDescent="0.45">
      <c r="A35">
        <f t="shared" si="2"/>
        <v>125</v>
      </c>
      <c r="B35">
        <f t="shared" si="0"/>
        <v>32</v>
      </c>
      <c r="K35">
        <v>9</v>
      </c>
      <c r="P35">
        <v>24</v>
      </c>
      <c r="T35">
        <v>41</v>
      </c>
      <c r="U35">
        <v>46</v>
      </c>
      <c r="V35">
        <v>32</v>
      </c>
    </row>
    <row r="36" spans="1:22" x14ac:dyDescent="0.45">
      <c r="A36">
        <f t="shared" si="2"/>
        <v>129</v>
      </c>
      <c r="B36">
        <f t="shared" si="0"/>
        <v>40</v>
      </c>
      <c r="K36">
        <v>8</v>
      </c>
      <c r="P36">
        <v>24</v>
      </c>
      <c r="T36">
        <v>42</v>
      </c>
      <c r="U36">
        <v>30</v>
      </c>
      <c r="V36">
        <v>40</v>
      </c>
    </row>
    <row r="37" spans="1:22" x14ac:dyDescent="0.45">
      <c r="A37">
        <f t="shared" si="2"/>
        <v>133</v>
      </c>
      <c r="B37">
        <f t="shared" si="0"/>
        <v>40</v>
      </c>
      <c r="K37">
        <v>7</v>
      </c>
      <c r="P37">
        <v>23</v>
      </c>
      <c r="T37">
        <v>43</v>
      </c>
      <c r="U37">
        <v>32</v>
      </c>
      <c r="V37">
        <v>40</v>
      </c>
    </row>
    <row r="38" spans="1:22" x14ac:dyDescent="0.45">
      <c r="A38">
        <f t="shared" si="2"/>
        <v>137</v>
      </c>
      <c r="B38">
        <f t="shared" si="0"/>
        <v>40</v>
      </c>
      <c r="P38">
        <v>23</v>
      </c>
      <c r="T38">
        <v>44</v>
      </c>
      <c r="U38">
        <v>34</v>
      </c>
      <c r="V38">
        <v>40</v>
      </c>
    </row>
    <row r="39" spans="1:22" x14ac:dyDescent="0.45">
      <c r="A39">
        <f t="shared" si="2"/>
        <v>141</v>
      </c>
      <c r="B39">
        <f t="shared" si="0"/>
        <v>40</v>
      </c>
      <c r="P39">
        <v>23</v>
      </c>
      <c r="T39">
        <v>45</v>
      </c>
      <c r="U39">
        <v>36</v>
      </c>
      <c r="V39">
        <v>40</v>
      </c>
    </row>
    <row r="40" spans="1:22" x14ac:dyDescent="0.45">
      <c r="A40">
        <f t="shared" si="2"/>
        <v>145</v>
      </c>
      <c r="B40">
        <f t="shared" si="0"/>
        <v>32</v>
      </c>
      <c r="P40">
        <v>22</v>
      </c>
      <c r="T40">
        <v>46</v>
      </c>
      <c r="U40">
        <v>40</v>
      </c>
      <c r="V40">
        <v>32</v>
      </c>
    </row>
    <row r="41" spans="1:22" x14ac:dyDescent="0.45">
      <c r="A41">
        <f t="shared" si="2"/>
        <v>149</v>
      </c>
      <c r="B41">
        <f t="shared" si="0"/>
        <v>32</v>
      </c>
      <c r="P41">
        <v>22</v>
      </c>
      <c r="T41">
        <v>47</v>
      </c>
      <c r="U41">
        <v>42</v>
      </c>
      <c r="V41">
        <v>32</v>
      </c>
    </row>
    <row r="42" spans="1:22" x14ac:dyDescent="0.45">
      <c r="A42">
        <f t="shared" si="2"/>
        <v>153</v>
      </c>
      <c r="B42">
        <f t="shared" si="0"/>
        <v>32</v>
      </c>
      <c r="P42">
        <v>22</v>
      </c>
      <c r="T42">
        <v>48</v>
      </c>
      <c r="U42">
        <v>44</v>
      </c>
      <c r="V42">
        <v>32</v>
      </c>
    </row>
    <row r="43" spans="1:22" x14ac:dyDescent="0.45">
      <c r="A43">
        <f t="shared" si="2"/>
        <v>157</v>
      </c>
      <c r="B43">
        <f t="shared" si="0"/>
        <v>32</v>
      </c>
      <c r="P43">
        <v>21</v>
      </c>
      <c r="T43">
        <v>49</v>
      </c>
      <c r="U43">
        <v>46</v>
      </c>
      <c r="V43">
        <v>32</v>
      </c>
    </row>
    <row r="44" spans="1:22" x14ac:dyDescent="0.45">
      <c r="A44">
        <f t="shared" si="2"/>
        <v>161</v>
      </c>
      <c r="B44">
        <f t="shared" si="0"/>
        <v>40</v>
      </c>
      <c r="P44">
        <v>21</v>
      </c>
      <c r="T44">
        <v>50</v>
      </c>
      <c r="U44">
        <v>30</v>
      </c>
      <c r="V44">
        <v>40</v>
      </c>
    </row>
    <row r="45" spans="1:22" x14ac:dyDescent="0.45">
      <c r="A45">
        <f t="shared" si="2"/>
        <v>165</v>
      </c>
      <c r="B45">
        <f t="shared" si="0"/>
        <v>40</v>
      </c>
      <c r="P45">
        <v>21</v>
      </c>
      <c r="T45">
        <v>40</v>
      </c>
      <c r="U45">
        <v>32</v>
      </c>
      <c r="V45">
        <v>40</v>
      </c>
    </row>
    <row r="46" spans="1:22" x14ac:dyDescent="0.45">
      <c r="A46">
        <f t="shared" si="2"/>
        <v>169</v>
      </c>
      <c r="B46">
        <f t="shared" si="0"/>
        <v>40</v>
      </c>
      <c r="P46">
        <v>20</v>
      </c>
      <c r="T46">
        <v>40</v>
      </c>
      <c r="U46">
        <v>34</v>
      </c>
      <c r="V46">
        <v>40</v>
      </c>
    </row>
    <row r="47" spans="1:22" x14ac:dyDescent="0.45">
      <c r="A47">
        <f t="shared" si="2"/>
        <v>173</v>
      </c>
      <c r="B47">
        <f t="shared" si="0"/>
        <v>40</v>
      </c>
      <c r="P47">
        <v>20</v>
      </c>
      <c r="T47">
        <v>40</v>
      </c>
      <c r="U47">
        <v>36</v>
      </c>
      <c r="V47">
        <v>40</v>
      </c>
    </row>
    <row r="48" spans="1:22" x14ac:dyDescent="0.45">
      <c r="A48">
        <f t="shared" si="2"/>
        <v>177</v>
      </c>
      <c r="B48">
        <f t="shared" si="0"/>
        <v>32</v>
      </c>
      <c r="P48">
        <v>20</v>
      </c>
      <c r="T48">
        <v>40</v>
      </c>
      <c r="U48">
        <v>40</v>
      </c>
      <c r="V48">
        <v>32</v>
      </c>
    </row>
    <row r="49" spans="1:22" x14ac:dyDescent="0.45">
      <c r="A49">
        <f t="shared" si="2"/>
        <v>181</v>
      </c>
      <c r="B49">
        <f t="shared" si="0"/>
        <v>32</v>
      </c>
      <c r="T49">
        <v>20</v>
      </c>
      <c r="U49">
        <v>42</v>
      </c>
      <c r="V49">
        <v>32</v>
      </c>
    </row>
    <row r="50" spans="1:22" x14ac:dyDescent="0.45">
      <c r="A50">
        <f t="shared" si="2"/>
        <v>185</v>
      </c>
      <c r="B50">
        <f t="shared" si="0"/>
        <v>32</v>
      </c>
      <c r="T50">
        <v>20</v>
      </c>
      <c r="U50">
        <v>44</v>
      </c>
      <c r="V50">
        <v>32</v>
      </c>
    </row>
    <row r="51" spans="1:22" x14ac:dyDescent="0.45">
      <c r="A51">
        <f t="shared" si="2"/>
        <v>189</v>
      </c>
      <c r="B51">
        <f t="shared" si="0"/>
        <v>32</v>
      </c>
      <c r="T51">
        <v>20</v>
      </c>
      <c r="U51">
        <v>46</v>
      </c>
      <c r="V51">
        <v>32</v>
      </c>
    </row>
    <row r="52" spans="1:22" x14ac:dyDescent="0.45">
      <c r="A52">
        <f t="shared" si="2"/>
        <v>193</v>
      </c>
      <c r="B52">
        <f t="shared" si="0"/>
        <v>40</v>
      </c>
      <c r="T52">
        <v>20</v>
      </c>
      <c r="U52">
        <v>30</v>
      </c>
      <c r="V52">
        <v>40</v>
      </c>
    </row>
    <row r="53" spans="1:22" x14ac:dyDescent="0.45">
      <c r="A53">
        <f t="shared" si="2"/>
        <v>197</v>
      </c>
      <c r="B53">
        <f t="shared" si="0"/>
        <v>40</v>
      </c>
      <c r="T53">
        <v>40</v>
      </c>
      <c r="U53">
        <v>32</v>
      </c>
      <c r="V53">
        <v>40</v>
      </c>
    </row>
    <row r="54" spans="1:22" x14ac:dyDescent="0.45">
      <c r="A54">
        <f t="shared" si="2"/>
        <v>201</v>
      </c>
      <c r="B54">
        <f t="shared" si="0"/>
        <v>40</v>
      </c>
      <c r="T54">
        <v>40</v>
      </c>
      <c r="U54">
        <v>34</v>
      </c>
      <c r="V54">
        <v>40</v>
      </c>
    </row>
    <row r="55" spans="1:22" x14ac:dyDescent="0.45">
      <c r="A55">
        <f t="shared" si="2"/>
        <v>205</v>
      </c>
      <c r="B55">
        <f t="shared" si="0"/>
        <v>40</v>
      </c>
      <c r="T55">
        <v>40</v>
      </c>
      <c r="U55">
        <v>36</v>
      </c>
      <c r="V55">
        <v>40</v>
      </c>
    </row>
    <row r="56" spans="1:22" x14ac:dyDescent="0.45">
      <c r="A56">
        <f t="shared" si="2"/>
        <v>209</v>
      </c>
      <c r="B56">
        <f t="shared" si="0"/>
        <v>32</v>
      </c>
      <c r="T56">
        <v>40</v>
      </c>
      <c r="U56">
        <v>40</v>
      </c>
      <c r="V56">
        <v>32</v>
      </c>
    </row>
    <row r="57" spans="1:22" x14ac:dyDescent="0.45">
      <c r="A57">
        <f t="shared" si="2"/>
        <v>213</v>
      </c>
      <c r="B57">
        <f t="shared" si="0"/>
        <v>32</v>
      </c>
      <c r="T57">
        <v>20</v>
      </c>
      <c r="U57">
        <v>42</v>
      </c>
      <c r="V57">
        <v>32</v>
      </c>
    </row>
    <row r="58" spans="1:22" x14ac:dyDescent="0.45">
      <c r="A58">
        <f t="shared" si="2"/>
        <v>217</v>
      </c>
      <c r="B58">
        <f t="shared" si="0"/>
        <v>32</v>
      </c>
      <c r="T58">
        <v>20</v>
      </c>
      <c r="U58">
        <v>44</v>
      </c>
      <c r="V58">
        <v>32</v>
      </c>
    </row>
    <row r="59" spans="1:22" x14ac:dyDescent="0.45">
      <c r="A59">
        <f t="shared" si="2"/>
        <v>221</v>
      </c>
      <c r="B59">
        <f t="shared" si="0"/>
        <v>32</v>
      </c>
      <c r="T59">
        <v>20</v>
      </c>
      <c r="U59">
        <v>46</v>
      </c>
      <c r="V59">
        <v>32</v>
      </c>
    </row>
    <row r="60" spans="1:22" x14ac:dyDescent="0.45">
      <c r="A60">
        <f t="shared" si="2"/>
        <v>225</v>
      </c>
      <c r="B60">
        <f t="shared" si="0"/>
        <v>40</v>
      </c>
      <c r="T60">
        <v>20</v>
      </c>
      <c r="U60">
        <v>30</v>
      </c>
      <c r="V60">
        <v>40</v>
      </c>
    </row>
    <row r="61" spans="1:22" x14ac:dyDescent="0.45">
      <c r="A61">
        <f t="shared" si="2"/>
        <v>229</v>
      </c>
      <c r="B61">
        <f t="shared" si="0"/>
        <v>40</v>
      </c>
      <c r="T61">
        <v>40</v>
      </c>
      <c r="U61">
        <v>32</v>
      </c>
      <c r="V61">
        <v>40</v>
      </c>
    </row>
    <row r="62" spans="1:22" x14ac:dyDescent="0.45">
      <c r="A62">
        <f t="shared" si="2"/>
        <v>233</v>
      </c>
      <c r="B62">
        <f t="shared" si="0"/>
        <v>40</v>
      </c>
      <c r="T62">
        <v>40</v>
      </c>
      <c r="U62">
        <v>34</v>
      </c>
      <c r="V62">
        <v>40</v>
      </c>
    </row>
    <row r="63" spans="1:22" x14ac:dyDescent="0.45">
      <c r="A63">
        <f t="shared" si="2"/>
        <v>237</v>
      </c>
      <c r="B63">
        <f t="shared" si="0"/>
        <v>40</v>
      </c>
      <c r="T63">
        <v>40</v>
      </c>
      <c r="U63">
        <v>36</v>
      </c>
      <c r="V63">
        <v>40</v>
      </c>
    </row>
    <row r="64" spans="1:22" x14ac:dyDescent="0.45">
      <c r="A64">
        <f t="shared" si="2"/>
        <v>241</v>
      </c>
      <c r="B64">
        <f t="shared" si="0"/>
        <v>32</v>
      </c>
      <c r="T64">
        <v>40</v>
      </c>
      <c r="U64">
        <v>40</v>
      </c>
      <c r="V64">
        <v>32</v>
      </c>
    </row>
    <row r="65" spans="1:22" x14ac:dyDescent="0.45">
      <c r="A65">
        <f t="shared" si="2"/>
        <v>245</v>
      </c>
      <c r="B65">
        <f t="shared" si="0"/>
        <v>32</v>
      </c>
      <c r="T65">
        <v>20</v>
      </c>
      <c r="U65">
        <v>42</v>
      </c>
      <c r="V65">
        <v>32</v>
      </c>
    </row>
    <row r="66" spans="1:22" x14ac:dyDescent="0.45">
      <c r="A66">
        <f t="shared" si="2"/>
        <v>249</v>
      </c>
      <c r="B66">
        <f t="shared" si="0"/>
        <v>32</v>
      </c>
      <c r="T66">
        <v>20</v>
      </c>
      <c r="U66">
        <v>44</v>
      </c>
      <c r="V66">
        <v>32</v>
      </c>
    </row>
    <row r="67" spans="1:22" x14ac:dyDescent="0.45">
      <c r="A67">
        <f t="shared" si="2"/>
        <v>253</v>
      </c>
      <c r="B67">
        <f t="shared" si="0"/>
        <v>32</v>
      </c>
      <c r="T67">
        <v>20</v>
      </c>
      <c r="U67">
        <v>46</v>
      </c>
      <c r="V67">
        <v>32</v>
      </c>
    </row>
    <row r="68" spans="1:22" x14ac:dyDescent="0.45">
      <c r="A68">
        <f t="shared" si="2"/>
        <v>257</v>
      </c>
      <c r="B68">
        <f t="shared" si="0"/>
        <v>0</v>
      </c>
      <c r="T68">
        <v>20</v>
      </c>
      <c r="U68">
        <v>30</v>
      </c>
    </row>
    <row r="69" spans="1:22" x14ac:dyDescent="0.45">
      <c r="A69">
        <f t="shared" si="2"/>
        <v>261</v>
      </c>
      <c r="B69">
        <f t="shared" ref="B69:B132" si="3">IFERROR(HEX2DEC(MID($A$1,A69+1,2)),B68)</f>
        <v>0</v>
      </c>
      <c r="T69">
        <v>40</v>
      </c>
      <c r="U69">
        <v>32</v>
      </c>
    </row>
    <row r="70" spans="1:22" x14ac:dyDescent="0.45">
      <c r="A70">
        <f t="shared" si="2"/>
        <v>265</v>
      </c>
      <c r="B70">
        <f t="shared" si="3"/>
        <v>0</v>
      </c>
      <c r="T70">
        <v>40</v>
      </c>
      <c r="U70">
        <v>34</v>
      </c>
    </row>
    <row r="71" spans="1:22" x14ac:dyDescent="0.45">
      <c r="A71">
        <f t="shared" si="2"/>
        <v>269</v>
      </c>
      <c r="B71">
        <f t="shared" si="3"/>
        <v>0</v>
      </c>
      <c r="T71">
        <v>40</v>
      </c>
      <c r="U71">
        <v>36</v>
      </c>
    </row>
    <row r="72" spans="1:22" x14ac:dyDescent="0.45">
      <c r="A72">
        <f t="shared" si="2"/>
        <v>273</v>
      </c>
      <c r="B72">
        <f t="shared" si="3"/>
        <v>0</v>
      </c>
      <c r="T72">
        <v>40</v>
      </c>
      <c r="U72">
        <v>40</v>
      </c>
    </row>
    <row r="73" spans="1:22" x14ac:dyDescent="0.45">
      <c r="A73">
        <f t="shared" si="2"/>
        <v>277</v>
      </c>
      <c r="B73">
        <f t="shared" si="3"/>
        <v>0</v>
      </c>
      <c r="T73">
        <v>20</v>
      </c>
      <c r="U73">
        <v>42</v>
      </c>
    </row>
    <row r="74" spans="1:22" x14ac:dyDescent="0.45">
      <c r="A74">
        <f t="shared" si="2"/>
        <v>281</v>
      </c>
      <c r="B74">
        <f t="shared" si="3"/>
        <v>0</v>
      </c>
      <c r="T74">
        <v>20</v>
      </c>
      <c r="U74">
        <v>44</v>
      </c>
    </row>
    <row r="75" spans="1:22" x14ac:dyDescent="0.45">
      <c r="A75">
        <f t="shared" si="2"/>
        <v>285</v>
      </c>
      <c r="B75">
        <f t="shared" si="3"/>
        <v>0</v>
      </c>
      <c r="T75">
        <v>20</v>
      </c>
      <c r="U75">
        <v>46</v>
      </c>
    </row>
    <row r="76" spans="1:22" x14ac:dyDescent="0.45">
      <c r="A76">
        <f t="shared" si="2"/>
        <v>289</v>
      </c>
      <c r="B76">
        <f t="shared" si="3"/>
        <v>0</v>
      </c>
      <c r="T76">
        <v>20</v>
      </c>
      <c r="U76">
        <v>30</v>
      </c>
    </row>
    <row r="77" spans="1:22" x14ac:dyDescent="0.45">
      <c r="A77">
        <f t="shared" si="2"/>
        <v>293</v>
      </c>
      <c r="B77">
        <f t="shared" si="3"/>
        <v>0</v>
      </c>
      <c r="T77">
        <v>40</v>
      </c>
      <c r="U77">
        <v>32</v>
      </c>
    </row>
    <row r="78" spans="1:22" x14ac:dyDescent="0.45">
      <c r="A78">
        <f t="shared" si="2"/>
        <v>297</v>
      </c>
      <c r="B78">
        <f t="shared" si="3"/>
        <v>0</v>
      </c>
      <c r="T78">
        <v>40</v>
      </c>
      <c r="U78">
        <v>34</v>
      </c>
    </row>
    <row r="79" spans="1:22" x14ac:dyDescent="0.45">
      <c r="A79">
        <f t="shared" si="2"/>
        <v>301</v>
      </c>
      <c r="B79">
        <f t="shared" si="3"/>
        <v>0</v>
      </c>
      <c r="T79">
        <v>40</v>
      </c>
      <c r="U79">
        <v>36</v>
      </c>
    </row>
    <row r="80" spans="1:22" x14ac:dyDescent="0.45">
      <c r="A80">
        <f t="shared" si="2"/>
        <v>305</v>
      </c>
      <c r="B80">
        <f t="shared" si="3"/>
        <v>0</v>
      </c>
      <c r="T80">
        <v>40</v>
      </c>
      <c r="U80">
        <v>40</v>
      </c>
    </row>
    <row r="81" spans="1:21" x14ac:dyDescent="0.45">
      <c r="A81">
        <f t="shared" si="2"/>
        <v>309</v>
      </c>
      <c r="B81">
        <f t="shared" si="3"/>
        <v>0</v>
      </c>
      <c r="T81">
        <v>20</v>
      </c>
      <c r="U81">
        <v>42</v>
      </c>
    </row>
    <row r="82" spans="1:21" x14ac:dyDescent="0.45">
      <c r="A82">
        <f t="shared" si="2"/>
        <v>313</v>
      </c>
      <c r="B82">
        <f t="shared" si="3"/>
        <v>0</v>
      </c>
      <c r="T82">
        <v>20</v>
      </c>
      <c r="U82">
        <v>44</v>
      </c>
    </row>
    <row r="83" spans="1:21" x14ac:dyDescent="0.45">
      <c r="A83">
        <f t="shared" si="2"/>
        <v>317</v>
      </c>
      <c r="B83">
        <f t="shared" si="3"/>
        <v>0</v>
      </c>
      <c r="T83">
        <v>20</v>
      </c>
      <c r="U83">
        <v>46</v>
      </c>
    </row>
    <row r="84" spans="1:21" x14ac:dyDescent="0.45">
      <c r="A84">
        <f t="shared" si="2"/>
        <v>321</v>
      </c>
      <c r="B84">
        <f t="shared" si="3"/>
        <v>0</v>
      </c>
      <c r="T84">
        <v>20</v>
      </c>
    </row>
    <row r="85" spans="1:21" x14ac:dyDescent="0.45">
      <c r="A85">
        <f t="shared" si="2"/>
        <v>325</v>
      </c>
      <c r="B85">
        <f t="shared" si="3"/>
        <v>0</v>
      </c>
      <c r="T85">
        <v>40</v>
      </c>
    </row>
    <row r="86" spans="1:21" x14ac:dyDescent="0.45">
      <c r="A86">
        <f t="shared" si="2"/>
        <v>329</v>
      </c>
      <c r="B86">
        <f t="shared" si="3"/>
        <v>0</v>
      </c>
      <c r="T86">
        <v>40</v>
      </c>
    </row>
    <row r="87" spans="1:21" x14ac:dyDescent="0.45">
      <c r="A87">
        <f t="shared" ref="A87:A150" si="4">A86+4</f>
        <v>333</v>
      </c>
      <c r="B87">
        <f t="shared" si="3"/>
        <v>0</v>
      </c>
      <c r="T87">
        <v>40</v>
      </c>
    </row>
    <row r="88" spans="1:21" x14ac:dyDescent="0.45">
      <c r="A88">
        <f t="shared" si="4"/>
        <v>337</v>
      </c>
      <c r="B88">
        <f t="shared" si="3"/>
        <v>0</v>
      </c>
      <c r="T88">
        <v>40</v>
      </c>
    </row>
    <row r="89" spans="1:21" x14ac:dyDescent="0.45">
      <c r="A89">
        <f t="shared" si="4"/>
        <v>341</v>
      </c>
      <c r="B89">
        <f t="shared" si="3"/>
        <v>0</v>
      </c>
      <c r="T89">
        <v>20</v>
      </c>
    </row>
    <row r="90" spans="1:21" x14ac:dyDescent="0.45">
      <c r="A90">
        <f t="shared" si="4"/>
        <v>345</v>
      </c>
      <c r="B90">
        <f t="shared" si="3"/>
        <v>0</v>
      </c>
      <c r="T90">
        <v>20</v>
      </c>
    </row>
    <row r="91" spans="1:21" x14ac:dyDescent="0.45">
      <c r="A91">
        <f t="shared" si="4"/>
        <v>349</v>
      </c>
      <c r="B91">
        <f t="shared" si="3"/>
        <v>0</v>
      </c>
      <c r="T91">
        <v>20</v>
      </c>
    </row>
    <row r="92" spans="1:21" x14ac:dyDescent="0.45">
      <c r="A92">
        <f t="shared" si="4"/>
        <v>353</v>
      </c>
      <c r="B92">
        <f t="shared" si="3"/>
        <v>0</v>
      </c>
      <c r="T92">
        <v>20</v>
      </c>
    </row>
    <row r="93" spans="1:21" x14ac:dyDescent="0.45">
      <c r="A93">
        <f t="shared" si="4"/>
        <v>357</v>
      </c>
      <c r="B93">
        <f t="shared" si="3"/>
        <v>0</v>
      </c>
      <c r="T93">
        <v>40</v>
      </c>
    </row>
    <row r="94" spans="1:21" x14ac:dyDescent="0.45">
      <c r="A94">
        <f t="shared" si="4"/>
        <v>361</v>
      </c>
      <c r="B94">
        <f t="shared" si="3"/>
        <v>0</v>
      </c>
      <c r="T94">
        <v>40</v>
      </c>
    </row>
    <row r="95" spans="1:21" x14ac:dyDescent="0.45">
      <c r="A95">
        <f t="shared" si="4"/>
        <v>365</v>
      </c>
      <c r="B95">
        <f t="shared" si="3"/>
        <v>0</v>
      </c>
      <c r="T95">
        <v>40</v>
      </c>
    </row>
    <row r="96" spans="1:21" x14ac:dyDescent="0.45">
      <c r="A96">
        <f t="shared" si="4"/>
        <v>369</v>
      </c>
      <c r="B96">
        <f t="shared" si="3"/>
        <v>0</v>
      </c>
      <c r="T96">
        <v>40</v>
      </c>
    </row>
    <row r="97" spans="1:20" x14ac:dyDescent="0.45">
      <c r="A97">
        <f t="shared" si="4"/>
        <v>373</v>
      </c>
      <c r="B97">
        <f t="shared" si="3"/>
        <v>0</v>
      </c>
      <c r="T97">
        <v>20</v>
      </c>
    </row>
    <row r="98" spans="1:20" x14ac:dyDescent="0.45">
      <c r="A98">
        <f t="shared" si="4"/>
        <v>377</v>
      </c>
      <c r="B98">
        <f t="shared" si="3"/>
        <v>0</v>
      </c>
      <c r="T98">
        <v>20</v>
      </c>
    </row>
    <row r="99" spans="1:20" x14ac:dyDescent="0.45">
      <c r="A99">
        <f t="shared" si="4"/>
        <v>381</v>
      </c>
      <c r="B99">
        <f t="shared" si="3"/>
        <v>0</v>
      </c>
      <c r="T99">
        <v>20</v>
      </c>
    </row>
    <row r="100" spans="1:20" x14ac:dyDescent="0.45">
      <c r="A100">
        <f t="shared" si="4"/>
        <v>385</v>
      </c>
      <c r="B100">
        <f t="shared" si="3"/>
        <v>0</v>
      </c>
      <c r="T100">
        <v>20</v>
      </c>
    </row>
    <row r="101" spans="1:20" x14ac:dyDescent="0.45">
      <c r="A101">
        <f t="shared" si="4"/>
        <v>389</v>
      </c>
      <c r="B101">
        <f t="shared" si="3"/>
        <v>0</v>
      </c>
      <c r="T101">
        <v>40</v>
      </c>
    </row>
    <row r="102" spans="1:20" x14ac:dyDescent="0.45">
      <c r="A102">
        <f t="shared" si="4"/>
        <v>393</v>
      </c>
      <c r="B102">
        <f t="shared" si="3"/>
        <v>0</v>
      </c>
      <c r="T102">
        <v>40</v>
      </c>
    </row>
    <row r="103" spans="1:20" x14ac:dyDescent="0.45">
      <c r="A103">
        <f t="shared" si="4"/>
        <v>397</v>
      </c>
      <c r="B103">
        <f t="shared" si="3"/>
        <v>0</v>
      </c>
      <c r="T103">
        <v>40</v>
      </c>
    </row>
    <row r="104" spans="1:20" x14ac:dyDescent="0.45">
      <c r="A104">
        <f t="shared" si="4"/>
        <v>401</v>
      </c>
      <c r="B104">
        <f t="shared" si="3"/>
        <v>0</v>
      </c>
      <c r="T104">
        <v>40</v>
      </c>
    </row>
    <row r="105" spans="1:20" x14ac:dyDescent="0.45">
      <c r="A105">
        <f t="shared" si="4"/>
        <v>405</v>
      </c>
      <c r="B105">
        <f t="shared" si="3"/>
        <v>0</v>
      </c>
      <c r="T105">
        <v>20</v>
      </c>
    </row>
    <row r="106" spans="1:20" x14ac:dyDescent="0.45">
      <c r="A106">
        <f t="shared" si="4"/>
        <v>409</v>
      </c>
      <c r="B106">
        <f t="shared" si="3"/>
        <v>0</v>
      </c>
      <c r="T106">
        <v>20</v>
      </c>
    </row>
    <row r="107" spans="1:20" x14ac:dyDescent="0.45">
      <c r="A107">
        <f t="shared" si="4"/>
        <v>413</v>
      </c>
      <c r="B107">
        <f t="shared" si="3"/>
        <v>0</v>
      </c>
      <c r="T107">
        <v>20</v>
      </c>
    </row>
    <row r="108" spans="1:20" x14ac:dyDescent="0.45">
      <c r="A108">
        <f t="shared" si="4"/>
        <v>417</v>
      </c>
      <c r="B108">
        <f t="shared" si="3"/>
        <v>0</v>
      </c>
      <c r="T108">
        <v>20</v>
      </c>
    </row>
    <row r="109" spans="1:20" x14ac:dyDescent="0.45">
      <c r="A109">
        <f t="shared" si="4"/>
        <v>421</v>
      </c>
      <c r="B109">
        <f t="shared" si="3"/>
        <v>0</v>
      </c>
      <c r="T109">
        <v>50</v>
      </c>
    </row>
    <row r="110" spans="1:20" x14ac:dyDescent="0.45">
      <c r="A110">
        <f t="shared" si="4"/>
        <v>425</v>
      </c>
      <c r="B110">
        <f t="shared" si="3"/>
        <v>0</v>
      </c>
      <c r="T110">
        <v>49</v>
      </c>
    </row>
    <row r="111" spans="1:20" x14ac:dyDescent="0.45">
      <c r="A111">
        <f t="shared" si="4"/>
        <v>429</v>
      </c>
      <c r="B111">
        <f t="shared" si="3"/>
        <v>0</v>
      </c>
      <c r="T111">
        <v>48</v>
      </c>
    </row>
    <row r="112" spans="1:20" x14ac:dyDescent="0.45">
      <c r="A112">
        <f t="shared" si="4"/>
        <v>433</v>
      </c>
      <c r="B112">
        <f t="shared" si="3"/>
        <v>0</v>
      </c>
      <c r="T112">
        <v>47</v>
      </c>
    </row>
    <row r="113" spans="1:20" x14ac:dyDescent="0.45">
      <c r="A113">
        <f t="shared" si="4"/>
        <v>437</v>
      </c>
      <c r="B113">
        <f t="shared" si="3"/>
        <v>0</v>
      </c>
      <c r="T113">
        <v>46</v>
      </c>
    </row>
    <row r="114" spans="1:20" x14ac:dyDescent="0.45">
      <c r="A114">
        <f t="shared" si="4"/>
        <v>441</v>
      </c>
      <c r="B114">
        <f t="shared" si="3"/>
        <v>0</v>
      </c>
      <c r="T114">
        <v>45</v>
      </c>
    </row>
    <row r="115" spans="1:20" x14ac:dyDescent="0.45">
      <c r="A115">
        <f t="shared" si="4"/>
        <v>445</v>
      </c>
      <c r="B115">
        <f t="shared" si="3"/>
        <v>0</v>
      </c>
      <c r="T115">
        <v>44</v>
      </c>
    </row>
    <row r="116" spans="1:20" x14ac:dyDescent="0.45">
      <c r="A116">
        <f t="shared" si="4"/>
        <v>449</v>
      </c>
      <c r="B116">
        <f t="shared" si="3"/>
        <v>0</v>
      </c>
      <c r="T116">
        <v>43</v>
      </c>
    </row>
    <row r="117" spans="1:20" x14ac:dyDescent="0.45">
      <c r="A117">
        <f t="shared" si="4"/>
        <v>453</v>
      </c>
      <c r="B117">
        <f t="shared" si="3"/>
        <v>0</v>
      </c>
      <c r="T117">
        <v>42</v>
      </c>
    </row>
    <row r="118" spans="1:20" x14ac:dyDescent="0.45">
      <c r="A118">
        <f t="shared" si="4"/>
        <v>457</v>
      </c>
      <c r="B118">
        <f t="shared" si="3"/>
        <v>0</v>
      </c>
      <c r="T118">
        <v>41</v>
      </c>
    </row>
    <row r="119" spans="1:20" x14ac:dyDescent="0.45">
      <c r="A119">
        <f t="shared" si="4"/>
        <v>461</v>
      </c>
      <c r="B119">
        <f t="shared" si="3"/>
        <v>0</v>
      </c>
      <c r="T119">
        <v>40</v>
      </c>
    </row>
    <row r="120" spans="1:20" x14ac:dyDescent="0.45">
      <c r="A120">
        <f t="shared" si="4"/>
        <v>465</v>
      </c>
      <c r="B120">
        <f t="shared" si="3"/>
        <v>0</v>
      </c>
      <c r="T120">
        <v>39</v>
      </c>
    </row>
    <row r="121" spans="1:20" x14ac:dyDescent="0.45">
      <c r="A121">
        <f t="shared" si="4"/>
        <v>469</v>
      </c>
      <c r="B121">
        <f t="shared" si="3"/>
        <v>0</v>
      </c>
      <c r="T121">
        <v>38</v>
      </c>
    </row>
    <row r="122" spans="1:20" x14ac:dyDescent="0.45">
      <c r="A122">
        <f t="shared" si="4"/>
        <v>473</v>
      </c>
      <c r="B122">
        <f t="shared" si="3"/>
        <v>0</v>
      </c>
      <c r="T122">
        <v>37</v>
      </c>
    </row>
    <row r="123" spans="1:20" x14ac:dyDescent="0.45">
      <c r="A123">
        <f t="shared" si="4"/>
        <v>477</v>
      </c>
      <c r="B123">
        <f t="shared" si="3"/>
        <v>0</v>
      </c>
      <c r="T123">
        <v>36</v>
      </c>
    </row>
    <row r="124" spans="1:20" x14ac:dyDescent="0.45">
      <c r="A124">
        <f t="shared" si="4"/>
        <v>481</v>
      </c>
      <c r="B124">
        <f t="shared" si="3"/>
        <v>0</v>
      </c>
      <c r="T124">
        <v>35</v>
      </c>
    </row>
    <row r="125" spans="1:20" x14ac:dyDescent="0.45">
      <c r="A125">
        <f t="shared" si="4"/>
        <v>485</v>
      </c>
      <c r="B125">
        <f t="shared" si="3"/>
        <v>0</v>
      </c>
      <c r="T125">
        <v>34</v>
      </c>
    </row>
    <row r="126" spans="1:20" x14ac:dyDescent="0.45">
      <c r="A126">
        <f t="shared" si="4"/>
        <v>489</v>
      </c>
      <c r="B126">
        <f t="shared" si="3"/>
        <v>0</v>
      </c>
      <c r="T126">
        <v>33</v>
      </c>
    </row>
    <row r="127" spans="1:20" x14ac:dyDescent="0.45">
      <c r="A127">
        <f t="shared" si="4"/>
        <v>493</v>
      </c>
      <c r="B127">
        <f t="shared" si="3"/>
        <v>0</v>
      </c>
      <c r="T127">
        <v>32</v>
      </c>
    </row>
    <row r="128" spans="1:20" x14ac:dyDescent="0.45">
      <c r="A128">
        <f t="shared" si="4"/>
        <v>497</v>
      </c>
      <c r="B128">
        <f t="shared" si="3"/>
        <v>0</v>
      </c>
      <c r="T128">
        <v>31</v>
      </c>
    </row>
    <row r="129" spans="1:20" x14ac:dyDescent="0.45">
      <c r="A129">
        <f t="shared" si="4"/>
        <v>501</v>
      </c>
      <c r="B129">
        <f t="shared" si="3"/>
        <v>0</v>
      </c>
      <c r="T129">
        <v>30</v>
      </c>
    </row>
    <row r="130" spans="1:20" x14ac:dyDescent="0.45">
      <c r="A130">
        <f t="shared" si="4"/>
        <v>505</v>
      </c>
      <c r="B130">
        <f t="shared" si="3"/>
        <v>0</v>
      </c>
      <c r="T130">
        <v>29</v>
      </c>
    </row>
    <row r="131" spans="1:20" x14ac:dyDescent="0.45">
      <c r="A131">
        <f t="shared" si="4"/>
        <v>509</v>
      </c>
      <c r="B131">
        <f t="shared" si="3"/>
        <v>0</v>
      </c>
      <c r="T131">
        <v>28</v>
      </c>
    </row>
    <row r="132" spans="1:20" x14ac:dyDescent="0.45">
      <c r="A132">
        <f t="shared" si="4"/>
        <v>513</v>
      </c>
      <c r="B132">
        <f t="shared" si="3"/>
        <v>0</v>
      </c>
      <c r="T132">
        <v>27</v>
      </c>
    </row>
    <row r="133" spans="1:20" x14ac:dyDescent="0.45">
      <c r="A133">
        <f t="shared" si="4"/>
        <v>517</v>
      </c>
      <c r="B133">
        <f t="shared" ref="B133:B153" si="5">IFERROR(HEX2DEC(MID($A$1,A133+1,2)),B132)</f>
        <v>0</v>
      </c>
      <c r="T133">
        <v>26</v>
      </c>
    </row>
    <row r="134" spans="1:20" x14ac:dyDescent="0.45">
      <c r="A134">
        <f t="shared" si="4"/>
        <v>521</v>
      </c>
      <c r="B134">
        <f t="shared" si="5"/>
        <v>0</v>
      </c>
      <c r="T134">
        <v>25</v>
      </c>
    </row>
    <row r="135" spans="1:20" x14ac:dyDescent="0.45">
      <c r="A135">
        <f t="shared" si="4"/>
        <v>525</v>
      </c>
      <c r="B135">
        <f t="shared" si="5"/>
        <v>0</v>
      </c>
      <c r="T135">
        <v>24</v>
      </c>
    </row>
    <row r="136" spans="1:20" x14ac:dyDescent="0.45">
      <c r="A136">
        <f t="shared" si="4"/>
        <v>529</v>
      </c>
      <c r="B136">
        <f t="shared" si="5"/>
        <v>0</v>
      </c>
      <c r="T136">
        <v>23</v>
      </c>
    </row>
    <row r="137" spans="1:20" x14ac:dyDescent="0.45">
      <c r="A137">
        <f t="shared" si="4"/>
        <v>533</v>
      </c>
      <c r="B137">
        <f t="shared" si="5"/>
        <v>0</v>
      </c>
      <c r="T137">
        <v>22</v>
      </c>
    </row>
    <row r="138" spans="1:20" x14ac:dyDescent="0.45">
      <c r="A138">
        <f t="shared" si="4"/>
        <v>537</v>
      </c>
      <c r="B138">
        <f t="shared" si="5"/>
        <v>0</v>
      </c>
      <c r="T138">
        <v>21</v>
      </c>
    </row>
    <row r="139" spans="1:20" x14ac:dyDescent="0.45">
      <c r="A139">
        <f t="shared" si="4"/>
        <v>541</v>
      </c>
      <c r="B139">
        <f t="shared" si="5"/>
        <v>0</v>
      </c>
      <c r="T139">
        <v>20</v>
      </c>
    </row>
    <row r="140" spans="1:20" x14ac:dyDescent="0.45">
      <c r="A140">
        <f t="shared" si="4"/>
        <v>545</v>
      </c>
      <c r="B140">
        <f t="shared" si="5"/>
        <v>0</v>
      </c>
      <c r="T140">
        <v>19</v>
      </c>
    </row>
    <row r="141" spans="1:20" x14ac:dyDescent="0.45">
      <c r="A141">
        <f t="shared" si="4"/>
        <v>549</v>
      </c>
      <c r="B141">
        <f t="shared" si="5"/>
        <v>0</v>
      </c>
      <c r="T141">
        <v>18</v>
      </c>
    </row>
    <row r="142" spans="1:20" x14ac:dyDescent="0.45">
      <c r="A142">
        <f t="shared" si="4"/>
        <v>553</v>
      </c>
      <c r="B142">
        <f t="shared" si="5"/>
        <v>0</v>
      </c>
      <c r="T142">
        <v>17</v>
      </c>
    </row>
    <row r="143" spans="1:20" x14ac:dyDescent="0.45">
      <c r="A143">
        <f t="shared" si="4"/>
        <v>557</v>
      </c>
      <c r="B143">
        <f t="shared" si="5"/>
        <v>0</v>
      </c>
      <c r="T143">
        <v>16</v>
      </c>
    </row>
    <row r="144" spans="1:20" x14ac:dyDescent="0.45">
      <c r="A144">
        <f t="shared" si="4"/>
        <v>561</v>
      </c>
      <c r="B144">
        <f t="shared" si="5"/>
        <v>0</v>
      </c>
      <c r="T144">
        <v>15</v>
      </c>
    </row>
    <row r="145" spans="1:20" x14ac:dyDescent="0.45">
      <c r="A145">
        <f t="shared" si="4"/>
        <v>565</v>
      </c>
      <c r="B145">
        <f t="shared" si="5"/>
        <v>0</v>
      </c>
      <c r="T145">
        <v>14</v>
      </c>
    </row>
    <row r="146" spans="1:20" x14ac:dyDescent="0.45">
      <c r="A146">
        <f t="shared" si="4"/>
        <v>569</v>
      </c>
      <c r="B146">
        <f t="shared" si="5"/>
        <v>0</v>
      </c>
      <c r="T146">
        <v>13</v>
      </c>
    </row>
    <row r="147" spans="1:20" x14ac:dyDescent="0.45">
      <c r="A147">
        <f t="shared" si="4"/>
        <v>573</v>
      </c>
      <c r="B147">
        <f t="shared" si="5"/>
        <v>0</v>
      </c>
      <c r="T147">
        <v>12</v>
      </c>
    </row>
    <row r="148" spans="1:20" x14ac:dyDescent="0.45">
      <c r="A148">
        <f t="shared" si="4"/>
        <v>577</v>
      </c>
      <c r="B148">
        <f t="shared" si="5"/>
        <v>0</v>
      </c>
      <c r="T148">
        <v>11</v>
      </c>
    </row>
    <row r="149" spans="1:20" x14ac:dyDescent="0.45">
      <c r="A149">
        <f t="shared" si="4"/>
        <v>581</v>
      </c>
      <c r="B149">
        <f t="shared" si="5"/>
        <v>0</v>
      </c>
      <c r="T149">
        <v>10</v>
      </c>
    </row>
    <row r="150" spans="1:20" x14ac:dyDescent="0.45">
      <c r="A150">
        <f t="shared" si="4"/>
        <v>585</v>
      </c>
      <c r="B150">
        <f t="shared" si="5"/>
        <v>0</v>
      </c>
    </row>
    <row r="151" spans="1:20" x14ac:dyDescent="0.45">
      <c r="A151">
        <f t="shared" ref="A151:A153" si="6">A150+4</f>
        <v>589</v>
      </c>
      <c r="B151">
        <f t="shared" si="5"/>
        <v>0</v>
      </c>
    </row>
    <row r="152" spans="1:20" x14ac:dyDescent="0.45">
      <c r="A152">
        <f t="shared" si="6"/>
        <v>593</v>
      </c>
      <c r="B152">
        <f t="shared" si="5"/>
        <v>0</v>
      </c>
    </row>
    <row r="153" spans="1:20" x14ac:dyDescent="0.45">
      <c r="A153">
        <f t="shared" si="6"/>
        <v>597</v>
      </c>
      <c r="B153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G19" sqref="G19"/>
    </sheetView>
  </sheetViews>
  <sheetFormatPr defaultRowHeight="14.25" x14ac:dyDescent="0.45"/>
  <sheetData>
    <row r="1" spans="1:5" x14ac:dyDescent="0.45">
      <c r="D1" t="s">
        <v>178</v>
      </c>
      <c r="E1" t="s">
        <v>141</v>
      </c>
    </row>
    <row r="2" spans="1:5" x14ac:dyDescent="0.45">
      <c r="A2" t="s">
        <v>148</v>
      </c>
      <c r="B2">
        <f>HEX2DEC(A2)</f>
        <v>200</v>
      </c>
      <c r="C2">
        <f>B2</f>
        <v>200</v>
      </c>
      <c r="D2" t="str">
        <f>DEC2HEX(C2)</f>
        <v>C8</v>
      </c>
      <c r="E2" t="str">
        <f>DEC2HEX(202085+B1)</f>
        <v>31565</v>
      </c>
    </row>
    <row r="3" spans="1:5" x14ac:dyDescent="0.45">
      <c r="A3" t="s">
        <v>149</v>
      </c>
      <c r="B3">
        <f t="shared" ref="B3:B43" si="0">HEX2DEC(A3)</f>
        <v>428</v>
      </c>
      <c r="C3">
        <f>B3-B2</f>
        <v>228</v>
      </c>
      <c r="D3" t="str">
        <f t="shared" ref="D3:D43" si="1">DEC2HEX(C3)</f>
        <v>E4</v>
      </c>
      <c r="E3" t="str">
        <f t="shared" ref="E3:E43" si="2">DEC2HEX(202085+B2)</f>
        <v>3162D</v>
      </c>
    </row>
    <row r="4" spans="1:5" x14ac:dyDescent="0.45">
      <c r="A4">
        <v>294</v>
      </c>
      <c r="B4">
        <f t="shared" si="0"/>
        <v>660</v>
      </c>
      <c r="C4">
        <f t="shared" ref="C4:C43" si="3">B4-B3</f>
        <v>232</v>
      </c>
      <c r="D4" t="str">
        <f t="shared" si="1"/>
        <v>E8</v>
      </c>
      <c r="E4" t="str">
        <f t="shared" si="2"/>
        <v>31711</v>
      </c>
    </row>
    <row r="5" spans="1:5" x14ac:dyDescent="0.45">
      <c r="A5">
        <v>382</v>
      </c>
      <c r="B5">
        <f t="shared" si="0"/>
        <v>898</v>
      </c>
      <c r="C5">
        <f t="shared" si="3"/>
        <v>238</v>
      </c>
      <c r="D5" t="str">
        <f t="shared" si="1"/>
        <v>EE</v>
      </c>
      <c r="E5" t="str">
        <f t="shared" si="2"/>
        <v>317F9</v>
      </c>
    </row>
    <row r="6" spans="1:5" x14ac:dyDescent="0.45">
      <c r="A6" t="s">
        <v>150</v>
      </c>
      <c r="B6">
        <f t="shared" si="0"/>
        <v>1132</v>
      </c>
      <c r="C6">
        <f t="shared" si="3"/>
        <v>234</v>
      </c>
      <c r="D6" t="str">
        <f t="shared" si="1"/>
        <v>EA</v>
      </c>
      <c r="E6" t="str">
        <f t="shared" si="2"/>
        <v>318E7</v>
      </c>
    </row>
    <row r="7" spans="1:5" x14ac:dyDescent="0.45">
      <c r="A7">
        <v>568</v>
      </c>
      <c r="B7">
        <f t="shared" si="0"/>
        <v>1384</v>
      </c>
      <c r="C7">
        <f t="shared" si="3"/>
        <v>252</v>
      </c>
      <c r="D7" t="str">
        <f t="shared" si="1"/>
        <v>FC</v>
      </c>
      <c r="E7" t="str">
        <f t="shared" si="2"/>
        <v>319D1</v>
      </c>
    </row>
    <row r="8" spans="1:5" x14ac:dyDescent="0.45">
      <c r="A8">
        <v>652</v>
      </c>
      <c r="B8">
        <f t="shared" si="0"/>
        <v>1618</v>
      </c>
      <c r="C8">
        <f t="shared" si="3"/>
        <v>234</v>
      </c>
      <c r="D8" t="str">
        <f t="shared" si="1"/>
        <v>EA</v>
      </c>
      <c r="E8" t="str">
        <f t="shared" si="2"/>
        <v>31ACD</v>
      </c>
    </row>
    <row r="9" spans="1:5" x14ac:dyDescent="0.45">
      <c r="A9">
        <v>748</v>
      </c>
      <c r="B9">
        <f t="shared" si="0"/>
        <v>1864</v>
      </c>
      <c r="C9">
        <f t="shared" si="3"/>
        <v>246</v>
      </c>
      <c r="D9" t="str">
        <f t="shared" si="1"/>
        <v>F6</v>
      </c>
      <c r="E9" t="str">
        <f t="shared" si="2"/>
        <v>31BB7</v>
      </c>
    </row>
    <row r="10" spans="1:5" x14ac:dyDescent="0.45">
      <c r="A10" t="s">
        <v>151</v>
      </c>
      <c r="B10">
        <f t="shared" si="0"/>
        <v>2106</v>
      </c>
      <c r="C10">
        <f t="shared" si="3"/>
        <v>242</v>
      </c>
      <c r="D10" t="str">
        <f t="shared" si="1"/>
        <v>F2</v>
      </c>
      <c r="E10" t="str">
        <f t="shared" si="2"/>
        <v>31CAD</v>
      </c>
    </row>
    <row r="11" spans="1:5" x14ac:dyDescent="0.45">
      <c r="A11">
        <v>928</v>
      </c>
      <c r="B11">
        <f t="shared" si="0"/>
        <v>2344</v>
      </c>
      <c r="C11">
        <f t="shared" si="3"/>
        <v>238</v>
      </c>
      <c r="D11" t="str">
        <f t="shared" si="1"/>
        <v>EE</v>
      </c>
      <c r="E11" t="str">
        <f t="shared" si="2"/>
        <v>31D9F</v>
      </c>
    </row>
    <row r="12" spans="1:5" x14ac:dyDescent="0.45">
      <c r="A12" t="s">
        <v>152</v>
      </c>
      <c r="B12">
        <f t="shared" si="0"/>
        <v>2572</v>
      </c>
      <c r="C12">
        <f t="shared" si="3"/>
        <v>228</v>
      </c>
      <c r="D12" t="str">
        <f t="shared" si="1"/>
        <v>E4</v>
      </c>
      <c r="E12" t="str">
        <f t="shared" si="2"/>
        <v>31E8D</v>
      </c>
    </row>
    <row r="13" spans="1:5" x14ac:dyDescent="0.45">
      <c r="A13" t="s">
        <v>153</v>
      </c>
      <c r="B13">
        <f t="shared" si="0"/>
        <v>2800</v>
      </c>
      <c r="C13">
        <f t="shared" si="3"/>
        <v>228</v>
      </c>
      <c r="D13" t="str">
        <f t="shared" si="1"/>
        <v>E4</v>
      </c>
      <c r="E13" t="str">
        <f t="shared" si="2"/>
        <v>31F71</v>
      </c>
    </row>
    <row r="14" spans="1:5" x14ac:dyDescent="0.45">
      <c r="A14" t="s">
        <v>154</v>
      </c>
      <c r="B14">
        <f t="shared" si="0"/>
        <v>3034</v>
      </c>
      <c r="C14">
        <f t="shared" si="3"/>
        <v>234</v>
      </c>
      <c r="D14" t="str">
        <f t="shared" si="1"/>
        <v>EA</v>
      </c>
      <c r="E14" t="str">
        <f t="shared" si="2"/>
        <v>32055</v>
      </c>
    </row>
    <row r="15" spans="1:5" x14ac:dyDescent="0.45">
      <c r="A15" t="s">
        <v>155</v>
      </c>
      <c r="B15">
        <f t="shared" si="0"/>
        <v>3268</v>
      </c>
      <c r="C15">
        <f t="shared" si="3"/>
        <v>234</v>
      </c>
      <c r="D15" t="str">
        <f t="shared" si="1"/>
        <v>EA</v>
      </c>
      <c r="E15" t="str">
        <f t="shared" si="2"/>
        <v>3213F</v>
      </c>
    </row>
    <row r="16" spans="1:5" x14ac:dyDescent="0.45">
      <c r="A16" t="s">
        <v>156</v>
      </c>
      <c r="B16">
        <f t="shared" si="0"/>
        <v>3520</v>
      </c>
      <c r="C16">
        <f t="shared" si="3"/>
        <v>252</v>
      </c>
      <c r="D16" t="str">
        <f t="shared" si="1"/>
        <v>FC</v>
      </c>
      <c r="E16" t="str">
        <f t="shared" si="2"/>
        <v>32229</v>
      </c>
    </row>
    <row r="17" spans="1:5" x14ac:dyDescent="0.45">
      <c r="A17" s="4" t="s">
        <v>176</v>
      </c>
      <c r="B17">
        <f t="shared" si="0"/>
        <v>3720</v>
      </c>
      <c r="C17">
        <f t="shared" si="3"/>
        <v>200</v>
      </c>
      <c r="D17" t="str">
        <f t="shared" si="1"/>
        <v>C8</v>
      </c>
      <c r="E17" t="str">
        <f t="shared" si="2"/>
        <v>32325</v>
      </c>
    </row>
    <row r="18" spans="1:5" x14ac:dyDescent="0.45">
      <c r="A18" t="s">
        <v>157</v>
      </c>
      <c r="B18">
        <f t="shared" si="0"/>
        <v>3948</v>
      </c>
      <c r="C18">
        <f t="shared" si="3"/>
        <v>228</v>
      </c>
      <c r="D18" t="str">
        <f t="shared" si="1"/>
        <v>E4</v>
      </c>
      <c r="E18" t="str">
        <f t="shared" si="2"/>
        <v>323ED</v>
      </c>
    </row>
    <row r="19" spans="1:5" x14ac:dyDescent="0.45">
      <c r="A19">
        <v>1050</v>
      </c>
      <c r="B19">
        <f t="shared" si="0"/>
        <v>4176</v>
      </c>
      <c r="C19">
        <f t="shared" si="3"/>
        <v>228</v>
      </c>
      <c r="D19" t="str">
        <f t="shared" si="1"/>
        <v>E4</v>
      </c>
      <c r="E19" t="str">
        <f t="shared" si="2"/>
        <v>324D1</v>
      </c>
    </row>
    <row r="20" spans="1:5" x14ac:dyDescent="0.45">
      <c r="A20">
        <v>1134</v>
      </c>
      <c r="B20">
        <f t="shared" si="0"/>
        <v>4404</v>
      </c>
      <c r="C20">
        <f t="shared" si="3"/>
        <v>228</v>
      </c>
      <c r="D20" t="str">
        <f t="shared" si="1"/>
        <v>E4</v>
      </c>
      <c r="E20" t="str">
        <f t="shared" si="2"/>
        <v>325B5</v>
      </c>
    </row>
    <row r="21" spans="1:5" x14ac:dyDescent="0.45">
      <c r="A21">
        <v>1222</v>
      </c>
      <c r="B21">
        <f t="shared" si="0"/>
        <v>4642</v>
      </c>
      <c r="C21">
        <f t="shared" si="3"/>
        <v>238</v>
      </c>
      <c r="D21" t="str">
        <f t="shared" si="1"/>
        <v>EE</v>
      </c>
      <c r="E21" t="str">
        <f t="shared" si="2"/>
        <v>32699</v>
      </c>
    </row>
    <row r="22" spans="1:5" x14ac:dyDescent="0.45">
      <c r="A22">
        <v>1306</v>
      </c>
      <c r="B22">
        <f t="shared" si="0"/>
        <v>4870</v>
      </c>
      <c r="C22">
        <f t="shared" si="3"/>
        <v>228</v>
      </c>
      <c r="D22" t="str">
        <f t="shared" si="1"/>
        <v>E4</v>
      </c>
      <c r="E22" t="str">
        <f t="shared" si="2"/>
        <v>32787</v>
      </c>
    </row>
    <row r="23" spans="1:5" x14ac:dyDescent="0.45">
      <c r="A23" t="s">
        <v>158</v>
      </c>
      <c r="B23">
        <f t="shared" si="0"/>
        <v>5110</v>
      </c>
      <c r="C23">
        <f t="shared" si="3"/>
        <v>240</v>
      </c>
      <c r="D23" t="str">
        <f t="shared" si="1"/>
        <v>F0</v>
      </c>
      <c r="E23" t="str">
        <f t="shared" si="2"/>
        <v>3286B</v>
      </c>
    </row>
    <row r="24" spans="1:5" x14ac:dyDescent="0.45">
      <c r="A24" t="s">
        <v>159</v>
      </c>
      <c r="B24">
        <f t="shared" si="0"/>
        <v>5360</v>
      </c>
      <c r="C24">
        <f t="shared" si="3"/>
        <v>250</v>
      </c>
      <c r="D24" t="str">
        <f t="shared" si="1"/>
        <v>FA</v>
      </c>
      <c r="E24" t="str">
        <f t="shared" si="2"/>
        <v>3295B</v>
      </c>
    </row>
    <row r="25" spans="1:5" x14ac:dyDescent="0.45">
      <c r="A25" t="s">
        <v>160</v>
      </c>
      <c r="B25">
        <f t="shared" si="0"/>
        <v>5598</v>
      </c>
      <c r="C25">
        <f t="shared" si="3"/>
        <v>238</v>
      </c>
      <c r="D25" t="str">
        <f t="shared" si="1"/>
        <v>EE</v>
      </c>
      <c r="E25" t="str">
        <f t="shared" si="2"/>
        <v>32A55</v>
      </c>
    </row>
    <row r="26" spans="1:5" x14ac:dyDescent="0.45">
      <c r="A26" t="s">
        <v>161</v>
      </c>
      <c r="B26">
        <f t="shared" si="0"/>
        <v>5826</v>
      </c>
      <c r="C26">
        <f t="shared" si="3"/>
        <v>228</v>
      </c>
      <c r="D26" t="str">
        <f t="shared" si="1"/>
        <v>E4</v>
      </c>
      <c r="E26" t="str">
        <f t="shared" si="2"/>
        <v>32B43</v>
      </c>
    </row>
    <row r="27" spans="1:5" x14ac:dyDescent="0.45">
      <c r="A27" t="s">
        <v>162</v>
      </c>
      <c r="B27">
        <f t="shared" si="0"/>
        <v>6030</v>
      </c>
      <c r="C27">
        <f t="shared" si="3"/>
        <v>204</v>
      </c>
      <c r="D27" t="str">
        <f t="shared" si="1"/>
        <v>CC</v>
      </c>
      <c r="E27" t="str">
        <f t="shared" si="2"/>
        <v>32C27</v>
      </c>
    </row>
    <row r="28" spans="1:5" x14ac:dyDescent="0.45">
      <c r="A28" t="s">
        <v>163</v>
      </c>
      <c r="B28">
        <f t="shared" si="0"/>
        <v>6238</v>
      </c>
      <c r="C28">
        <f t="shared" si="3"/>
        <v>208</v>
      </c>
      <c r="D28" t="str">
        <f t="shared" si="1"/>
        <v>D0</v>
      </c>
      <c r="E28" t="str">
        <f t="shared" si="2"/>
        <v>32CF3</v>
      </c>
    </row>
    <row r="29" spans="1:5" x14ac:dyDescent="0.45">
      <c r="A29">
        <v>1946</v>
      </c>
      <c r="B29">
        <f t="shared" si="0"/>
        <v>6470</v>
      </c>
      <c r="C29">
        <f t="shared" si="3"/>
        <v>232</v>
      </c>
      <c r="D29" t="str">
        <f t="shared" si="1"/>
        <v>E8</v>
      </c>
      <c r="E29" t="str">
        <f t="shared" si="2"/>
        <v>32DC3</v>
      </c>
    </row>
    <row r="30" spans="1:5" x14ac:dyDescent="0.45">
      <c r="A30" t="s">
        <v>164</v>
      </c>
      <c r="B30">
        <f t="shared" si="0"/>
        <v>6708</v>
      </c>
      <c r="C30">
        <f t="shared" si="3"/>
        <v>238</v>
      </c>
      <c r="D30" t="str">
        <f t="shared" si="1"/>
        <v>EE</v>
      </c>
      <c r="E30" t="str">
        <f t="shared" si="2"/>
        <v>32EAB</v>
      </c>
    </row>
    <row r="31" spans="1:5" x14ac:dyDescent="0.45">
      <c r="A31" t="s">
        <v>165</v>
      </c>
      <c r="B31">
        <f t="shared" si="0"/>
        <v>6948</v>
      </c>
      <c r="C31">
        <f t="shared" si="3"/>
        <v>240</v>
      </c>
      <c r="D31" t="str">
        <f t="shared" si="1"/>
        <v>F0</v>
      </c>
      <c r="E31" t="str">
        <f t="shared" si="2"/>
        <v>32F99</v>
      </c>
    </row>
    <row r="32" spans="1:5" x14ac:dyDescent="0.45">
      <c r="A32" t="s">
        <v>166</v>
      </c>
      <c r="B32">
        <f t="shared" si="0"/>
        <v>7198</v>
      </c>
      <c r="C32">
        <f t="shared" si="3"/>
        <v>250</v>
      </c>
      <c r="D32" t="str">
        <f t="shared" si="1"/>
        <v>FA</v>
      </c>
      <c r="E32" t="str">
        <f t="shared" si="2"/>
        <v>33089</v>
      </c>
    </row>
    <row r="33" spans="1:5" x14ac:dyDescent="0.45">
      <c r="A33" t="s">
        <v>167</v>
      </c>
      <c r="B33">
        <f t="shared" si="0"/>
        <v>7210</v>
      </c>
      <c r="C33">
        <f t="shared" si="3"/>
        <v>12</v>
      </c>
      <c r="D33" t="str">
        <f t="shared" si="1"/>
        <v>C</v>
      </c>
      <c r="E33" t="str">
        <f t="shared" si="2"/>
        <v>33183</v>
      </c>
    </row>
    <row r="34" spans="1:5" x14ac:dyDescent="0.45">
      <c r="A34" t="s">
        <v>168</v>
      </c>
      <c r="B34">
        <f t="shared" si="0"/>
        <v>7446</v>
      </c>
      <c r="C34">
        <f t="shared" si="3"/>
        <v>236</v>
      </c>
      <c r="D34" t="str">
        <f t="shared" si="1"/>
        <v>EC</v>
      </c>
      <c r="E34" t="str">
        <f t="shared" si="2"/>
        <v>3318F</v>
      </c>
    </row>
    <row r="35" spans="1:5" x14ac:dyDescent="0.45">
      <c r="A35" s="4" t="s">
        <v>177</v>
      </c>
      <c r="B35">
        <f t="shared" si="0"/>
        <v>7682</v>
      </c>
      <c r="C35">
        <f t="shared" si="3"/>
        <v>236</v>
      </c>
      <c r="D35" t="str">
        <f t="shared" si="1"/>
        <v>EC</v>
      </c>
      <c r="E35" t="str">
        <f t="shared" si="2"/>
        <v>3327B</v>
      </c>
    </row>
    <row r="36" spans="1:5" x14ac:dyDescent="0.45">
      <c r="A36" t="s">
        <v>169</v>
      </c>
      <c r="B36">
        <f t="shared" si="0"/>
        <v>7912</v>
      </c>
      <c r="C36">
        <f t="shared" si="3"/>
        <v>230</v>
      </c>
      <c r="D36" t="str">
        <f t="shared" si="1"/>
        <v>E6</v>
      </c>
      <c r="E36" t="str">
        <f t="shared" si="2"/>
        <v>33367</v>
      </c>
    </row>
    <row r="37" spans="1:5" x14ac:dyDescent="0.45">
      <c r="A37" t="s">
        <v>170</v>
      </c>
      <c r="B37">
        <f t="shared" si="0"/>
        <v>8148</v>
      </c>
      <c r="C37">
        <f t="shared" si="3"/>
        <v>236</v>
      </c>
      <c r="D37" t="str">
        <f t="shared" si="1"/>
        <v>EC</v>
      </c>
      <c r="E37" t="str">
        <f t="shared" si="2"/>
        <v>3344D</v>
      </c>
    </row>
    <row r="38" spans="1:5" x14ac:dyDescent="0.45">
      <c r="A38" t="s">
        <v>171</v>
      </c>
      <c r="B38">
        <f t="shared" si="0"/>
        <v>8392</v>
      </c>
      <c r="C38">
        <f t="shared" si="3"/>
        <v>244</v>
      </c>
      <c r="D38" t="str">
        <f t="shared" si="1"/>
        <v>F4</v>
      </c>
      <c r="E38" t="str">
        <f t="shared" si="2"/>
        <v>33539</v>
      </c>
    </row>
    <row r="39" spans="1:5" x14ac:dyDescent="0.45">
      <c r="A39" t="s">
        <v>172</v>
      </c>
      <c r="B39">
        <f t="shared" si="0"/>
        <v>8628</v>
      </c>
      <c r="C39">
        <f t="shared" si="3"/>
        <v>236</v>
      </c>
      <c r="D39" t="str">
        <f t="shared" si="1"/>
        <v>EC</v>
      </c>
      <c r="E39" t="str">
        <f t="shared" si="2"/>
        <v>3362D</v>
      </c>
    </row>
    <row r="40" spans="1:5" x14ac:dyDescent="0.45">
      <c r="A40" t="s">
        <v>173</v>
      </c>
      <c r="B40">
        <f t="shared" si="0"/>
        <v>8763</v>
      </c>
      <c r="C40">
        <f t="shared" si="3"/>
        <v>135</v>
      </c>
      <c r="D40" t="str">
        <f t="shared" si="1"/>
        <v>87</v>
      </c>
      <c r="E40" t="str">
        <f t="shared" si="2"/>
        <v>33719</v>
      </c>
    </row>
    <row r="41" spans="1:5" x14ac:dyDescent="0.45">
      <c r="A41" t="s">
        <v>174</v>
      </c>
      <c r="B41">
        <f t="shared" si="0"/>
        <v>8898</v>
      </c>
      <c r="C41">
        <f t="shared" si="3"/>
        <v>135</v>
      </c>
      <c r="D41" t="str">
        <f t="shared" si="1"/>
        <v>87</v>
      </c>
      <c r="E41" t="str">
        <f t="shared" si="2"/>
        <v>337A0</v>
      </c>
    </row>
    <row r="42" spans="1:5" x14ac:dyDescent="0.45">
      <c r="A42" t="s">
        <v>175</v>
      </c>
      <c r="B42">
        <f t="shared" si="0"/>
        <v>9134</v>
      </c>
      <c r="C42">
        <f t="shared" si="3"/>
        <v>236</v>
      </c>
      <c r="D42" t="str">
        <f t="shared" si="1"/>
        <v>EC</v>
      </c>
      <c r="E42" t="str">
        <f t="shared" si="2"/>
        <v>33827</v>
      </c>
    </row>
    <row r="43" spans="1:5" x14ac:dyDescent="0.45">
      <c r="A43">
        <v>2498</v>
      </c>
      <c r="B43">
        <f t="shared" si="0"/>
        <v>9368</v>
      </c>
      <c r="C43">
        <f t="shared" si="3"/>
        <v>234</v>
      </c>
      <c r="D43" t="str">
        <f t="shared" si="1"/>
        <v>EA</v>
      </c>
      <c r="E43" t="str">
        <f t="shared" si="2"/>
        <v>33913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sqref="A1:AD17"/>
    </sheetView>
  </sheetViews>
  <sheetFormatPr defaultColWidth="2.265625" defaultRowHeight="14.25" x14ac:dyDescent="0.45"/>
  <sheetData>
    <row r="1" spans="1:3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</row>
    <row r="3" spans="1:3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1</v>
      </c>
      <c r="V4">
        <v>2</v>
      </c>
      <c r="W4">
        <v>1</v>
      </c>
      <c r="X4">
        <v>1</v>
      </c>
      <c r="Y4">
        <v>2</v>
      </c>
      <c r="Z4">
        <v>2</v>
      </c>
      <c r="AA4">
        <v>1</v>
      </c>
      <c r="AB4">
        <v>2</v>
      </c>
      <c r="AC4">
        <v>1</v>
      </c>
      <c r="AD4">
        <v>1</v>
      </c>
    </row>
    <row r="5" spans="1:3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2</v>
      </c>
      <c r="N5">
        <v>1</v>
      </c>
      <c r="O5">
        <v>1</v>
      </c>
      <c r="P5">
        <v>2</v>
      </c>
      <c r="Q5">
        <v>1</v>
      </c>
      <c r="R5">
        <v>1</v>
      </c>
      <c r="S5">
        <v>2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</row>
    <row r="6" spans="1:3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2</v>
      </c>
      <c r="O6">
        <v>1</v>
      </c>
      <c r="P6">
        <v>2</v>
      </c>
      <c r="Q6">
        <v>2</v>
      </c>
      <c r="R6">
        <v>1</v>
      </c>
      <c r="S6">
        <v>3</v>
      </c>
      <c r="T6">
        <v>2</v>
      </c>
      <c r="U6">
        <v>2</v>
      </c>
      <c r="V6">
        <v>2</v>
      </c>
      <c r="W6">
        <v>2</v>
      </c>
      <c r="X6">
        <v>2</v>
      </c>
      <c r="Y6">
        <v>3</v>
      </c>
      <c r="Z6">
        <v>2</v>
      </c>
      <c r="AA6">
        <v>3</v>
      </c>
      <c r="AB6">
        <v>2</v>
      </c>
      <c r="AC6">
        <v>3</v>
      </c>
      <c r="AD6">
        <v>2</v>
      </c>
    </row>
    <row r="7" spans="1:3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3</v>
      </c>
      <c r="T7">
        <v>2</v>
      </c>
      <c r="U7">
        <v>3</v>
      </c>
      <c r="V7">
        <v>2</v>
      </c>
      <c r="W7">
        <v>3</v>
      </c>
      <c r="X7">
        <v>2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</row>
    <row r="8" spans="1:3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3</v>
      </c>
      <c r="N8">
        <v>2</v>
      </c>
      <c r="O8">
        <v>2</v>
      </c>
      <c r="P8">
        <v>3</v>
      </c>
      <c r="Q8">
        <v>2</v>
      </c>
      <c r="R8">
        <v>2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4</v>
      </c>
      <c r="Z8">
        <v>3</v>
      </c>
      <c r="AA8">
        <v>4</v>
      </c>
      <c r="AB8">
        <v>3</v>
      </c>
      <c r="AC8">
        <v>4</v>
      </c>
      <c r="AD8">
        <v>3</v>
      </c>
    </row>
    <row r="9" spans="1:3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1</v>
      </c>
      <c r="I9">
        <v>1</v>
      </c>
      <c r="J9">
        <v>2</v>
      </c>
      <c r="K9">
        <v>1</v>
      </c>
      <c r="L9">
        <v>1</v>
      </c>
      <c r="M9">
        <v>3</v>
      </c>
      <c r="N9">
        <v>3</v>
      </c>
      <c r="O9">
        <v>2</v>
      </c>
      <c r="P9">
        <v>3</v>
      </c>
      <c r="Q9">
        <v>3</v>
      </c>
      <c r="R9">
        <v>2</v>
      </c>
      <c r="S9">
        <v>4</v>
      </c>
      <c r="T9">
        <v>3</v>
      </c>
      <c r="U9">
        <v>3</v>
      </c>
      <c r="V9">
        <v>4</v>
      </c>
      <c r="W9">
        <v>3</v>
      </c>
      <c r="X9">
        <v>3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</row>
    <row r="10" spans="1:3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3</v>
      </c>
      <c r="Y10">
        <v>5</v>
      </c>
      <c r="Z10">
        <v>4</v>
      </c>
      <c r="AA10">
        <v>5</v>
      </c>
      <c r="AB10">
        <v>4</v>
      </c>
      <c r="AC10">
        <v>5</v>
      </c>
      <c r="AD10">
        <v>4</v>
      </c>
    </row>
    <row r="11" spans="1:3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1</v>
      </c>
      <c r="J11">
        <v>2</v>
      </c>
      <c r="K11">
        <v>2</v>
      </c>
      <c r="L11">
        <v>1</v>
      </c>
      <c r="M11">
        <v>4</v>
      </c>
      <c r="N11">
        <v>3</v>
      </c>
      <c r="O11">
        <v>3</v>
      </c>
      <c r="P11">
        <v>4</v>
      </c>
      <c r="Q11">
        <v>3</v>
      </c>
      <c r="R11">
        <v>3</v>
      </c>
      <c r="S11">
        <v>5</v>
      </c>
      <c r="T11">
        <v>4</v>
      </c>
      <c r="U11">
        <v>4</v>
      </c>
      <c r="V11">
        <v>4</v>
      </c>
      <c r="W11">
        <v>4</v>
      </c>
      <c r="X11">
        <v>4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</row>
    <row r="12" spans="1:3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4</v>
      </c>
      <c r="N12">
        <v>4</v>
      </c>
      <c r="O12">
        <v>3</v>
      </c>
      <c r="P12">
        <v>4</v>
      </c>
      <c r="Q12">
        <v>4</v>
      </c>
      <c r="R12">
        <v>3</v>
      </c>
      <c r="S12">
        <v>5</v>
      </c>
      <c r="T12">
        <v>5</v>
      </c>
      <c r="U12">
        <v>4</v>
      </c>
      <c r="V12">
        <v>5</v>
      </c>
      <c r="W12">
        <v>5</v>
      </c>
      <c r="X12">
        <v>4</v>
      </c>
      <c r="Y12">
        <v>6</v>
      </c>
      <c r="Z12">
        <v>5</v>
      </c>
      <c r="AA12">
        <v>6</v>
      </c>
      <c r="AB12">
        <v>5</v>
      </c>
      <c r="AC12">
        <v>6</v>
      </c>
      <c r="AD12">
        <v>5</v>
      </c>
    </row>
    <row r="13" spans="1:3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</row>
    <row r="14" spans="1:3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2</v>
      </c>
      <c r="I14">
        <v>2</v>
      </c>
      <c r="J14">
        <v>2</v>
      </c>
      <c r="K14">
        <v>2</v>
      </c>
      <c r="L14">
        <v>2</v>
      </c>
      <c r="M14">
        <v>5</v>
      </c>
      <c r="N14">
        <v>4</v>
      </c>
      <c r="O14">
        <v>4</v>
      </c>
      <c r="P14">
        <v>5</v>
      </c>
      <c r="Q14">
        <v>4</v>
      </c>
      <c r="R14">
        <v>4</v>
      </c>
      <c r="S14">
        <v>6</v>
      </c>
      <c r="T14">
        <v>5</v>
      </c>
      <c r="U14">
        <v>6</v>
      </c>
      <c r="V14">
        <v>5</v>
      </c>
      <c r="W14">
        <v>6</v>
      </c>
      <c r="X14">
        <v>5</v>
      </c>
      <c r="Y14">
        <v>7</v>
      </c>
      <c r="Z14">
        <v>6</v>
      </c>
      <c r="AA14">
        <v>7</v>
      </c>
      <c r="AB14">
        <v>6</v>
      </c>
      <c r="AC14">
        <v>7</v>
      </c>
      <c r="AD14">
        <v>6</v>
      </c>
    </row>
    <row r="15" spans="1:3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2</v>
      </c>
      <c r="I15">
        <v>2</v>
      </c>
      <c r="J15">
        <v>3</v>
      </c>
      <c r="K15">
        <v>2</v>
      </c>
      <c r="L15">
        <v>2</v>
      </c>
      <c r="M15">
        <v>5</v>
      </c>
      <c r="N15">
        <v>5</v>
      </c>
      <c r="O15">
        <v>4</v>
      </c>
      <c r="P15">
        <v>5</v>
      </c>
      <c r="Q15">
        <v>5</v>
      </c>
      <c r="R15">
        <v>4</v>
      </c>
      <c r="S15">
        <v>6</v>
      </c>
      <c r="T15">
        <v>6</v>
      </c>
      <c r="U15">
        <v>6</v>
      </c>
      <c r="V15">
        <v>6</v>
      </c>
      <c r="W15">
        <v>6</v>
      </c>
      <c r="X15">
        <v>5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</row>
    <row r="16" spans="1:3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2</v>
      </c>
      <c r="I16">
        <v>3</v>
      </c>
      <c r="J16">
        <v>2</v>
      </c>
      <c r="K16">
        <v>3</v>
      </c>
      <c r="L16">
        <v>2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7</v>
      </c>
      <c r="T16">
        <v>6</v>
      </c>
      <c r="U16">
        <v>6</v>
      </c>
      <c r="V16">
        <v>7</v>
      </c>
      <c r="W16">
        <v>6</v>
      </c>
      <c r="X16">
        <v>6</v>
      </c>
      <c r="Y16">
        <v>8</v>
      </c>
      <c r="Z16">
        <v>7</v>
      </c>
      <c r="AA16">
        <v>8</v>
      </c>
      <c r="AB16">
        <v>7</v>
      </c>
      <c r="AC16">
        <v>8</v>
      </c>
      <c r="AD16">
        <v>7</v>
      </c>
    </row>
    <row r="17" spans="1:3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3</v>
      </c>
      <c r="I17">
        <v>2</v>
      </c>
      <c r="J17">
        <v>3</v>
      </c>
      <c r="K17">
        <v>3</v>
      </c>
      <c r="L17">
        <v>2</v>
      </c>
      <c r="M17">
        <v>6</v>
      </c>
      <c r="N17">
        <v>5</v>
      </c>
      <c r="O17">
        <v>5</v>
      </c>
      <c r="P17">
        <v>6</v>
      </c>
      <c r="Q17">
        <v>5</v>
      </c>
      <c r="R17">
        <v>5</v>
      </c>
      <c r="S17">
        <v>7</v>
      </c>
      <c r="T17">
        <v>7</v>
      </c>
      <c r="U17">
        <v>6</v>
      </c>
      <c r="V17">
        <v>7</v>
      </c>
      <c r="W17">
        <v>7</v>
      </c>
      <c r="X17">
        <v>6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</row>
  </sheetData>
  <conditionalFormatting sqref="A1:A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Splash sound</vt:lpstr>
      <vt:lpstr>Sheet3</vt:lpstr>
      <vt:lpstr>Splash tile data</vt:lpstr>
      <vt:lpstr>Palette</vt:lpstr>
      <vt:lpstr>SFX tone graphs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 2</cp:lastModifiedBy>
  <dcterms:created xsi:type="dcterms:W3CDTF">2014-06-21T11:45:04Z</dcterms:created>
  <dcterms:modified xsi:type="dcterms:W3CDTF">2017-08-09T21:27:27Z</dcterms:modified>
</cp:coreProperties>
</file>