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якин сентябрь" sheetId="4" r:id="rId1"/>
    <sheet name="якин август" sheetId="5" r:id="rId2"/>
    <sheet name="якин июль" sheetId="6" r:id="rId3"/>
  </sheets>
  <definedNames>
    <definedName name="_ftn1" localSheetId="1">'якин август'!#REF!</definedName>
    <definedName name="_ftn1" localSheetId="0">'якин сентябрь'!#REF!</definedName>
    <definedName name="_ftnref1" localSheetId="1">'якин август'!$B$8</definedName>
    <definedName name="_ftnref1" localSheetId="0">'якин сентябрь'!$B$8</definedName>
  </definedNames>
  <calcPr calcId="145621"/>
</workbook>
</file>

<file path=xl/calcChain.xml><?xml version="1.0" encoding="utf-8"?>
<calcChain xmlns="http://schemas.openxmlformats.org/spreadsheetml/2006/main">
  <c r="AJ77" i="6" l="1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AJ75" i="6"/>
  <c r="AJ78" i="6" s="1"/>
  <c r="AJ79" i="6" s="1"/>
  <c r="AI75" i="6"/>
  <c r="AI78" i="6" s="1"/>
  <c r="AI79" i="6" s="1"/>
  <c r="AH75" i="6"/>
  <c r="AH78" i="6" s="1"/>
  <c r="AH79" i="6" s="1"/>
  <c r="AG75" i="6"/>
  <c r="AG78" i="6" s="1"/>
  <c r="AF75" i="6"/>
  <c r="AF78" i="6" s="1"/>
  <c r="AF79" i="6" s="1"/>
  <c r="AE75" i="6"/>
  <c r="AE78" i="6" s="1"/>
  <c r="AE79" i="6" s="1"/>
  <c r="AD75" i="6"/>
  <c r="AD78" i="6" s="1"/>
  <c r="AD79" i="6" s="1"/>
  <c r="AC75" i="6"/>
  <c r="AC78" i="6" s="1"/>
  <c r="AC79" i="6" s="1"/>
  <c r="AB75" i="6"/>
  <c r="AB78" i="6" s="1"/>
  <c r="AB79" i="6" s="1"/>
  <c r="AA75" i="6"/>
  <c r="AA78" i="6" s="1"/>
  <c r="AA79" i="6" s="1"/>
  <c r="Z75" i="6"/>
  <c r="Z78" i="6" s="1"/>
  <c r="Z79" i="6" s="1"/>
  <c r="Y75" i="6"/>
  <c r="Y78" i="6" s="1"/>
  <c r="Y79" i="6" s="1"/>
  <c r="X75" i="6"/>
  <c r="X78" i="6" s="1"/>
  <c r="X79" i="6" s="1"/>
  <c r="W75" i="6"/>
  <c r="W78" i="6" s="1"/>
  <c r="W79" i="6" s="1"/>
  <c r="V75" i="6"/>
  <c r="V78" i="6" s="1"/>
  <c r="V79" i="6" s="1"/>
  <c r="U75" i="6"/>
  <c r="U78" i="6" s="1"/>
  <c r="U79" i="6" s="1"/>
  <c r="T75" i="6"/>
  <c r="T78" i="6" s="1"/>
  <c r="T79" i="6" s="1"/>
  <c r="S75" i="6"/>
  <c r="S78" i="6" s="1"/>
  <c r="S79" i="6" s="1"/>
  <c r="R75" i="6"/>
  <c r="R78" i="6" s="1"/>
  <c r="R79" i="6" s="1"/>
  <c r="Q75" i="6"/>
  <c r="Q78" i="6" s="1"/>
  <c r="Q79" i="6" s="1"/>
  <c r="P75" i="6"/>
  <c r="P78" i="6" s="1"/>
  <c r="P79" i="6" s="1"/>
  <c r="O75" i="6"/>
  <c r="O78" i="6" s="1"/>
  <c r="O79" i="6" s="1"/>
  <c r="N75" i="6"/>
  <c r="N78" i="6" s="1"/>
  <c r="N79" i="6" s="1"/>
  <c r="M75" i="6"/>
  <c r="M78" i="6" s="1"/>
  <c r="M79" i="6" s="1"/>
  <c r="L75" i="6"/>
  <c r="L78" i="6" s="1"/>
  <c r="L79" i="6" s="1"/>
  <c r="K75" i="6"/>
  <c r="K78" i="6" s="1"/>
  <c r="K79" i="6" s="1"/>
  <c r="J75" i="6"/>
  <c r="J78" i="6" s="1"/>
  <c r="J79" i="6" s="1"/>
  <c r="I75" i="6"/>
  <c r="I78" i="6" s="1"/>
  <c r="I79" i="6" s="1"/>
  <c r="H75" i="6"/>
  <c r="H78" i="6" s="1"/>
  <c r="H79" i="6" s="1"/>
  <c r="G75" i="6"/>
  <c r="G78" i="6" s="1"/>
  <c r="G79" i="6" s="1"/>
  <c r="F75" i="6"/>
  <c r="F78" i="6" s="1"/>
  <c r="AL72" i="6"/>
  <c r="AK72" i="6"/>
  <c r="AL69" i="6"/>
  <c r="AK69" i="6"/>
  <c r="AL66" i="6"/>
  <c r="AK66" i="6"/>
  <c r="AL63" i="6"/>
  <c r="AK63" i="6"/>
  <c r="AL60" i="6"/>
  <c r="AK60" i="6"/>
  <c r="AL57" i="6"/>
  <c r="AK57" i="6"/>
  <c r="AK54" i="6"/>
  <c r="AL54" i="6" s="1"/>
  <c r="AL51" i="6"/>
  <c r="AK51" i="6"/>
  <c r="AL48" i="6"/>
  <c r="AK48" i="6"/>
  <c r="AL45" i="6"/>
  <c r="AK45" i="6"/>
  <c r="AL42" i="6"/>
  <c r="AK42" i="6"/>
  <c r="AL39" i="6"/>
  <c r="AK39" i="6"/>
  <c r="AL36" i="6"/>
  <c r="AK36" i="6"/>
  <c r="AL33" i="6"/>
  <c r="AK33" i="6"/>
  <c r="AL30" i="6"/>
  <c r="AK30" i="6"/>
  <c r="AL27" i="6"/>
  <c r="AK27" i="6"/>
  <c r="AL24" i="6"/>
  <c r="AK24" i="6"/>
  <c r="AL21" i="6"/>
  <c r="AK21" i="6"/>
  <c r="AL18" i="6"/>
  <c r="AK18" i="6"/>
  <c r="AL15" i="6"/>
  <c r="AL75" i="6" s="1"/>
  <c r="AK15" i="6"/>
  <c r="AL12" i="6"/>
  <c r="AK12" i="6"/>
  <c r="AK75" i="6" s="1"/>
  <c r="F79" i="6" l="1"/>
  <c r="D78" i="6"/>
  <c r="D82" i="6"/>
  <c r="AG79" i="6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AL72" i="5"/>
  <c r="AK72" i="5"/>
  <c r="AL69" i="5"/>
  <c r="AK69" i="5"/>
  <c r="AL66" i="5"/>
  <c r="AK66" i="5"/>
  <c r="AL63" i="5"/>
  <c r="AK63" i="5"/>
  <c r="AL60" i="5"/>
  <c r="AK60" i="5"/>
  <c r="AL57" i="5"/>
  <c r="AK57" i="5"/>
  <c r="AK54" i="5"/>
  <c r="AL54" i="5" s="1"/>
  <c r="AL51" i="5"/>
  <c r="AK51" i="5"/>
  <c r="AL48" i="5"/>
  <c r="AK48" i="5"/>
  <c r="AL45" i="5"/>
  <c r="AK45" i="5"/>
  <c r="AL42" i="5"/>
  <c r="AK42" i="5"/>
  <c r="AL39" i="5"/>
  <c r="AK39" i="5"/>
  <c r="AL36" i="5"/>
  <c r="AK36" i="5"/>
  <c r="AL33" i="5"/>
  <c r="AK33" i="5"/>
  <c r="AL30" i="5"/>
  <c r="AK30" i="5"/>
  <c r="AL27" i="5"/>
  <c r="AK27" i="5"/>
  <c r="AL24" i="5"/>
  <c r="AK24" i="5"/>
  <c r="AL21" i="5"/>
  <c r="AK21" i="5"/>
  <c r="AL18" i="5"/>
  <c r="AK18" i="5"/>
  <c r="AL15" i="5"/>
  <c r="AK15" i="5"/>
  <c r="AL12" i="5"/>
  <c r="AK12" i="5"/>
  <c r="D79" i="6" l="1"/>
  <c r="D80" i="6" s="1"/>
  <c r="F78" i="5"/>
  <c r="F79" i="5" s="1"/>
  <c r="Z78" i="5"/>
  <c r="Z79" i="5" s="1"/>
  <c r="AD78" i="5"/>
  <c r="AD79" i="5" s="1"/>
  <c r="AH78" i="5"/>
  <c r="AH79" i="5" s="1"/>
  <c r="V78" i="5"/>
  <c r="V79" i="5" s="1"/>
  <c r="N78" i="5"/>
  <c r="N79" i="5" s="1"/>
  <c r="AK75" i="5"/>
  <c r="R78" i="5"/>
  <c r="R79" i="5" s="1"/>
  <c r="J78" i="5"/>
  <c r="J79" i="5" s="1"/>
  <c r="G78" i="5"/>
  <c r="G79" i="5" s="1"/>
  <c r="AI78" i="5"/>
  <c r="AI79" i="5" s="1"/>
  <c r="K78" i="5"/>
  <c r="K79" i="5" s="1"/>
  <c r="S78" i="5"/>
  <c r="S79" i="5" s="1"/>
  <c r="AE78" i="5"/>
  <c r="AE79" i="5" s="1"/>
  <c r="H78" i="5"/>
  <c r="H79" i="5" s="1"/>
  <c r="L78" i="5"/>
  <c r="L79" i="5" s="1"/>
  <c r="P78" i="5"/>
  <c r="P79" i="5" s="1"/>
  <c r="T78" i="5"/>
  <c r="T79" i="5" s="1"/>
  <c r="X78" i="5"/>
  <c r="X79" i="5" s="1"/>
  <c r="AB78" i="5"/>
  <c r="AB79" i="5" s="1"/>
  <c r="AF78" i="5"/>
  <c r="AF79" i="5" s="1"/>
  <c r="AJ78" i="5"/>
  <c r="AJ79" i="5" s="1"/>
  <c r="O78" i="5"/>
  <c r="O79" i="5" s="1"/>
  <c r="W78" i="5"/>
  <c r="W79" i="5" s="1"/>
  <c r="AA78" i="5"/>
  <c r="AA79" i="5" s="1"/>
  <c r="AL75" i="5"/>
  <c r="I78" i="5"/>
  <c r="I79" i="5" s="1"/>
  <c r="M78" i="5"/>
  <c r="M79" i="5" s="1"/>
  <c r="Q78" i="5"/>
  <c r="Q79" i="5" s="1"/>
  <c r="U78" i="5"/>
  <c r="U79" i="5" s="1"/>
  <c r="Y78" i="5"/>
  <c r="Y79" i="5" s="1"/>
  <c r="AC78" i="5"/>
  <c r="AC79" i="5" s="1"/>
  <c r="AG78" i="5"/>
  <c r="D82" i="5" l="1"/>
  <c r="D78" i="5"/>
  <c r="AG79" i="5"/>
  <c r="D79" i="5" s="1"/>
  <c r="D80" i="5" s="1"/>
  <c r="AJ77" i="4" l="1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AL72" i="4"/>
  <c r="AK72" i="4"/>
  <c r="AL69" i="4"/>
  <c r="AK69" i="4"/>
  <c r="AL66" i="4"/>
  <c r="AK66" i="4"/>
  <c r="AL63" i="4"/>
  <c r="AK63" i="4"/>
  <c r="AL60" i="4"/>
  <c r="AK60" i="4"/>
  <c r="AL57" i="4"/>
  <c r="AK57" i="4"/>
  <c r="AL54" i="4"/>
  <c r="AK54" i="4"/>
  <c r="AL51" i="4"/>
  <c r="AK51" i="4"/>
  <c r="AL48" i="4"/>
  <c r="AK48" i="4"/>
  <c r="AL45" i="4"/>
  <c r="AK45" i="4"/>
  <c r="AL42" i="4"/>
  <c r="AK42" i="4"/>
  <c r="AL39" i="4"/>
  <c r="AK39" i="4"/>
  <c r="AL36" i="4"/>
  <c r="AK36" i="4"/>
  <c r="AL33" i="4"/>
  <c r="AK33" i="4"/>
  <c r="AL30" i="4"/>
  <c r="AK30" i="4"/>
  <c r="AL27" i="4"/>
  <c r="AK27" i="4"/>
  <c r="AL24" i="4"/>
  <c r="AK24" i="4"/>
  <c r="AL21" i="4"/>
  <c r="AK21" i="4"/>
  <c r="AL18" i="4"/>
  <c r="AK18" i="4"/>
  <c r="AL15" i="4"/>
  <c r="AK15" i="4"/>
  <c r="AL12" i="4"/>
  <c r="AK12" i="4"/>
  <c r="U78" i="4" l="1"/>
  <c r="U79" i="4" s="1"/>
  <c r="AC78" i="4"/>
  <c r="AC79" i="4" s="1"/>
  <c r="AI78" i="4"/>
  <c r="AI79" i="4" s="1"/>
  <c r="AK75" i="4"/>
  <c r="AG78" i="4"/>
  <c r="AG79" i="4" s="1"/>
  <c r="Y78" i="4"/>
  <c r="Y79" i="4" s="1"/>
  <c r="Q78" i="4"/>
  <c r="Q79" i="4" s="1"/>
  <c r="I78" i="4"/>
  <c r="I79" i="4" s="1"/>
  <c r="M78" i="4"/>
  <c r="M79" i="4" s="1"/>
  <c r="AL75" i="4"/>
  <c r="F78" i="4"/>
  <c r="F79" i="4" s="1"/>
  <c r="J78" i="4"/>
  <c r="J79" i="4" s="1"/>
  <c r="N78" i="4"/>
  <c r="N79" i="4" s="1"/>
  <c r="R78" i="4"/>
  <c r="R79" i="4" s="1"/>
  <c r="V78" i="4"/>
  <c r="V79" i="4" s="1"/>
  <c r="Z78" i="4"/>
  <c r="Z79" i="4" s="1"/>
  <c r="AD78" i="4"/>
  <c r="AD79" i="4" s="1"/>
  <c r="AH78" i="4"/>
  <c r="AH79" i="4" s="1"/>
  <c r="G78" i="4"/>
  <c r="G79" i="4" s="1"/>
  <c r="K78" i="4"/>
  <c r="K79" i="4" s="1"/>
  <c r="O78" i="4"/>
  <c r="O79" i="4" s="1"/>
  <c r="S78" i="4"/>
  <c r="S79" i="4" s="1"/>
  <c r="W78" i="4"/>
  <c r="W79" i="4" s="1"/>
  <c r="AA78" i="4"/>
  <c r="AA79" i="4" s="1"/>
  <c r="AE78" i="4"/>
  <c r="AE79" i="4" s="1"/>
  <c r="H78" i="4"/>
  <c r="H79" i="4" s="1"/>
  <c r="L78" i="4"/>
  <c r="L79" i="4" s="1"/>
  <c r="P78" i="4"/>
  <c r="P79" i="4" s="1"/>
  <c r="T78" i="4"/>
  <c r="T79" i="4" s="1"/>
  <c r="X78" i="4"/>
  <c r="X79" i="4" s="1"/>
  <c r="AB78" i="4"/>
  <c r="AB79" i="4" s="1"/>
  <c r="AF78" i="4"/>
  <c r="AF79" i="4" s="1"/>
  <c r="AJ78" i="4"/>
  <c r="AJ79" i="4" s="1"/>
  <c r="D84" i="4" l="1"/>
  <c r="D85" i="4"/>
  <c r="D82" i="4"/>
  <c r="D83" i="4"/>
  <c r="D79" i="4"/>
  <c r="D80" i="4" s="1"/>
</calcChain>
</file>

<file path=xl/sharedStrings.xml><?xml version="1.0" encoding="utf-8"?>
<sst xmlns="http://schemas.openxmlformats.org/spreadsheetml/2006/main" count="255" uniqueCount="52">
  <si>
    <t xml:space="preserve">ПЛАН-ОТЧЕТ  ПРЕДОСТАВЛЕНИЯ СОЦИАЛЬНЫХ УСЛУГ ПО УХОДУ, 
</t>
  </si>
  <si>
    <t>ВКЛЮЧЕННЫХ В СОЦИАЛЬНЫЙ ПАКЕТ ДОЛГОВРЕМЕННОГО УХОДА</t>
  </si>
  <si>
    <t xml:space="preserve">Получатель:   </t>
  </si>
  <si>
    <t>за</t>
  </si>
  <si>
    <t>сентябрь</t>
  </si>
  <si>
    <t>2023 г.</t>
  </si>
  <si>
    <t>Наименование социальной услуги по уходу</t>
  </si>
  <si>
    <t>Объем и периодичность социальной услуги по уходу</t>
  </si>
  <si>
    <t>№ посещения</t>
  </si>
  <si>
    <t>Отметка о выполнении</t>
  </si>
  <si>
    <t>число месяца</t>
  </si>
  <si>
    <t>день недели (пн, вт, ср, чт, пт, сб, вс)</t>
  </si>
  <si>
    <t>ВСЕГО</t>
  </si>
  <si>
    <t>пт</t>
  </si>
  <si>
    <t>сб</t>
  </si>
  <si>
    <t>вс</t>
  </si>
  <si>
    <t>пн</t>
  </si>
  <si>
    <t>вт</t>
  </si>
  <si>
    <t>ср</t>
  </si>
  <si>
    <t>чт</t>
  </si>
  <si>
    <t>УСЛУГ</t>
  </si>
  <si>
    <t>МИНУТ</t>
  </si>
  <si>
    <t>2 раза в неделю</t>
  </si>
  <si>
    <t xml:space="preserve">3 раза в день </t>
  </si>
  <si>
    <t>3 раза в день</t>
  </si>
  <si>
    <t>1 раз в день</t>
  </si>
  <si>
    <t xml:space="preserve">1 раз в неделю </t>
  </si>
  <si>
    <t xml:space="preserve">1 раз в день </t>
  </si>
  <si>
    <t>2 раз в день</t>
  </si>
  <si>
    <t>август</t>
  </si>
  <si>
    <t>1 нед.</t>
  </si>
  <si>
    <t>03 Подготовка и подача пищи</t>
  </si>
  <si>
    <t>01 Приготовление пищи</t>
  </si>
  <si>
    <t>05 кормление</t>
  </si>
  <si>
    <t>07 помощь в соблюдении питьевого режима</t>
  </si>
  <si>
    <t>08 умывание</t>
  </si>
  <si>
    <t>11 купание в приспособленном помещении (месте), включая мытье головы</t>
  </si>
  <si>
    <t>13. гигиеническое обтирание</t>
  </si>
  <si>
    <t>16 подмывание</t>
  </si>
  <si>
    <t>25 смена одежды</t>
  </si>
  <si>
    <t>27 смена нательного белья</t>
  </si>
  <si>
    <t>29 смена постельного белья</t>
  </si>
  <si>
    <t>31 смена абсорбирующего белья, включая гигиеническую обработку</t>
  </si>
  <si>
    <t>33 помощь при пользовании туалетом</t>
  </si>
  <si>
    <t>37 помощь при позиционировании</t>
  </si>
  <si>
    <t>38 пересаживание</t>
  </si>
  <si>
    <t>43 Подготовка лекарственных препаратов к приёму</t>
  </si>
  <si>
    <t>44 помощь в соблюдении приема лекарственных препаратов</t>
  </si>
  <si>
    <t>48 помощь в поддержании посильной физической активности, включая прогулки</t>
  </si>
  <si>
    <t>50 Помощь в поддержании когнитивных функций</t>
  </si>
  <si>
    <t>3 раза в неделю</t>
  </si>
  <si>
    <t>1 раз в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</si>
</sst>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2"/>
      <color theme="1" tint="0.14999847407452621"/>
      <name val="Times New Roman"/>
      <family val="1"/>
      <charset val="204"/>
    </font>
    <font>
      <sz val="9"/>
      <color theme="1" tint="0.14999847407452621"/>
      <name val="Times New Roman"/>
      <family val="1"/>
      <charset val="204"/>
    </font>
    <font>
      <sz val="14"/>
      <color theme="1" tint="0.1499984740745262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86">
    <xf numFmtId="0" fontId="0" fillId="0" borderId="0" xfId="0"/>
    <xf numFmtId="0" fontId="9" fillId="2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1" fillId="0" borderId="0" xfId="2"/>
    <xf numFmtId="0" fontId="1" fillId="0" borderId="0" xfId="2" applyAlignment="1">
      <alignment wrapText="1"/>
    </xf>
    <xf numFmtId="0" fontId="4" fillId="0" borderId="0" xfId="2" applyFont="1" applyAlignment="1">
      <alignment horizontal="center"/>
    </xf>
    <xf numFmtId="0" fontId="1" fillId="0" borderId="0" xfId="2" applyAlignment="1">
      <alignment horizontal="left"/>
    </xf>
    <xf numFmtId="0" fontId="1" fillId="0" borderId="0" xfId="2" applyAlignment="1">
      <alignment horizontal="center" vertical="center"/>
    </xf>
    <xf numFmtId="0" fontId="1" fillId="0" borderId="0" xfId="2" applyAlignment="1">
      <alignment horizontal="center"/>
    </xf>
    <xf numFmtId="0" fontId="6" fillId="0" borderId="0" xfId="2" applyFont="1" applyBorder="1" applyAlignment="1"/>
    <xf numFmtId="0" fontId="6" fillId="0" borderId="0" xfId="2" applyFont="1" applyBorder="1" applyAlignment="1">
      <alignment horizontal="right"/>
    </xf>
    <xf numFmtId="0" fontId="1" fillId="0" borderId="0" xfId="2" applyBorder="1" applyAlignment="1"/>
    <xf numFmtId="0" fontId="1" fillId="0" borderId="2" xfId="2" applyBorder="1" applyAlignment="1">
      <alignment horizontal="center"/>
    </xf>
    <xf numFmtId="0" fontId="1" fillId="0" borderId="2" xfId="2" applyBorder="1" applyAlignment="1"/>
    <xf numFmtId="0" fontId="3" fillId="0" borderId="3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7" fillId="0" borderId="0" xfId="2" applyFont="1"/>
    <xf numFmtId="0" fontId="7" fillId="0" borderId="16" xfId="2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3" borderId="18" xfId="2" applyFont="1" applyFill="1" applyBorder="1" applyAlignment="1">
      <alignment horizontal="center" vertical="center"/>
    </xf>
    <xf numFmtId="0" fontId="7" fillId="0" borderId="18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9" fillId="2" borderId="15" xfId="2" applyFont="1" applyFill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2" borderId="22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9" fillId="2" borderId="24" xfId="2" applyFont="1" applyFill="1" applyBorder="1" applyAlignment="1">
      <alignment horizontal="center" vertical="center"/>
    </xf>
    <xf numFmtId="0" fontId="7" fillId="0" borderId="27" xfId="2" applyFont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7" fillId="3" borderId="29" xfId="2" applyFont="1" applyFill="1" applyBorder="1" applyAlignment="1">
      <alignment horizontal="center" vertical="center"/>
    </xf>
    <xf numFmtId="0" fontId="7" fillId="0" borderId="29" xfId="2" applyFont="1" applyFill="1" applyBorder="1" applyAlignment="1">
      <alignment horizontal="center" vertical="center"/>
    </xf>
    <xf numFmtId="0" fontId="7" fillId="2" borderId="29" xfId="2" applyFont="1" applyFill="1" applyBorder="1" applyAlignment="1">
      <alignment horizontal="center" vertical="center"/>
    </xf>
    <xf numFmtId="0" fontId="9" fillId="2" borderId="30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7" fillId="3" borderId="38" xfId="2" applyFont="1" applyFill="1" applyBorder="1" applyAlignment="1">
      <alignment horizontal="center" vertical="center"/>
    </xf>
    <xf numFmtId="0" fontId="7" fillId="0" borderId="38" xfId="2" applyFont="1" applyFill="1" applyBorder="1" applyAlignment="1">
      <alignment horizontal="center" vertical="center"/>
    </xf>
    <xf numFmtId="0" fontId="7" fillId="2" borderId="38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7" fillId="3" borderId="41" xfId="2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2" borderId="41" xfId="2" applyFont="1" applyFill="1" applyBorder="1" applyAlignment="1">
      <alignment horizontal="center" vertical="center"/>
    </xf>
    <xf numFmtId="0" fontId="9" fillId="2" borderId="11" xfId="2" applyFont="1" applyFill="1" applyBorder="1" applyAlignment="1">
      <alignment horizontal="center" vertical="center"/>
    </xf>
    <xf numFmtId="0" fontId="7" fillId="0" borderId="17" xfId="2" applyFont="1" applyFill="1" applyBorder="1" applyAlignment="1">
      <alignment horizontal="center" vertical="center"/>
    </xf>
    <xf numFmtId="0" fontId="8" fillId="2" borderId="18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30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7" fillId="0" borderId="43" xfId="2" applyFont="1" applyBorder="1" applyAlignment="1">
      <alignment horizontal="center" vertical="center"/>
    </xf>
    <xf numFmtId="0" fontId="7" fillId="2" borderId="40" xfId="2" applyFont="1" applyFill="1" applyBorder="1" applyAlignment="1">
      <alignment horizontal="center" vertical="center"/>
    </xf>
    <xf numFmtId="0" fontId="7" fillId="3" borderId="44" xfId="2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 vertical="center"/>
    </xf>
    <xf numFmtId="0" fontId="7" fillId="2" borderId="44" xfId="2" applyFont="1" applyFill="1" applyBorder="1" applyAlignment="1">
      <alignment horizontal="center" vertical="center"/>
    </xf>
    <xf numFmtId="0" fontId="8" fillId="2" borderId="45" xfId="2" applyFont="1" applyFill="1" applyBorder="1" applyAlignment="1">
      <alignment horizontal="center" vertical="center"/>
    </xf>
    <xf numFmtId="0" fontId="8" fillId="2" borderId="20" xfId="2" applyFont="1" applyFill="1" applyBorder="1" applyAlignment="1">
      <alignment horizontal="center" vertical="center"/>
    </xf>
    <xf numFmtId="0" fontId="8" fillId="2" borderId="46" xfId="2" applyFont="1" applyFill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Font="1" applyAlignment="1">
      <alignment horizontal="left"/>
    </xf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horizontal="center"/>
    </xf>
    <xf numFmtId="0" fontId="7" fillId="0" borderId="0" xfId="2" applyFont="1" applyFill="1"/>
    <xf numFmtId="0" fontId="7" fillId="0" borderId="0" xfId="2" applyFont="1" applyBorder="1" applyAlignment="1">
      <alignment horizontal="center"/>
    </xf>
    <xf numFmtId="0" fontId="0" fillId="4" borderId="0" xfId="0" applyFill="1"/>
    <xf numFmtId="0" fontId="1" fillId="0" borderId="0" xfId="2" applyFont="1" applyAlignment="1">
      <alignment horizontal="left"/>
    </xf>
    <xf numFmtId="0" fontId="0" fillId="0" borderId="0" xfId="2" applyFont="1" applyAlignment="1">
      <alignment horizontal="center" vertical="center"/>
    </xf>
    <xf numFmtId="0" fontId="12" fillId="2" borderId="17" xfId="2" applyFont="1" applyFill="1" applyBorder="1" applyAlignment="1">
      <alignment horizontal="center" vertical="center"/>
    </xf>
    <xf numFmtId="0" fontId="12" fillId="2" borderId="18" xfId="2" applyFont="1" applyFill="1" applyBorder="1" applyAlignment="1">
      <alignment horizontal="center" vertical="center"/>
    </xf>
    <xf numFmtId="0" fontId="12" fillId="3" borderId="18" xfId="2" applyFont="1" applyFill="1" applyBorder="1" applyAlignment="1">
      <alignment horizontal="center" vertical="center"/>
    </xf>
    <xf numFmtId="0" fontId="13" fillId="2" borderId="15" xfId="2" applyFont="1" applyFill="1" applyBorder="1" applyAlignment="1">
      <alignment horizontal="center" vertical="center"/>
    </xf>
    <xf numFmtId="0" fontId="12" fillId="2" borderId="22" xfId="2" applyFont="1" applyFill="1" applyBorder="1" applyAlignment="1">
      <alignment horizontal="center" vertical="center"/>
    </xf>
    <xf numFmtId="0" fontId="12" fillId="2" borderId="23" xfId="2" applyFont="1" applyFill="1" applyBorder="1" applyAlignment="1">
      <alignment horizontal="center" vertical="center"/>
    </xf>
    <xf numFmtId="0" fontId="12" fillId="3" borderId="23" xfId="2" applyFont="1" applyFill="1" applyBorder="1" applyAlignment="1">
      <alignment horizontal="center" vertical="center"/>
    </xf>
    <xf numFmtId="0" fontId="13" fillId="2" borderId="24" xfId="2" applyFont="1" applyFill="1" applyBorder="1" applyAlignment="1">
      <alignment horizontal="center" vertical="center"/>
    </xf>
    <xf numFmtId="0" fontId="12" fillId="2" borderId="28" xfId="2" applyFont="1" applyFill="1" applyBorder="1" applyAlignment="1">
      <alignment horizontal="center" vertical="center"/>
    </xf>
    <xf numFmtId="0" fontId="12" fillId="2" borderId="29" xfId="2" applyFont="1" applyFill="1" applyBorder="1" applyAlignment="1">
      <alignment horizontal="center" vertical="center"/>
    </xf>
    <xf numFmtId="0" fontId="12" fillId="3" borderId="29" xfId="2" applyFont="1" applyFill="1" applyBorder="1" applyAlignment="1">
      <alignment horizontal="center" vertical="center"/>
    </xf>
    <xf numFmtId="0" fontId="13" fillId="2" borderId="30" xfId="2" applyFont="1" applyFill="1" applyBorder="1" applyAlignment="1">
      <alignment horizontal="center" vertical="center"/>
    </xf>
    <xf numFmtId="0" fontId="12" fillId="3" borderId="34" xfId="2" applyFont="1" applyFill="1" applyBorder="1" applyAlignment="1">
      <alignment horizontal="center" vertical="center"/>
    </xf>
    <xf numFmtId="0" fontId="12" fillId="2" borderId="34" xfId="2" applyFont="1" applyFill="1" applyBorder="1" applyAlignment="1">
      <alignment horizontal="center" vertical="center"/>
    </xf>
    <xf numFmtId="0" fontId="14" fillId="2" borderId="11" xfId="2" applyFont="1" applyFill="1" applyBorder="1" applyAlignment="1">
      <alignment horizontal="center" vertical="center"/>
    </xf>
    <xf numFmtId="0" fontId="12" fillId="2" borderId="38" xfId="2" applyFont="1" applyFill="1" applyBorder="1" applyAlignment="1">
      <alignment horizontal="center" vertical="center"/>
    </xf>
    <xf numFmtId="0" fontId="12" fillId="3" borderId="38" xfId="2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 vertical="center"/>
    </xf>
    <xf numFmtId="0" fontId="12" fillId="2" borderId="41" xfId="2" applyFont="1" applyFill="1" applyBorder="1" applyAlignment="1">
      <alignment horizontal="center" vertical="center"/>
    </xf>
    <xf numFmtId="0" fontId="12" fillId="3" borderId="41" xfId="2" applyFont="1" applyFill="1" applyBorder="1" applyAlignment="1">
      <alignment horizontal="center" vertical="center"/>
    </xf>
    <xf numFmtId="0" fontId="12" fillId="3" borderId="17" xfId="2" applyFont="1" applyFill="1" applyBorder="1" applyAlignment="1">
      <alignment horizontal="center" vertical="center"/>
    </xf>
    <xf numFmtId="0" fontId="14" fillId="2" borderId="18" xfId="2" applyFont="1" applyFill="1" applyBorder="1" applyAlignment="1">
      <alignment horizontal="center" vertical="center"/>
    </xf>
    <xf numFmtId="0" fontId="14" fillId="2" borderId="23" xfId="2" applyFont="1" applyFill="1" applyBorder="1" applyAlignment="1">
      <alignment horizontal="center" vertical="center"/>
    </xf>
    <xf numFmtId="0" fontId="14" fillId="2" borderId="30" xfId="2" applyFont="1" applyFill="1" applyBorder="1" applyAlignment="1">
      <alignment horizontal="center" vertical="center"/>
    </xf>
    <xf numFmtId="0" fontId="14" fillId="2" borderId="15" xfId="2" applyFont="1" applyFill="1" applyBorder="1" applyAlignment="1">
      <alignment horizontal="center" vertical="center"/>
    </xf>
    <xf numFmtId="0" fontId="14" fillId="2" borderId="33" xfId="2" applyFont="1" applyFill="1" applyBorder="1" applyAlignment="1">
      <alignment horizontal="center" vertical="center"/>
    </xf>
    <xf numFmtId="0" fontId="12" fillId="2" borderId="40" xfId="2" applyFont="1" applyFill="1" applyBorder="1" applyAlignment="1">
      <alignment horizontal="center" vertical="center"/>
    </xf>
    <xf numFmtId="0" fontId="12" fillId="2" borderId="44" xfId="2" applyFont="1" applyFill="1" applyBorder="1" applyAlignment="1">
      <alignment horizontal="center" vertical="center"/>
    </xf>
    <xf numFmtId="0" fontId="12" fillId="3" borderId="44" xfId="2" applyFont="1" applyFill="1" applyBorder="1" applyAlignment="1">
      <alignment horizontal="center" vertical="center"/>
    </xf>
    <xf numFmtId="0" fontId="14" fillId="2" borderId="45" xfId="2" applyFont="1" applyFill="1" applyBorder="1" applyAlignment="1">
      <alignment horizontal="center" vertical="center"/>
    </xf>
    <xf numFmtId="0" fontId="14" fillId="2" borderId="20" xfId="2" applyFont="1" applyFill="1" applyBorder="1" applyAlignment="1">
      <alignment horizontal="center" vertical="center"/>
    </xf>
    <xf numFmtId="0" fontId="14" fillId="2" borderId="46" xfId="2" applyFont="1" applyFill="1" applyBorder="1" applyAlignment="1">
      <alignment horizontal="center" vertical="center"/>
    </xf>
    <xf numFmtId="0" fontId="14" fillId="2" borderId="47" xfId="2" applyFont="1" applyFill="1" applyBorder="1" applyAlignment="1">
      <alignment horizontal="center" vertical="center"/>
    </xf>
    <xf numFmtId="0" fontId="7" fillId="3" borderId="0" xfId="2" applyFont="1" applyFill="1"/>
    <xf numFmtId="0" fontId="8" fillId="0" borderId="3" xfId="2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textRotation="90" wrapText="1"/>
    </xf>
    <xf numFmtId="0" fontId="9" fillId="0" borderId="9" xfId="2" applyFont="1" applyBorder="1" applyAlignment="1">
      <alignment horizontal="center" vertical="center" textRotation="90" wrapText="1"/>
    </xf>
    <xf numFmtId="0" fontId="10" fillId="0" borderId="6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4" fillId="0" borderId="0" xfId="2" applyFont="1" applyAlignment="1">
      <alignment horizontal="center" wrapText="1"/>
    </xf>
    <xf numFmtId="0" fontId="4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7" fillId="4" borderId="3" xfId="2" applyFont="1" applyFill="1" applyBorder="1" applyAlignment="1">
      <alignment horizontal="left" vertical="top" wrapText="1"/>
    </xf>
    <xf numFmtId="0" fontId="7" fillId="4" borderId="9" xfId="2" applyFont="1" applyFill="1" applyBorder="1" applyAlignment="1">
      <alignment horizontal="left" vertical="top" wrapText="1"/>
    </xf>
    <xf numFmtId="0" fontId="7" fillId="4" borderId="13" xfId="2" applyFont="1" applyFill="1" applyBorder="1" applyAlignment="1">
      <alignment horizontal="left" vertical="top" wrapText="1"/>
    </xf>
    <xf numFmtId="0" fontId="7" fillId="0" borderId="14" xfId="2" applyFont="1" applyBorder="1" applyAlignment="1">
      <alignment horizontal="left" vertical="center" wrapText="1"/>
    </xf>
    <xf numFmtId="0" fontId="7" fillId="0" borderId="19" xfId="2" applyFont="1" applyBorder="1" applyAlignment="1">
      <alignment horizontal="left" vertical="center" wrapText="1"/>
    </xf>
    <xf numFmtId="0" fontId="7" fillId="0" borderId="25" xfId="2" applyFont="1" applyBorder="1" applyAlignment="1">
      <alignment horizontal="left" vertical="center" wrapText="1"/>
    </xf>
    <xf numFmtId="0" fontId="7" fillId="0" borderId="15" xfId="2" applyFont="1" applyBorder="1" applyAlignment="1">
      <alignment horizontal="center" vertical="center" wrapText="1"/>
    </xf>
    <xf numFmtId="0" fontId="7" fillId="0" borderId="20" xfId="2" applyFont="1" applyBorder="1" applyAlignment="1">
      <alignment horizontal="center" vertical="center" wrapText="1"/>
    </xf>
    <xf numFmtId="0" fontId="7" fillId="0" borderId="26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4" borderId="31" xfId="2" applyFont="1" applyFill="1" applyBorder="1" applyAlignment="1">
      <alignment horizontal="left" vertical="top" wrapText="1"/>
    </xf>
    <xf numFmtId="0" fontId="7" fillId="4" borderId="35" xfId="2" applyFont="1" applyFill="1" applyBorder="1" applyAlignment="1">
      <alignment horizontal="left" vertical="top" wrapText="1"/>
    </xf>
    <xf numFmtId="0" fontId="7" fillId="4" borderId="39" xfId="2" applyFont="1" applyFill="1" applyBorder="1" applyAlignment="1">
      <alignment horizontal="left" vertical="top" wrapText="1"/>
    </xf>
    <xf numFmtId="0" fontId="7" fillId="0" borderId="32" xfId="2" applyFont="1" applyBorder="1" applyAlignment="1">
      <alignment horizontal="left" vertical="center" wrapText="1"/>
    </xf>
    <xf numFmtId="0" fontId="7" fillId="0" borderId="36" xfId="2" applyFont="1" applyBorder="1" applyAlignment="1">
      <alignment horizontal="left" vertical="center" wrapText="1"/>
    </xf>
    <xf numFmtId="0" fontId="7" fillId="0" borderId="40" xfId="2" applyFont="1" applyBorder="1" applyAlignment="1">
      <alignment horizontal="left" vertical="center" wrapText="1"/>
    </xf>
    <xf numFmtId="0" fontId="7" fillId="0" borderId="33" xfId="2" applyFont="1" applyBorder="1" applyAlignment="1">
      <alignment horizontal="center" vertical="center" wrapText="1"/>
    </xf>
    <xf numFmtId="0" fontId="7" fillId="0" borderId="37" xfId="2" applyFont="1" applyBorder="1" applyAlignment="1">
      <alignment horizontal="center" vertical="center" wrapText="1"/>
    </xf>
    <xf numFmtId="0" fontId="7" fillId="0" borderId="30" xfId="2" applyFont="1" applyBorder="1" applyAlignment="1">
      <alignment horizontal="center" vertical="center" wrapText="1"/>
    </xf>
    <xf numFmtId="0" fontId="7" fillId="0" borderId="13" xfId="2" applyFont="1" applyBorder="1" applyAlignment="1">
      <alignment horizontal="center" vertical="center"/>
    </xf>
    <xf numFmtId="0" fontId="7" fillId="0" borderId="33" xfId="2" applyFont="1" applyBorder="1" applyAlignment="1">
      <alignment horizontal="center" vertical="center"/>
    </xf>
    <xf numFmtId="0" fontId="7" fillId="0" borderId="37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7" fillId="2" borderId="14" xfId="2" applyFont="1" applyFill="1" applyBorder="1" applyAlignment="1">
      <alignment horizontal="left" vertical="center" wrapText="1"/>
    </xf>
    <xf numFmtId="0" fontId="7" fillId="2" borderId="19" xfId="2" applyFont="1" applyFill="1" applyBorder="1" applyAlignment="1">
      <alignment horizontal="left" vertical="center" wrapText="1"/>
    </xf>
    <xf numFmtId="0" fontId="7" fillId="2" borderId="25" xfId="2" applyFont="1" applyFill="1" applyBorder="1" applyAlignment="1">
      <alignment horizontal="left" vertical="center" wrapText="1"/>
    </xf>
    <xf numFmtId="0" fontId="7" fillId="4" borderId="4" xfId="2" applyFont="1" applyFill="1" applyBorder="1" applyAlignment="1">
      <alignment horizontal="left" vertical="top" wrapText="1"/>
    </xf>
    <xf numFmtId="0" fontId="7" fillId="4" borderId="10" xfId="2" applyFont="1" applyFill="1" applyBorder="1" applyAlignment="1">
      <alignment horizontal="left" vertical="top" wrapText="1"/>
    </xf>
    <xf numFmtId="0" fontId="7" fillId="4" borderId="42" xfId="2" applyFont="1" applyFill="1" applyBorder="1" applyAlignment="1">
      <alignment horizontal="left" vertical="top" wrapText="1"/>
    </xf>
    <xf numFmtId="0" fontId="7" fillId="2" borderId="32" xfId="2" applyFont="1" applyFill="1" applyBorder="1" applyAlignment="1">
      <alignment horizontal="left" vertical="center" wrapText="1"/>
    </xf>
    <xf numFmtId="0" fontId="7" fillId="2" borderId="36" xfId="2" applyFont="1" applyFill="1" applyBorder="1" applyAlignment="1">
      <alignment horizontal="left" vertical="center" wrapText="1"/>
    </xf>
    <xf numFmtId="0" fontId="7" fillId="2" borderId="40" xfId="2" applyFont="1" applyFill="1" applyBorder="1" applyAlignment="1">
      <alignment horizontal="left" vertical="center" wrapText="1"/>
    </xf>
    <xf numFmtId="0" fontId="7" fillId="5" borderId="32" xfId="2" applyFont="1" applyFill="1" applyBorder="1" applyAlignment="1">
      <alignment horizontal="left" vertical="center" wrapText="1"/>
    </xf>
    <xf numFmtId="0" fontId="7" fillId="5" borderId="36" xfId="2" applyFont="1" applyFill="1" applyBorder="1" applyAlignment="1">
      <alignment horizontal="left" vertical="center" wrapText="1"/>
    </xf>
    <xf numFmtId="0" fontId="7" fillId="5" borderId="40" xfId="2" applyFont="1" applyFill="1" applyBorder="1" applyAlignment="1">
      <alignment horizontal="left" vertical="center" wrapText="1"/>
    </xf>
    <xf numFmtId="0" fontId="7" fillId="0" borderId="48" xfId="2" applyFont="1" applyBorder="1" applyAlignment="1">
      <alignment horizontal="center"/>
    </xf>
    <xf numFmtId="0" fontId="7" fillId="0" borderId="49" xfId="2" applyFont="1" applyBorder="1" applyAlignment="1">
      <alignment horizontal="center"/>
    </xf>
    <xf numFmtId="0" fontId="7" fillId="0" borderId="16" xfId="2" applyFont="1" applyBorder="1" applyAlignment="1">
      <alignment horizontal="center"/>
    </xf>
    <xf numFmtId="0" fontId="7" fillId="0" borderId="27" xfId="2" applyFont="1" applyBorder="1" applyAlignment="1">
      <alignment horizontal="center"/>
    </xf>
    <xf numFmtId="0" fontId="7" fillId="7" borderId="14" xfId="2" applyFont="1" applyFill="1" applyBorder="1" applyAlignment="1">
      <alignment horizontal="left" vertical="center" wrapText="1"/>
    </xf>
    <xf numFmtId="0" fontId="7" fillId="7" borderId="19" xfId="2" applyFont="1" applyFill="1" applyBorder="1" applyAlignment="1">
      <alignment horizontal="left" vertical="center" wrapText="1"/>
    </xf>
    <xf numFmtId="0" fontId="7" fillId="7" borderId="25" xfId="2" applyFont="1" applyFill="1" applyBorder="1" applyAlignment="1">
      <alignment horizontal="left" vertical="center" wrapText="1"/>
    </xf>
    <xf numFmtId="0" fontId="7" fillId="7" borderId="32" xfId="2" applyFont="1" applyFill="1" applyBorder="1" applyAlignment="1">
      <alignment horizontal="left" vertical="center" wrapText="1"/>
    </xf>
    <xf numFmtId="0" fontId="7" fillId="7" borderId="36" xfId="2" applyFont="1" applyFill="1" applyBorder="1" applyAlignment="1">
      <alignment horizontal="left" vertical="center" wrapText="1"/>
    </xf>
    <xf numFmtId="0" fontId="7" fillId="7" borderId="40" xfId="2" applyFont="1" applyFill="1" applyBorder="1" applyAlignment="1">
      <alignment horizontal="left" vertical="center" wrapText="1"/>
    </xf>
    <xf numFmtId="0" fontId="7" fillId="8" borderId="33" xfId="2" applyFont="1" applyFill="1" applyBorder="1" applyAlignment="1">
      <alignment horizontal="center" vertical="center" wrapText="1"/>
    </xf>
    <xf numFmtId="0" fontId="7" fillId="8" borderId="37" xfId="2" applyFont="1" applyFill="1" applyBorder="1" applyAlignment="1">
      <alignment horizontal="center" vertical="center" wrapText="1"/>
    </xf>
    <xf numFmtId="0" fontId="7" fillId="8" borderId="30" xfId="2" applyFont="1" applyFill="1" applyBorder="1" applyAlignment="1">
      <alignment horizontal="center" vertical="center" wrapText="1"/>
    </xf>
    <xf numFmtId="0" fontId="7" fillId="8" borderId="15" xfId="2" applyFont="1" applyFill="1" applyBorder="1" applyAlignment="1">
      <alignment horizontal="center" vertical="center" wrapText="1"/>
    </xf>
    <xf numFmtId="0" fontId="7" fillId="8" borderId="20" xfId="2" applyFont="1" applyFill="1" applyBorder="1" applyAlignment="1">
      <alignment horizontal="center" vertical="center" wrapText="1"/>
    </xf>
    <xf numFmtId="0" fontId="7" fillId="8" borderId="26" xfId="2" applyFont="1" applyFill="1" applyBorder="1" applyAlignment="1">
      <alignment horizontal="center" vertical="center" wrapText="1"/>
    </xf>
    <xf numFmtId="0" fontId="7" fillId="7" borderId="15" xfId="2" applyFont="1" applyFill="1" applyBorder="1" applyAlignment="1">
      <alignment horizontal="center" vertical="center" wrapText="1"/>
    </xf>
    <xf numFmtId="0" fontId="7" fillId="7" borderId="20" xfId="2" applyFont="1" applyFill="1" applyBorder="1" applyAlignment="1">
      <alignment horizontal="center" vertical="center" wrapText="1"/>
    </xf>
    <xf numFmtId="0" fontId="7" fillId="7" borderId="26" xfId="2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 2" xfId="1"/>
    <cellStyle name="Обычный 2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85"/>
  <sheetViews>
    <sheetView tabSelected="1" zoomScale="90" zoomScaleNormal="90" workbookViewId="0">
      <selection activeCell="AS33" sqref="AS33"/>
    </sheetView>
  </sheetViews>
  <sheetFormatPr defaultColWidth="8.85546875" defaultRowHeight="15" x14ac:dyDescent="0.25"/>
  <cols>
    <col min="1" max="1" width="3.28515625" style="10" customWidth="1"/>
    <col min="2" max="2" width="31.7109375" style="11" customWidth="1"/>
    <col min="3" max="3" width="9.140625" style="13" customWidth="1"/>
    <col min="4" max="4" width="8.7109375" style="14" customWidth="1"/>
    <col min="5" max="5" width="4.85546875" style="15" customWidth="1"/>
    <col min="6" max="36" width="4.7109375" style="10" customWidth="1"/>
    <col min="37" max="37" width="9.140625" style="10" customWidth="1"/>
    <col min="38" max="38" width="9" style="10" customWidth="1"/>
    <col min="39" max="16384" width="8.85546875" style="10"/>
  </cols>
  <sheetData>
    <row r="2" spans="1:38" ht="15.75" x14ac:dyDescent="0.25">
      <c r="C2" s="126" t="s">
        <v>0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</row>
    <row r="3" spans="1:38" ht="15.75" x14ac:dyDescent="0.25">
      <c r="C3" s="127" t="s">
        <v>1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</row>
    <row r="4" spans="1:38" ht="18.75" x14ac:dyDescent="0.3">
      <c r="C4" s="12"/>
      <c r="D4" s="12"/>
      <c r="E4" s="12"/>
      <c r="F4" s="12"/>
      <c r="G4" s="12"/>
      <c r="H4" s="12"/>
      <c r="I4" s="12"/>
      <c r="J4" s="127" t="s">
        <v>2</v>
      </c>
      <c r="K4" s="127"/>
      <c r="L4" s="127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8" ht="15.75" x14ac:dyDescent="0.25">
      <c r="L5" s="16"/>
      <c r="M5" s="17" t="s">
        <v>3</v>
      </c>
      <c r="N5" s="129" t="s">
        <v>4</v>
      </c>
      <c r="O5" s="129"/>
      <c r="P5" s="129"/>
      <c r="Q5" s="129"/>
      <c r="R5" s="129"/>
      <c r="S5" s="130" t="s">
        <v>5</v>
      </c>
      <c r="T5" s="130"/>
      <c r="U5" s="18"/>
      <c r="V5" s="18"/>
      <c r="W5" s="18"/>
    </row>
    <row r="6" spans="1:38" ht="6" customHeight="1" thickBot="1" x14ac:dyDescent="0.3">
      <c r="L6" s="19"/>
      <c r="M6" s="19"/>
      <c r="N6" s="19"/>
      <c r="O6" s="19"/>
      <c r="P6" s="19"/>
      <c r="Q6" s="19"/>
      <c r="R6" s="19"/>
      <c r="S6" s="19"/>
      <c r="T6" s="19"/>
      <c r="U6" s="20"/>
      <c r="V6" s="20"/>
      <c r="W6" s="20"/>
    </row>
    <row r="7" spans="1:38" ht="15.75" thickBot="1" x14ac:dyDescent="0.3">
      <c r="B7" s="111" t="s">
        <v>6</v>
      </c>
      <c r="C7" s="114" t="s">
        <v>7</v>
      </c>
      <c r="D7" s="115"/>
      <c r="E7" s="118" t="s">
        <v>8</v>
      </c>
      <c r="F7" s="120" t="s">
        <v>9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2"/>
    </row>
    <row r="8" spans="1:38" ht="15.75" thickBot="1" x14ac:dyDescent="0.3">
      <c r="B8" s="112"/>
      <c r="C8" s="116"/>
      <c r="D8" s="117"/>
      <c r="E8" s="119"/>
      <c r="F8" s="120" t="s">
        <v>10</v>
      </c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ht="11.45" customHeight="1" thickBot="1" x14ac:dyDescent="0.3">
      <c r="B9" s="112"/>
      <c r="C9" s="116"/>
      <c r="D9" s="117"/>
      <c r="E9" s="119"/>
      <c r="F9" s="1">
        <v>1</v>
      </c>
      <c r="G9" s="2">
        <v>2</v>
      </c>
      <c r="H9" s="2">
        <v>3</v>
      </c>
      <c r="I9" s="1">
        <v>4</v>
      </c>
      <c r="J9" s="3">
        <v>5</v>
      </c>
      <c r="K9" s="3">
        <v>6</v>
      </c>
      <c r="L9" s="3">
        <v>7</v>
      </c>
      <c r="M9" s="3">
        <v>8</v>
      </c>
      <c r="N9" s="2">
        <v>9</v>
      </c>
      <c r="O9" s="2">
        <v>10</v>
      </c>
      <c r="P9" s="3">
        <v>11</v>
      </c>
      <c r="Q9" s="3">
        <v>12</v>
      </c>
      <c r="R9" s="3">
        <v>13</v>
      </c>
      <c r="S9" s="3">
        <v>14</v>
      </c>
      <c r="T9" s="3">
        <v>15</v>
      </c>
      <c r="U9" s="2">
        <v>16</v>
      </c>
      <c r="V9" s="2">
        <v>17</v>
      </c>
      <c r="W9" s="3">
        <v>18</v>
      </c>
      <c r="X9" s="3">
        <v>19</v>
      </c>
      <c r="Y9" s="3">
        <v>20</v>
      </c>
      <c r="Z9" s="3">
        <v>21</v>
      </c>
      <c r="AA9" s="3">
        <v>22</v>
      </c>
      <c r="AB9" s="2">
        <v>23</v>
      </c>
      <c r="AC9" s="2">
        <v>24</v>
      </c>
      <c r="AD9" s="3">
        <v>25</v>
      </c>
      <c r="AE9" s="3">
        <v>26</v>
      </c>
      <c r="AF9" s="3">
        <v>27</v>
      </c>
      <c r="AG9" s="1">
        <v>28</v>
      </c>
      <c r="AH9" s="1">
        <v>29</v>
      </c>
      <c r="AI9" s="2">
        <v>30</v>
      </c>
      <c r="AJ9" s="1"/>
    </row>
    <row r="10" spans="1:38" ht="10.15" customHeight="1" thickBot="1" x14ac:dyDescent="0.3">
      <c r="B10" s="112"/>
      <c r="C10" s="116"/>
      <c r="D10" s="117"/>
      <c r="E10" s="119"/>
      <c r="F10" s="123" t="s">
        <v>11</v>
      </c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5"/>
      <c r="AK10" s="21" t="s">
        <v>12</v>
      </c>
      <c r="AL10" s="21" t="s">
        <v>12</v>
      </c>
    </row>
    <row r="11" spans="1:38" ht="12.6" customHeight="1" thickBot="1" x14ac:dyDescent="0.3">
      <c r="B11" s="113"/>
      <c r="C11" s="116"/>
      <c r="D11" s="117"/>
      <c r="E11" s="119"/>
      <c r="F11" s="4" t="s">
        <v>13</v>
      </c>
      <c r="G11" s="5" t="s">
        <v>14</v>
      </c>
      <c r="H11" s="5" t="s">
        <v>15</v>
      </c>
      <c r="I11" s="4" t="s">
        <v>16</v>
      </c>
      <c r="J11" s="6" t="s">
        <v>17</v>
      </c>
      <c r="K11" s="6" t="s">
        <v>18</v>
      </c>
      <c r="L11" s="6" t="s">
        <v>19</v>
      </c>
      <c r="M11" s="6" t="s">
        <v>13</v>
      </c>
      <c r="N11" s="5" t="s">
        <v>14</v>
      </c>
      <c r="O11" s="5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13</v>
      </c>
      <c r="U11" s="5" t="s">
        <v>14</v>
      </c>
      <c r="V11" s="5" t="s">
        <v>15</v>
      </c>
      <c r="W11" s="6" t="s">
        <v>16</v>
      </c>
      <c r="X11" s="6" t="s">
        <v>17</v>
      </c>
      <c r="Y11" s="6" t="s">
        <v>18</v>
      </c>
      <c r="Z11" s="6" t="s">
        <v>19</v>
      </c>
      <c r="AA11" s="6" t="s">
        <v>13</v>
      </c>
      <c r="AB11" s="5" t="s">
        <v>14</v>
      </c>
      <c r="AC11" s="5" t="s">
        <v>15</v>
      </c>
      <c r="AD11" s="6" t="s">
        <v>16</v>
      </c>
      <c r="AE11" s="6" t="s">
        <v>17</v>
      </c>
      <c r="AF11" s="6" t="s">
        <v>18</v>
      </c>
      <c r="AG11" s="6" t="s">
        <v>19</v>
      </c>
      <c r="AH11" s="4" t="s">
        <v>13</v>
      </c>
      <c r="AI11" s="5" t="s">
        <v>14</v>
      </c>
      <c r="AJ11" s="7"/>
      <c r="AK11" s="22" t="s">
        <v>20</v>
      </c>
      <c r="AL11" s="22" t="s">
        <v>21</v>
      </c>
    </row>
    <row r="12" spans="1:38" s="23" customFormat="1" ht="15" customHeight="1" x14ac:dyDescent="0.25">
      <c r="B12" s="131" t="s">
        <v>32</v>
      </c>
      <c r="C12" s="134" t="s">
        <v>50</v>
      </c>
      <c r="D12" s="137">
        <v>60</v>
      </c>
      <c r="E12" s="24">
        <v>1</v>
      </c>
      <c r="F12" s="25">
        <v>1</v>
      </c>
      <c r="G12" s="26"/>
      <c r="H12" s="26"/>
      <c r="I12" s="27">
        <v>1</v>
      </c>
      <c r="J12" s="28"/>
      <c r="K12" s="27">
        <v>1</v>
      </c>
      <c r="L12" s="27"/>
      <c r="M12" s="27">
        <v>1</v>
      </c>
      <c r="N12" s="26"/>
      <c r="O12" s="26"/>
      <c r="P12" s="27">
        <v>1</v>
      </c>
      <c r="Q12" s="28"/>
      <c r="R12" s="27">
        <v>1</v>
      </c>
      <c r="S12" s="27"/>
      <c r="T12" s="27">
        <v>1</v>
      </c>
      <c r="U12" s="26"/>
      <c r="V12" s="26"/>
      <c r="W12" s="27">
        <v>1</v>
      </c>
      <c r="X12" s="28"/>
      <c r="Y12" s="27">
        <v>1</v>
      </c>
      <c r="Z12" s="27"/>
      <c r="AA12" s="27">
        <v>1</v>
      </c>
      <c r="AB12" s="26"/>
      <c r="AC12" s="26"/>
      <c r="AD12" s="27">
        <v>1</v>
      </c>
      <c r="AE12" s="28"/>
      <c r="AF12" s="27">
        <v>1</v>
      </c>
      <c r="AG12" s="27"/>
      <c r="AH12" s="28">
        <v>1</v>
      </c>
      <c r="AI12" s="26"/>
      <c r="AJ12" s="29"/>
      <c r="AK12" s="140">
        <f>SUM(F12:AJ14)</f>
        <v>13</v>
      </c>
      <c r="AL12" s="140">
        <f>(SUM(F12:AJ14))*D12</f>
        <v>780</v>
      </c>
    </row>
    <row r="13" spans="1:38" s="23" customFormat="1" ht="15" customHeight="1" x14ac:dyDescent="0.25">
      <c r="A13" s="23">
        <v>1</v>
      </c>
      <c r="B13" s="132"/>
      <c r="C13" s="135"/>
      <c r="D13" s="138"/>
      <c r="E13" s="30">
        <v>2</v>
      </c>
      <c r="F13" s="31"/>
      <c r="G13" s="32"/>
      <c r="H13" s="32"/>
      <c r="I13" s="33"/>
      <c r="J13" s="34"/>
      <c r="K13" s="33"/>
      <c r="L13" s="33"/>
      <c r="M13" s="33"/>
      <c r="N13" s="32"/>
      <c r="O13" s="32"/>
      <c r="P13" s="33"/>
      <c r="Q13" s="34"/>
      <c r="R13" s="33"/>
      <c r="S13" s="33"/>
      <c r="T13" s="33"/>
      <c r="U13" s="32"/>
      <c r="V13" s="32"/>
      <c r="W13" s="33"/>
      <c r="X13" s="34"/>
      <c r="Y13" s="33"/>
      <c r="Z13" s="33"/>
      <c r="AA13" s="33"/>
      <c r="AB13" s="32"/>
      <c r="AC13" s="32"/>
      <c r="AD13" s="33"/>
      <c r="AE13" s="34"/>
      <c r="AF13" s="33"/>
      <c r="AG13" s="33"/>
      <c r="AH13" s="34"/>
      <c r="AI13" s="32"/>
      <c r="AJ13" s="35"/>
      <c r="AK13" s="141"/>
      <c r="AL13" s="141"/>
    </row>
    <row r="14" spans="1:38" s="23" customFormat="1" ht="15" customHeight="1" thickBot="1" x14ac:dyDescent="0.3">
      <c r="B14" s="133"/>
      <c r="C14" s="136"/>
      <c r="D14" s="139"/>
      <c r="E14" s="36">
        <v>3</v>
      </c>
      <c r="F14" s="37"/>
      <c r="G14" s="38"/>
      <c r="H14" s="38"/>
      <c r="I14" s="39"/>
      <c r="J14" s="40"/>
      <c r="K14" s="39"/>
      <c r="L14" s="39"/>
      <c r="M14" s="39"/>
      <c r="N14" s="38"/>
      <c r="O14" s="38"/>
      <c r="P14" s="39"/>
      <c r="Q14" s="40"/>
      <c r="R14" s="39"/>
      <c r="S14" s="39"/>
      <c r="T14" s="39"/>
      <c r="U14" s="38"/>
      <c r="V14" s="38"/>
      <c r="W14" s="39"/>
      <c r="X14" s="40"/>
      <c r="Y14" s="39"/>
      <c r="Z14" s="39"/>
      <c r="AA14" s="39"/>
      <c r="AB14" s="38"/>
      <c r="AC14" s="38"/>
      <c r="AD14" s="39"/>
      <c r="AE14" s="40"/>
      <c r="AF14" s="39"/>
      <c r="AG14" s="39"/>
      <c r="AH14" s="40"/>
      <c r="AI14" s="38"/>
      <c r="AJ14" s="41"/>
      <c r="AK14" s="141"/>
      <c r="AL14" s="141"/>
    </row>
    <row r="15" spans="1:38" s="23" customFormat="1" ht="15" customHeight="1" x14ac:dyDescent="0.25">
      <c r="B15" s="142" t="s">
        <v>31</v>
      </c>
      <c r="C15" s="145" t="s">
        <v>23</v>
      </c>
      <c r="D15" s="148">
        <v>10</v>
      </c>
      <c r="E15" s="24">
        <v>1</v>
      </c>
      <c r="F15" s="34">
        <v>1</v>
      </c>
      <c r="G15" s="32"/>
      <c r="H15" s="26"/>
      <c r="I15" s="27">
        <v>1</v>
      </c>
      <c r="J15" s="28">
        <v>1</v>
      </c>
      <c r="K15" s="27">
        <v>1</v>
      </c>
      <c r="L15" s="27">
        <v>1</v>
      </c>
      <c r="M15" s="33">
        <v>1</v>
      </c>
      <c r="N15" s="32"/>
      <c r="O15" s="26"/>
      <c r="P15" s="27">
        <v>1</v>
      </c>
      <c r="Q15" s="28">
        <v>1</v>
      </c>
      <c r="R15" s="27">
        <v>1</v>
      </c>
      <c r="S15" s="42">
        <v>1</v>
      </c>
      <c r="T15" s="33">
        <v>1</v>
      </c>
      <c r="U15" s="32"/>
      <c r="V15" s="26"/>
      <c r="W15" s="27">
        <v>1</v>
      </c>
      <c r="X15" s="28">
        <v>1</v>
      </c>
      <c r="Y15" s="27">
        <v>1</v>
      </c>
      <c r="Z15" s="42">
        <v>1</v>
      </c>
      <c r="AA15" s="33">
        <v>1</v>
      </c>
      <c r="AB15" s="32"/>
      <c r="AC15" s="26"/>
      <c r="AD15" s="27">
        <v>1</v>
      </c>
      <c r="AE15" s="28">
        <v>1</v>
      </c>
      <c r="AF15" s="27">
        <v>1</v>
      </c>
      <c r="AG15" s="42">
        <v>1</v>
      </c>
      <c r="AH15" s="34">
        <v>1</v>
      </c>
      <c r="AI15" s="32"/>
      <c r="AJ15" s="43"/>
      <c r="AK15" s="140">
        <f t="shared" ref="AK15" si="0">SUM(F15:AJ17)</f>
        <v>63</v>
      </c>
      <c r="AL15" s="140">
        <f>(SUM(F15:AJ17))*D15</f>
        <v>630</v>
      </c>
    </row>
    <row r="16" spans="1:38" s="23" customFormat="1" ht="15" customHeight="1" x14ac:dyDescent="0.25">
      <c r="A16" s="23">
        <v>2</v>
      </c>
      <c r="B16" s="143"/>
      <c r="C16" s="146"/>
      <c r="D16" s="149"/>
      <c r="E16" s="30">
        <v>2</v>
      </c>
      <c r="F16" s="34">
        <v>1</v>
      </c>
      <c r="G16" s="32"/>
      <c r="H16" s="44"/>
      <c r="I16" s="45">
        <v>1</v>
      </c>
      <c r="J16" s="46">
        <v>1</v>
      </c>
      <c r="K16" s="45">
        <v>1</v>
      </c>
      <c r="L16" s="45">
        <v>1</v>
      </c>
      <c r="M16" s="33">
        <v>1</v>
      </c>
      <c r="N16" s="32"/>
      <c r="O16" s="44"/>
      <c r="P16" s="45">
        <v>1</v>
      </c>
      <c r="Q16" s="46">
        <v>1</v>
      </c>
      <c r="R16" s="45">
        <v>1</v>
      </c>
      <c r="S16" s="33">
        <v>1</v>
      </c>
      <c r="T16" s="33">
        <v>1</v>
      </c>
      <c r="U16" s="32"/>
      <c r="V16" s="32"/>
      <c r="W16" s="45">
        <v>1</v>
      </c>
      <c r="X16" s="46">
        <v>1</v>
      </c>
      <c r="Y16" s="45">
        <v>1</v>
      </c>
      <c r="Z16" s="33">
        <v>1</v>
      </c>
      <c r="AA16" s="33">
        <v>1</v>
      </c>
      <c r="AB16" s="32"/>
      <c r="AC16" s="44"/>
      <c r="AD16" s="45">
        <v>1</v>
      </c>
      <c r="AE16" s="46">
        <v>1</v>
      </c>
      <c r="AF16" s="45">
        <v>1</v>
      </c>
      <c r="AG16" s="33">
        <v>1</v>
      </c>
      <c r="AH16" s="34">
        <v>1</v>
      </c>
      <c r="AI16" s="32"/>
      <c r="AJ16" s="47"/>
      <c r="AK16" s="141"/>
      <c r="AL16" s="141"/>
    </row>
    <row r="17" spans="1:38" s="23" customFormat="1" ht="15" customHeight="1" thickBot="1" x14ac:dyDescent="0.3">
      <c r="B17" s="144"/>
      <c r="C17" s="147"/>
      <c r="D17" s="150"/>
      <c r="E17" s="36">
        <v>3</v>
      </c>
      <c r="F17" s="37">
        <v>1</v>
      </c>
      <c r="G17" s="38"/>
      <c r="H17" s="48"/>
      <c r="I17" s="49">
        <v>1</v>
      </c>
      <c r="J17" s="50">
        <v>1</v>
      </c>
      <c r="K17" s="49">
        <v>1</v>
      </c>
      <c r="L17" s="49">
        <v>1</v>
      </c>
      <c r="M17" s="49">
        <v>1</v>
      </c>
      <c r="N17" s="48"/>
      <c r="O17" s="48"/>
      <c r="P17" s="49">
        <v>1</v>
      </c>
      <c r="Q17" s="50">
        <v>1</v>
      </c>
      <c r="R17" s="49">
        <v>1</v>
      </c>
      <c r="S17" s="49">
        <v>1</v>
      </c>
      <c r="T17" s="49">
        <v>1</v>
      </c>
      <c r="U17" s="48"/>
      <c r="V17" s="48"/>
      <c r="W17" s="49">
        <v>1</v>
      </c>
      <c r="X17" s="50">
        <v>1</v>
      </c>
      <c r="Y17" s="49">
        <v>1</v>
      </c>
      <c r="Z17" s="49">
        <v>1</v>
      </c>
      <c r="AA17" s="49">
        <v>1</v>
      </c>
      <c r="AB17" s="48"/>
      <c r="AC17" s="48"/>
      <c r="AD17" s="49">
        <v>1</v>
      </c>
      <c r="AE17" s="50">
        <v>1</v>
      </c>
      <c r="AF17" s="49">
        <v>1</v>
      </c>
      <c r="AG17" s="49">
        <v>1</v>
      </c>
      <c r="AH17" s="40">
        <v>1</v>
      </c>
      <c r="AI17" s="38"/>
      <c r="AJ17" s="41"/>
      <c r="AK17" s="151"/>
      <c r="AL17" s="151"/>
    </row>
    <row r="18" spans="1:38" s="23" customFormat="1" ht="15" customHeight="1" x14ac:dyDescent="0.25">
      <c r="B18" s="142" t="s">
        <v>33</v>
      </c>
      <c r="C18" s="145" t="s">
        <v>24</v>
      </c>
      <c r="D18" s="148">
        <v>30</v>
      </c>
      <c r="E18" s="24">
        <v>1</v>
      </c>
      <c r="F18" s="34">
        <v>1</v>
      </c>
      <c r="G18" s="32"/>
      <c r="H18" s="26"/>
      <c r="I18" s="27">
        <v>1</v>
      </c>
      <c r="J18" s="28">
        <v>1</v>
      </c>
      <c r="K18" s="27">
        <v>1</v>
      </c>
      <c r="L18" s="27">
        <v>1</v>
      </c>
      <c r="M18" s="33">
        <v>1</v>
      </c>
      <c r="N18" s="32"/>
      <c r="O18" s="26"/>
      <c r="P18" s="27">
        <v>1</v>
      </c>
      <c r="Q18" s="28">
        <v>1</v>
      </c>
      <c r="R18" s="27">
        <v>1</v>
      </c>
      <c r="S18" s="42">
        <v>1</v>
      </c>
      <c r="T18" s="33">
        <v>1</v>
      </c>
      <c r="U18" s="32"/>
      <c r="V18" s="26"/>
      <c r="W18" s="27">
        <v>1</v>
      </c>
      <c r="X18" s="28">
        <v>1</v>
      </c>
      <c r="Y18" s="27">
        <v>1</v>
      </c>
      <c r="Z18" s="42">
        <v>1</v>
      </c>
      <c r="AA18" s="33">
        <v>1</v>
      </c>
      <c r="AB18" s="32"/>
      <c r="AC18" s="26"/>
      <c r="AD18" s="27">
        <v>1</v>
      </c>
      <c r="AE18" s="28">
        <v>1</v>
      </c>
      <c r="AF18" s="27">
        <v>1</v>
      </c>
      <c r="AG18" s="42">
        <v>1</v>
      </c>
      <c r="AH18" s="34">
        <v>1</v>
      </c>
      <c r="AI18" s="32"/>
      <c r="AJ18" s="28"/>
      <c r="AK18" s="140">
        <f t="shared" ref="AK18" si="1">SUM(F18:AJ20)</f>
        <v>63</v>
      </c>
      <c r="AL18" s="140">
        <f>(SUM(F18:AJ20))*D18</f>
        <v>1890</v>
      </c>
    </row>
    <row r="19" spans="1:38" s="23" customFormat="1" ht="15" customHeight="1" x14ac:dyDescent="0.25">
      <c r="A19" s="23">
        <v>3</v>
      </c>
      <c r="B19" s="143"/>
      <c r="C19" s="146"/>
      <c r="D19" s="149"/>
      <c r="E19" s="30">
        <v>2</v>
      </c>
      <c r="F19" s="34">
        <v>1</v>
      </c>
      <c r="G19" s="32"/>
      <c r="H19" s="44"/>
      <c r="I19" s="45">
        <v>1</v>
      </c>
      <c r="J19" s="46">
        <v>1</v>
      </c>
      <c r="K19" s="45">
        <v>1</v>
      </c>
      <c r="L19" s="33">
        <v>1</v>
      </c>
      <c r="M19" s="33">
        <v>1</v>
      </c>
      <c r="N19" s="32"/>
      <c r="O19" s="44"/>
      <c r="P19" s="45">
        <v>1</v>
      </c>
      <c r="Q19" s="46">
        <v>1</v>
      </c>
      <c r="R19" s="45">
        <v>1</v>
      </c>
      <c r="S19" s="33">
        <v>1</v>
      </c>
      <c r="T19" s="33">
        <v>1</v>
      </c>
      <c r="U19" s="32"/>
      <c r="V19" s="44"/>
      <c r="W19" s="45">
        <v>1</v>
      </c>
      <c r="X19" s="46">
        <v>1</v>
      </c>
      <c r="Y19" s="45">
        <v>1</v>
      </c>
      <c r="Z19" s="33">
        <v>1</v>
      </c>
      <c r="AA19" s="33">
        <v>1</v>
      </c>
      <c r="AB19" s="32"/>
      <c r="AC19" s="44"/>
      <c r="AD19" s="45">
        <v>1</v>
      </c>
      <c r="AE19" s="46">
        <v>1</v>
      </c>
      <c r="AF19" s="45">
        <v>1</v>
      </c>
      <c r="AG19" s="33">
        <v>1</v>
      </c>
      <c r="AH19" s="34">
        <v>1</v>
      </c>
      <c r="AI19" s="32"/>
      <c r="AJ19" s="34"/>
      <c r="AK19" s="141"/>
      <c r="AL19" s="141"/>
    </row>
    <row r="20" spans="1:38" s="23" customFormat="1" ht="15" customHeight="1" thickBot="1" x14ac:dyDescent="0.3">
      <c r="B20" s="144"/>
      <c r="C20" s="147"/>
      <c r="D20" s="150"/>
      <c r="E20" s="36">
        <v>3</v>
      </c>
      <c r="F20" s="37">
        <v>1</v>
      </c>
      <c r="G20" s="38"/>
      <c r="H20" s="48"/>
      <c r="I20" s="49">
        <v>1</v>
      </c>
      <c r="J20" s="50">
        <v>1</v>
      </c>
      <c r="K20" s="49">
        <v>1</v>
      </c>
      <c r="L20" s="49">
        <v>1</v>
      </c>
      <c r="M20" s="49">
        <v>1</v>
      </c>
      <c r="N20" s="48"/>
      <c r="O20" s="48"/>
      <c r="P20" s="49">
        <v>1</v>
      </c>
      <c r="Q20" s="50">
        <v>1</v>
      </c>
      <c r="R20" s="49">
        <v>1</v>
      </c>
      <c r="S20" s="49">
        <v>1</v>
      </c>
      <c r="T20" s="49">
        <v>1</v>
      </c>
      <c r="U20" s="48"/>
      <c r="V20" s="48"/>
      <c r="W20" s="49">
        <v>1</v>
      </c>
      <c r="X20" s="50">
        <v>1</v>
      </c>
      <c r="Y20" s="49">
        <v>1</v>
      </c>
      <c r="Z20" s="49">
        <v>1</v>
      </c>
      <c r="AA20" s="49">
        <v>1</v>
      </c>
      <c r="AB20" s="48"/>
      <c r="AC20" s="48"/>
      <c r="AD20" s="49">
        <v>1</v>
      </c>
      <c r="AE20" s="50">
        <v>1</v>
      </c>
      <c r="AF20" s="49">
        <v>1</v>
      </c>
      <c r="AG20" s="49">
        <v>1</v>
      </c>
      <c r="AH20" s="40">
        <v>1</v>
      </c>
      <c r="AI20" s="38"/>
      <c r="AJ20" s="51"/>
      <c r="AK20" s="151"/>
      <c r="AL20" s="151"/>
    </row>
    <row r="21" spans="1:38" s="23" customFormat="1" ht="15" customHeight="1" x14ac:dyDescent="0.25">
      <c r="B21" s="142" t="s">
        <v>34</v>
      </c>
      <c r="C21" s="145" t="s">
        <v>24</v>
      </c>
      <c r="D21" s="148">
        <v>3</v>
      </c>
      <c r="E21" s="24">
        <v>1</v>
      </c>
      <c r="F21" s="34">
        <v>1</v>
      </c>
      <c r="G21" s="32"/>
      <c r="H21" s="26"/>
      <c r="I21" s="27">
        <v>1</v>
      </c>
      <c r="J21" s="28">
        <v>1</v>
      </c>
      <c r="K21" s="27">
        <v>1</v>
      </c>
      <c r="L21" s="52">
        <v>1</v>
      </c>
      <c r="M21" s="33">
        <v>1</v>
      </c>
      <c r="N21" s="32"/>
      <c r="O21" s="26"/>
      <c r="P21" s="27">
        <v>1</v>
      </c>
      <c r="Q21" s="28">
        <v>1</v>
      </c>
      <c r="R21" s="27">
        <v>1</v>
      </c>
      <c r="S21" s="42">
        <v>1</v>
      </c>
      <c r="T21" s="33">
        <v>1</v>
      </c>
      <c r="U21" s="32"/>
      <c r="V21" s="26"/>
      <c r="W21" s="27">
        <v>1</v>
      </c>
      <c r="X21" s="28">
        <v>1</v>
      </c>
      <c r="Y21" s="27">
        <v>1</v>
      </c>
      <c r="Z21" s="27">
        <v>1</v>
      </c>
      <c r="AA21" s="33">
        <v>1</v>
      </c>
      <c r="AB21" s="32"/>
      <c r="AC21" s="26"/>
      <c r="AD21" s="27">
        <v>1</v>
      </c>
      <c r="AE21" s="28">
        <v>1</v>
      </c>
      <c r="AF21" s="27">
        <v>1</v>
      </c>
      <c r="AG21" s="27">
        <v>1</v>
      </c>
      <c r="AH21" s="33">
        <v>1</v>
      </c>
      <c r="AI21" s="32"/>
      <c r="AJ21" s="53"/>
      <c r="AK21" s="140">
        <f t="shared" ref="AK21" si="2">SUM(F21:AJ23)</f>
        <v>63</v>
      </c>
      <c r="AL21" s="140">
        <f>(SUM(F21:AJ23))*D21</f>
        <v>189</v>
      </c>
    </row>
    <row r="22" spans="1:38" s="23" customFormat="1" ht="15" customHeight="1" x14ac:dyDescent="0.25">
      <c r="B22" s="143"/>
      <c r="C22" s="146"/>
      <c r="D22" s="149"/>
      <c r="E22" s="30">
        <v>2</v>
      </c>
      <c r="F22" s="34">
        <v>1</v>
      </c>
      <c r="G22" s="32"/>
      <c r="H22" s="44"/>
      <c r="I22" s="45">
        <v>1</v>
      </c>
      <c r="J22" s="46">
        <v>1</v>
      </c>
      <c r="K22" s="45">
        <v>1</v>
      </c>
      <c r="L22" s="54">
        <v>1</v>
      </c>
      <c r="M22" s="33">
        <v>1</v>
      </c>
      <c r="N22" s="32"/>
      <c r="O22" s="44"/>
      <c r="P22" s="45">
        <v>1</v>
      </c>
      <c r="Q22" s="46">
        <v>1</v>
      </c>
      <c r="R22" s="45">
        <v>1</v>
      </c>
      <c r="S22" s="33">
        <v>1</v>
      </c>
      <c r="T22" s="33">
        <v>1</v>
      </c>
      <c r="U22" s="32"/>
      <c r="V22" s="44"/>
      <c r="W22" s="45">
        <v>1</v>
      </c>
      <c r="X22" s="46">
        <v>1</v>
      </c>
      <c r="Y22" s="45">
        <v>1</v>
      </c>
      <c r="Z22" s="33">
        <v>1</v>
      </c>
      <c r="AA22" s="33">
        <v>1</v>
      </c>
      <c r="AB22" s="32"/>
      <c r="AC22" s="44"/>
      <c r="AD22" s="45">
        <v>1</v>
      </c>
      <c r="AE22" s="46">
        <v>1</v>
      </c>
      <c r="AF22" s="45">
        <v>1</v>
      </c>
      <c r="AG22" s="33">
        <v>1</v>
      </c>
      <c r="AH22" s="33">
        <v>1</v>
      </c>
      <c r="AI22" s="32"/>
      <c r="AJ22" s="55"/>
      <c r="AK22" s="141"/>
      <c r="AL22" s="141"/>
    </row>
    <row r="23" spans="1:38" s="23" customFormat="1" ht="15" customHeight="1" thickBot="1" x14ac:dyDescent="0.3">
      <c r="B23" s="144"/>
      <c r="C23" s="147"/>
      <c r="D23" s="150"/>
      <c r="E23" s="36">
        <v>3</v>
      </c>
      <c r="F23" s="37">
        <v>1</v>
      </c>
      <c r="G23" s="38"/>
      <c r="H23" s="38"/>
      <c r="I23" s="39">
        <v>1</v>
      </c>
      <c r="J23" s="40">
        <v>1</v>
      </c>
      <c r="K23" s="39">
        <v>1</v>
      </c>
      <c r="L23" s="39">
        <v>1</v>
      </c>
      <c r="M23" s="39">
        <v>1</v>
      </c>
      <c r="N23" s="38"/>
      <c r="O23" s="38"/>
      <c r="P23" s="39">
        <v>1</v>
      </c>
      <c r="Q23" s="40">
        <v>1</v>
      </c>
      <c r="R23" s="39">
        <v>1</v>
      </c>
      <c r="S23" s="39">
        <v>1</v>
      </c>
      <c r="T23" s="39">
        <v>1</v>
      </c>
      <c r="U23" s="38"/>
      <c r="V23" s="38"/>
      <c r="W23" s="49">
        <v>1</v>
      </c>
      <c r="X23" s="50">
        <v>1</v>
      </c>
      <c r="Y23" s="49">
        <v>1</v>
      </c>
      <c r="Z23" s="49">
        <v>1</v>
      </c>
      <c r="AA23" s="49">
        <v>1</v>
      </c>
      <c r="AB23" s="38"/>
      <c r="AC23" s="38"/>
      <c r="AD23" s="49">
        <v>1</v>
      </c>
      <c r="AE23" s="50">
        <v>1</v>
      </c>
      <c r="AF23" s="49">
        <v>1</v>
      </c>
      <c r="AG23" s="49">
        <v>1</v>
      </c>
      <c r="AH23" s="49">
        <v>1</v>
      </c>
      <c r="AI23" s="38"/>
      <c r="AJ23" s="56"/>
      <c r="AK23" s="151"/>
      <c r="AL23" s="151"/>
    </row>
    <row r="24" spans="1:38" s="23" customFormat="1" ht="15" customHeight="1" x14ac:dyDescent="0.25">
      <c r="B24" s="142" t="s">
        <v>35</v>
      </c>
      <c r="C24" s="145" t="s">
        <v>25</v>
      </c>
      <c r="D24" s="152">
        <v>15</v>
      </c>
      <c r="E24" s="24">
        <v>1</v>
      </c>
      <c r="F24" s="34">
        <v>1</v>
      </c>
      <c r="G24" s="32"/>
      <c r="H24" s="26"/>
      <c r="I24" s="27">
        <v>1</v>
      </c>
      <c r="J24" s="28">
        <v>1</v>
      </c>
      <c r="K24" s="27">
        <v>1</v>
      </c>
      <c r="L24" s="27">
        <v>1</v>
      </c>
      <c r="M24" s="33">
        <v>1</v>
      </c>
      <c r="N24" s="32"/>
      <c r="O24" s="26"/>
      <c r="P24" s="27">
        <v>1</v>
      </c>
      <c r="Q24" s="28">
        <v>1</v>
      </c>
      <c r="R24" s="27">
        <v>1</v>
      </c>
      <c r="S24" s="27">
        <v>1</v>
      </c>
      <c r="T24" s="33">
        <v>1</v>
      </c>
      <c r="U24" s="32"/>
      <c r="V24" s="26"/>
      <c r="W24" s="27">
        <v>1</v>
      </c>
      <c r="X24" s="28">
        <v>1</v>
      </c>
      <c r="Y24" s="27">
        <v>1</v>
      </c>
      <c r="Z24" s="27">
        <v>1</v>
      </c>
      <c r="AA24" s="33">
        <v>1</v>
      </c>
      <c r="AB24" s="32"/>
      <c r="AC24" s="26"/>
      <c r="AD24" s="27">
        <v>1</v>
      </c>
      <c r="AE24" s="28">
        <v>1</v>
      </c>
      <c r="AF24" s="27">
        <v>1</v>
      </c>
      <c r="AG24" s="27">
        <v>1</v>
      </c>
      <c r="AH24" s="34">
        <v>1</v>
      </c>
      <c r="AI24" s="32"/>
      <c r="AJ24" s="53"/>
      <c r="AK24" s="140">
        <f t="shared" ref="AK24" si="3">SUM(F24:AJ26)</f>
        <v>21</v>
      </c>
      <c r="AL24" s="140">
        <f>(SUM(F24:AJ26))*D24</f>
        <v>315</v>
      </c>
    </row>
    <row r="25" spans="1:38" s="23" customFormat="1" ht="15" customHeight="1" x14ac:dyDescent="0.25">
      <c r="A25" s="23">
        <v>4</v>
      </c>
      <c r="B25" s="143"/>
      <c r="C25" s="146"/>
      <c r="D25" s="153"/>
      <c r="E25" s="30">
        <v>2</v>
      </c>
      <c r="F25" s="31"/>
      <c r="G25" s="32"/>
      <c r="H25" s="32"/>
      <c r="I25" s="33"/>
      <c r="J25" s="34"/>
      <c r="K25" s="33"/>
      <c r="L25" s="33"/>
      <c r="M25" s="33"/>
      <c r="N25" s="32"/>
      <c r="O25" s="32"/>
      <c r="P25" s="33"/>
      <c r="Q25" s="34"/>
      <c r="R25" s="33"/>
      <c r="S25" s="33"/>
      <c r="T25" s="33"/>
      <c r="U25" s="32"/>
      <c r="V25" s="32"/>
      <c r="W25" s="33"/>
      <c r="X25" s="34"/>
      <c r="Y25" s="33"/>
      <c r="Z25" s="33"/>
      <c r="AA25" s="33"/>
      <c r="AB25" s="32"/>
      <c r="AC25" s="32"/>
      <c r="AD25" s="33"/>
      <c r="AE25" s="34"/>
      <c r="AF25" s="33"/>
      <c r="AG25" s="33"/>
      <c r="AH25" s="34"/>
      <c r="AI25" s="32"/>
      <c r="AJ25" s="47"/>
      <c r="AK25" s="141"/>
      <c r="AL25" s="141"/>
    </row>
    <row r="26" spans="1:38" s="23" customFormat="1" ht="15" customHeight="1" thickBot="1" x14ac:dyDescent="0.3">
      <c r="B26" s="144"/>
      <c r="C26" s="147"/>
      <c r="D26" s="154"/>
      <c r="E26" s="36">
        <v>3</v>
      </c>
      <c r="F26" s="37"/>
      <c r="G26" s="38"/>
      <c r="H26" s="38"/>
      <c r="I26" s="39"/>
      <c r="J26" s="40"/>
      <c r="K26" s="39"/>
      <c r="L26" s="39"/>
      <c r="M26" s="39"/>
      <c r="N26" s="38"/>
      <c r="O26" s="38"/>
      <c r="P26" s="39"/>
      <c r="Q26" s="40"/>
      <c r="R26" s="39"/>
      <c r="S26" s="39"/>
      <c r="T26" s="39"/>
      <c r="U26" s="38"/>
      <c r="V26" s="38"/>
      <c r="W26" s="39"/>
      <c r="X26" s="40"/>
      <c r="Y26" s="39"/>
      <c r="Z26" s="39"/>
      <c r="AA26" s="39"/>
      <c r="AB26" s="38"/>
      <c r="AC26" s="38"/>
      <c r="AD26" s="39"/>
      <c r="AE26" s="40"/>
      <c r="AF26" s="39"/>
      <c r="AG26" s="39"/>
      <c r="AH26" s="40"/>
      <c r="AI26" s="38"/>
      <c r="AJ26" s="56"/>
      <c r="AK26" s="151"/>
      <c r="AL26" s="151"/>
    </row>
    <row r="27" spans="1:38" s="23" customFormat="1" ht="15" customHeight="1" x14ac:dyDescent="0.25">
      <c r="B27" s="131" t="s">
        <v>36</v>
      </c>
      <c r="C27" s="134" t="s">
        <v>26</v>
      </c>
      <c r="D27" s="148">
        <v>49</v>
      </c>
      <c r="E27" s="24">
        <v>1</v>
      </c>
      <c r="F27" s="25"/>
      <c r="G27" s="26"/>
      <c r="H27" s="26"/>
      <c r="I27" s="27"/>
      <c r="J27" s="28"/>
      <c r="K27" s="27"/>
      <c r="L27" s="27"/>
      <c r="M27" s="27"/>
      <c r="N27" s="26"/>
      <c r="O27" s="26"/>
      <c r="P27" s="27"/>
      <c r="Q27" s="28"/>
      <c r="R27" s="27"/>
      <c r="S27" s="27"/>
      <c r="T27" s="27"/>
      <c r="U27" s="26"/>
      <c r="V27" s="26"/>
      <c r="W27" s="27"/>
      <c r="X27" s="28"/>
      <c r="Y27" s="27"/>
      <c r="Z27" s="27"/>
      <c r="AA27" s="27"/>
      <c r="AB27" s="26"/>
      <c r="AC27" s="26"/>
      <c r="AD27" s="27"/>
      <c r="AE27" s="28"/>
      <c r="AF27" s="27"/>
      <c r="AG27" s="27"/>
      <c r="AH27" s="28"/>
      <c r="AI27" s="26"/>
      <c r="AJ27" s="57"/>
      <c r="AK27" s="141">
        <f>SUM(F27:AJ29)</f>
        <v>4</v>
      </c>
      <c r="AL27" s="141">
        <f>(SUM(F27:AJ29))*D27</f>
        <v>196</v>
      </c>
    </row>
    <row r="28" spans="1:38" s="23" customFormat="1" ht="15" customHeight="1" x14ac:dyDescent="0.25">
      <c r="A28" s="23">
        <v>5</v>
      </c>
      <c r="B28" s="132"/>
      <c r="C28" s="135"/>
      <c r="D28" s="149"/>
      <c r="E28" s="30">
        <v>2</v>
      </c>
      <c r="F28" s="31"/>
      <c r="G28" s="32"/>
      <c r="H28" s="32"/>
      <c r="I28" s="33"/>
      <c r="J28" s="34"/>
      <c r="K28" s="33"/>
      <c r="L28" s="33"/>
      <c r="M28" s="33"/>
      <c r="N28" s="32"/>
      <c r="O28" s="32"/>
      <c r="P28" s="33"/>
      <c r="Q28" s="34"/>
      <c r="R28" s="33"/>
      <c r="S28" s="33"/>
      <c r="T28" s="33"/>
      <c r="U28" s="32"/>
      <c r="V28" s="32"/>
      <c r="W28" s="33"/>
      <c r="X28" s="34"/>
      <c r="Y28" s="33"/>
      <c r="Z28" s="33"/>
      <c r="AA28" s="33"/>
      <c r="AB28" s="32"/>
      <c r="AC28" s="32"/>
      <c r="AD28" s="33"/>
      <c r="AE28" s="34"/>
      <c r="AF28" s="33"/>
      <c r="AG28" s="33"/>
      <c r="AH28" s="34"/>
      <c r="AI28" s="32"/>
      <c r="AJ28" s="47"/>
      <c r="AK28" s="141"/>
      <c r="AL28" s="141"/>
    </row>
    <row r="29" spans="1:38" s="23" customFormat="1" ht="17.45" customHeight="1" thickBot="1" x14ac:dyDescent="0.3">
      <c r="B29" s="133"/>
      <c r="C29" s="136"/>
      <c r="D29" s="150"/>
      <c r="E29" s="36">
        <v>3</v>
      </c>
      <c r="F29" s="37"/>
      <c r="G29" s="38"/>
      <c r="H29" s="38"/>
      <c r="I29" s="39"/>
      <c r="J29" s="40"/>
      <c r="K29" s="39"/>
      <c r="L29" s="39">
        <v>1</v>
      </c>
      <c r="M29" s="39"/>
      <c r="N29" s="38"/>
      <c r="O29" s="38"/>
      <c r="P29" s="39"/>
      <c r="Q29" s="40"/>
      <c r="R29" s="39"/>
      <c r="S29" s="39">
        <v>1</v>
      </c>
      <c r="T29" s="39"/>
      <c r="U29" s="38"/>
      <c r="V29" s="38"/>
      <c r="W29" s="39"/>
      <c r="X29" s="40"/>
      <c r="Y29" s="39"/>
      <c r="Z29" s="39">
        <v>1</v>
      </c>
      <c r="AA29" s="39"/>
      <c r="AB29" s="38"/>
      <c r="AC29" s="38"/>
      <c r="AD29" s="39"/>
      <c r="AE29" s="40"/>
      <c r="AF29" s="39"/>
      <c r="AG29" s="39">
        <v>1</v>
      </c>
      <c r="AH29" s="40"/>
      <c r="AI29" s="38"/>
      <c r="AJ29" s="56"/>
      <c r="AK29" s="141"/>
      <c r="AL29" s="141"/>
    </row>
    <row r="30" spans="1:38" s="23" customFormat="1" ht="13.9" customHeight="1" x14ac:dyDescent="0.25">
      <c r="B30" s="142" t="s">
        <v>37</v>
      </c>
      <c r="C30" s="145" t="s">
        <v>25</v>
      </c>
      <c r="D30" s="148">
        <v>12</v>
      </c>
      <c r="E30" s="24">
        <v>1</v>
      </c>
      <c r="F30" s="34">
        <v>1</v>
      </c>
      <c r="G30" s="32"/>
      <c r="H30" s="26"/>
      <c r="I30" s="27">
        <v>1</v>
      </c>
      <c r="J30" s="28"/>
      <c r="K30" s="27">
        <v>1</v>
      </c>
      <c r="L30" s="27"/>
      <c r="M30" s="33">
        <v>1</v>
      </c>
      <c r="N30" s="32"/>
      <c r="O30" s="26"/>
      <c r="P30" s="27">
        <v>1</v>
      </c>
      <c r="Q30" s="28"/>
      <c r="R30" s="27">
        <v>1</v>
      </c>
      <c r="S30" s="42"/>
      <c r="T30" s="33">
        <v>1</v>
      </c>
      <c r="U30" s="32"/>
      <c r="V30" s="26"/>
      <c r="W30" s="27">
        <v>1</v>
      </c>
      <c r="X30" s="28"/>
      <c r="Y30" s="27">
        <v>1</v>
      </c>
      <c r="Z30" s="42"/>
      <c r="AA30" s="33">
        <v>1</v>
      </c>
      <c r="AB30" s="32"/>
      <c r="AC30" s="26"/>
      <c r="AD30" s="27">
        <v>1</v>
      </c>
      <c r="AE30" s="28"/>
      <c r="AF30" s="27">
        <v>1</v>
      </c>
      <c r="AG30" s="42"/>
      <c r="AH30" s="34">
        <v>1</v>
      </c>
      <c r="AI30" s="26"/>
      <c r="AJ30" s="57"/>
      <c r="AK30" s="140">
        <f t="shared" ref="AK30" si="4">SUM(F30:AJ32)</f>
        <v>13</v>
      </c>
      <c r="AL30" s="140">
        <f>(SUM(F30:AJ32))*D30</f>
        <v>156</v>
      </c>
    </row>
    <row r="31" spans="1:38" s="23" customFormat="1" ht="15" customHeight="1" x14ac:dyDescent="0.25">
      <c r="A31" s="23">
        <v>6</v>
      </c>
      <c r="B31" s="143"/>
      <c r="C31" s="146"/>
      <c r="D31" s="149"/>
      <c r="E31" s="30">
        <v>2</v>
      </c>
      <c r="F31" s="34"/>
      <c r="G31" s="32"/>
      <c r="H31" s="32"/>
      <c r="I31" s="33"/>
      <c r="J31" s="34"/>
      <c r="K31" s="33"/>
      <c r="L31" s="33"/>
      <c r="M31" s="33"/>
      <c r="N31" s="32"/>
      <c r="O31" s="32"/>
      <c r="P31" s="33"/>
      <c r="Q31" s="34"/>
      <c r="R31" s="33"/>
      <c r="S31" s="33"/>
      <c r="T31" s="33"/>
      <c r="U31" s="32"/>
      <c r="V31" s="32"/>
      <c r="W31" s="33"/>
      <c r="X31" s="34"/>
      <c r="Y31" s="33"/>
      <c r="Z31" s="33"/>
      <c r="AA31" s="33"/>
      <c r="AB31" s="32"/>
      <c r="AC31" s="32"/>
      <c r="AD31" s="33"/>
      <c r="AE31" s="34"/>
      <c r="AF31" s="33"/>
      <c r="AG31" s="33"/>
      <c r="AH31" s="34"/>
      <c r="AI31" s="32"/>
      <c r="AJ31" s="47"/>
      <c r="AK31" s="141"/>
      <c r="AL31" s="141"/>
    </row>
    <row r="32" spans="1:38" s="23" customFormat="1" ht="15" customHeight="1" thickBot="1" x14ac:dyDescent="0.3">
      <c r="B32" s="144"/>
      <c r="C32" s="147"/>
      <c r="D32" s="150"/>
      <c r="E32" s="36">
        <v>3</v>
      </c>
      <c r="F32" s="37"/>
      <c r="G32" s="38"/>
      <c r="H32" s="48"/>
      <c r="I32" s="49"/>
      <c r="J32" s="50"/>
      <c r="K32" s="49"/>
      <c r="L32" s="49"/>
      <c r="M32" s="49"/>
      <c r="N32" s="48"/>
      <c r="O32" s="48"/>
      <c r="P32" s="49"/>
      <c r="Q32" s="50"/>
      <c r="R32" s="49"/>
      <c r="S32" s="49"/>
      <c r="T32" s="49"/>
      <c r="U32" s="48"/>
      <c r="V32" s="48"/>
      <c r="W32" s="49"/>
      <c r="X32" s="50"/>
      <c r="Y32" s="49"/>
      <c r="Z32" s="49"/>
      <c r="AA32" s="49"/>
      <c r="AB32" s="48"/>
      <c r="AC32" s="48"/>
      <c r="AD32" s="49"/>
      <c r="AE32" s="50"/>
      <c r="AF32" s="49"/>
      <c r="AG32" s="49"/>
      <c r="AH32" s="40"/>
      <c r="AI32" s="38"/>
      <c r="AJ32" s="56"/>
      <c r="AK32" s="151"/>
      <c r="AL32" s="151"/>
    </row>
    <row r="33" spans="1:38" s="23" customFormat="1" ht="15" customHeight="1" x14ac:dyDescent="0.25">
      <c r="B33" s="142" t="s">
        <v>38</v>
      </c>
      <c r="C33" s="155" t="s">
        <v>25</v>
      </c>
      <c r="D33" s="148">
        <v>15</v>
      </c>
      <c r="E33" s="24">
        <v>1</v>
      </c>
      <c r="F33" s="25">
        <v>1</v>
      </c>
      <c r="G33" s="26"/>
      <c r="H33" s="26"/>
      <c r="I33" s="27">
        <v>1</v>
      </c>
      <c r="J33" s="28">
        <v>1</v>
      </c>
      <c r="K33" s="27">
        <v>1</v>
      </c>
      <c r="L33" s="27">
        <v>1</v>
      </c>
      <c r="M33" s="27">
        <v>1</v>
      </c>
      <c r="N33" s="26"/>
      <c r="O33" s="26"/>
      <c r="P33" s="27">
        <v>1</v>
      </c>
      <c r="Q33" s="28">
        <v>1</v>
      </c>
      <c r="R33" s="27">
        <v>1</v>
      </c>
      <c r="S33" s="27">
        <v>1</v>
      </c>
      <c r="T33" s="27">
        <v>1</v>
      </c>
      <c r="U33" s="26"/>
      <c r="V33" s="26"/>
      <c r="W33" s="27">
        <v>1</v>
      </c>
      <c r="X33" s="28">
        <v>1</v>
      </c>
      <c r="Y33" s="27">
        <v>1</v>
      </c>
      <c r="Z33" s="27">
        <v>1</v>
      </c>
      <c r="AA33" s="27">
        <v>1</v>
      </c>
      <c r="AB33" s="26"/>
      <c r="AC33" s="26"/>
      <c r="AD33" s="27">
        <v>1</v>
      </c>
      <c r="AE33" s="28">
        <v>1</v>
      </c>
      <c r="AF33" s="27">
        <v>1</v>
      </c>
      <c r="AG33" s="27">
        <v>1</v>
      </c>
      <c r="AH33" s="28">
        <v>1</v>
      </c>
      <c r="AI33" s="26"/>
      <c r="AJ33" s="43"/>
      <c r="AK33" s="140">
        <f t="shared" ref="AK33" si="5">SUM(F33:AJ35)</f>
        <v>22</v>
      </c>
      <c r="AL33" s="140">
        <f>(SUM(F33:AJ35))*D33</f>
        <v>330</v>
      </c>
    </row>
    <row r="34" spans="1:38" s="23" customFormat="1" ht="15" customHeight="1" x14ac:dyDescent="0.25">
      <c r="A34" s="23">
        <v>7</v>
      </c>
      <c r="B34" s="143"/>
      <c r="C34" s="156"/>
      <c r="D34" s="149"/>
      <c r="E34" s="30">
        <v>2</v>
      </c>
      <c r="F34" s="31"/>
      <c r="G34" s="32"/>
      <c r="H34" s="32"/>
      <c r="I34" s="33"/>
      <c r="J34" s="34"/>
      <c r="K34" s="33"/>
      <c r="L34" s="33"/>
      <c r="M34" s="33"/>
      <c r="N34" s="32"/>
      <c r="O34" s="32"/>
      <c r="P34" s="33"/>
      <c r="Q34" s="34"/>
      <c r="R34" s="33"/>
      <c r="S34" s="33"/>
      <c r="T34" s="33"/>
      <c r="U34" s="32"/>
      <c r="V34" s="32"/>
      <c r="W34" s="33"/>
      <c r="X34" s="34"/>
      <c r="Y34" s="33"/>
      <c r="Z34" s="33"/>
      <c r="AA34" s="33"/>
      <c r="AB34" s="32"/>
      <c r="AC34" s="32"/>
      <c r="AD34" s="33"/>
      <c r="AE34" s="34"/>
      <c r="AF34" s="33"/>
      <c r="AG34" s="33"/>
      <c r="AH34" s="34"/>
      <c r="AI34" s="32"/>
      <c r="AJ34" s="47"/>
      <c r="AK34" s="141"/>
      <c r="AL34" s="141"/>
    </row>
    <row r="35" spans="1:38" s="23" customFormat="1" ht="12" customHeight="1" thickBot="1" x14ac:dyDescent="0.3">
      <c r="B35" s="144"/>
      <c r="C35" s="157"/>
      <c r="D35" s="150"/>
      <c r="E35" s="36">
        <v>3</v>
      </c>
      <c r="F35" s="37"/>
      <c r="G35" s="38"/>
      <c r="H35" s="38"/>
      <c r="I35" s="39"/>
      <c r="J35" s="40"/>
      <c r="K35" s="39"/>
      <c r="L35" s="39"/>
      <c r="M35" s="39"/>
      <c r="N35" s="38"/>
      <c r="O35" s="38"/>
      <c r="P35" s="39"/>
      <c r="Q35" s="40"/>
      <c r="R35" s="39"/>
      <c r="S35" s="39"/>
      <c r="T35" s="39"/>
      <c r="U35" s="38"/>
      <c r="V35" s="38"/>
      <c r="W35" s="39"/>
      <c r="X35" s="40"/>
      <c r="Y35" s="39"/>
      <c r="Z35" s="39"/>
      <c r="AA35" s="39">
        <v>1</v>
      </c>
      <c r="AB35" s="38"/>
      <c r="AC35" s="38"/>
      <c r="AD35" s="39"/>
      <c r="AE35" s="40"/>
      <c r="AF35" s="39"/>
      <c r="AG35" s="39"/>
      <c r="AH35" s="40"/>
      <c r="AI35" s="38"/>
      <c r="AJ35" s="56"/>
      <c r="AK35" s="151"/>
      <c r="AL35" s="151"/>
    </row>
    <row r="36" spans="1:38" s="23" customFormat="1" ht="13.9" customHeight="1" x14ac:dyDescent="0.25">
      <c r="B36" s="158" t="s">
        <v>39</v>
      </c>
      <c r="C36" s="145" t="s">
        <v>25</v>
      </c>
      <c r="D36" s="137">
        <v>10</v>
      </c>
      <c r="E36" s="24">
        <v>1</v>
      </c>
      <c r="F36" s="34">
        <v>1</v>
      </c>
      <c r="G36" s="32"/>
      <c r="H36" s="26"/>
      <c r="I36" s="27">
        <v>1</v>
      </c>
      <c r="J36" s="28">
        <v>1</v>
      </c>
      <c r="K36" s="27">
        <v>1</v>
      </c>
      <c r="L36" s="27">
        <v>1</v>
      </c>
      <c r="M36" s="33">
        <v>1</v>
      </c>
      <c r="N36" s="32"/>
      <c r="O36" s="26"/>
      <c r="P36" s="27">
        <v>1</v>
      </c>
      <c r="Q36" s="28">
        <v>1</v>
      </c>
      <c r="R36" s="27">
        <v>1</v>
      </c>
      <c r="S36" s="42">
        <v>1</v>
      </c>
      <c r="T36" s="33">
        <v>1</v>
      </c>
      <c r="U36" s="32"/>
      <c r="V36" s="26"/>
      <c r="W36" s="27">
        <v>1</v>
      </c>
      <c r="X36" s="28">
        <v>1</v>
      </c>
      <c r="Y36" s="27">
        <v>1</v>
      </c>
      <c r="Z36" s="42">
        <v>1</v>
      </c>
      <c r="AA36" s="33">
        <v>1</v>
      </c>
      <c r="AB36" s="32"/>
      <c r="AC36" s="26"/>
      <c r="AD36" s="27">
        <v>1</v>
      </c>
      <c r="AE36" s="28">
        <v>1</v>
      </c>
      <c r="AF36" s="27">
        <v>1</v>
      </c>
      <c r="AG36" s="42">
        <v>1</v>
      </c>
      <c r="AH36" s="34">
        <v>1</v>
      </c>
      <c r="AI36" s="26"/>
      <c r="AJ36" s="43"/>
      <c r="AK36" s="140">
        <f t="shared" ref="AK36" si="6">SUM(F36:AJ38)</f>
        <v>21</v>
      </c>
      <c r="AL36" s="140">
        <f>(SUM(F36:AJ38))*D36</f>
        <v>210</v>
      </c>
    </row>
    <row r="37" spans="1:38" s="23" customFormat="1" ht="14.45" customHeight="1" x14ac:dyDescent="0.25">
      <c r="A37" s="23">
        <v>8</v>
      </c>
      <c r="B37" s="159"/>
      <c r="C37" s="146"/>
      <c r="D37" s="138"/>
      <c r="E37" s="30">
        <v>2</v>
      </c>
      <c r="F37" s="34"/>
      <c r="G37" s="32"/>
      <c r="H37" s="32"/>
      <c r="I37" s="33"/>
      <c r="J37" s="34"/>
      <c r="K37" s="33"/>
      <c r="L37" s="33"/>
      <c r="M37" s="33"/>
      <c r="N37" s="32"/>
      <c r="O37" s="32"/>
      <c r="P37" s="33"/>
      <c r="Q37" s="34"/>
      <c r="R37" s="33"/>
      <c r="S37" s="33"/>
      <c r="T37" s="33"/>
      <c r="U37" s="32"/>
      <c r="V37" s="32"/>
      <c r="W37" s="33"/>
      <c r="X37" s="34"/>
      <c r="Y37" s="33"/>
      <c r="Z37" s="33"/>
      <c r="AA37" s="33"/>
      <c r="AB37" s="32"/>
      <c r="AC37" s="32"/>
      <c r="AD37" s="33"/>
      <c r="AE37" s="34"/>
      <c r="AF37" s="33"/>
      <c r="AG37" s="33"/>
      <c r="AH37" s="34"/>
      <c r="AI37" s="32"/>
      <c r="AJ37" s="47"/>
      <c r="AK37" s="141"/>
      <c r="AL37" s="141"/>
    </row>
    <row r="38" spans="1:38" s="23" customFormat="1" ht="14.45" customHeight="1" thickBot="1" x14ac:dyDescent="0.3">
      <c r="B38" s="160"/>
      <c r="C38" s="147"/>
      <c r="D38" s="139"/>
      <c r="E38" s="36">
        <v>3</v>
      </c>
      <c r="F38" s="37"/>
      <c r="G38" s="38"/>
      <c r="H38" s="38"/>
      <c r="I38" s="39"/>
      <c r="J38" s="40"/>
      <c r="K38" s="39"/>
      <c r="L38" s="39"/>
      <c r="M38" s="39"/>
      <c r="N38" s="38"/>
      <c r="O38" s="38"/>
      <c r="P38" s="39"/>
      <c r="Q38" s="40"/>
      <c r="R38" s="39"/>
      <c r="S38" s="39"/>
      <c r="T38" s="39"/>
      <c r="U38" s="38"/>
      <c r="V38" s="38"/>
      <c r="W38" s="39"/>
      <c r="X38" s="40"/>
      <c r="Y38" s="39"/>
      <c r="Z38" s="39"/>
      <c r="AA38" s="39"/>
      <c r="AB38" s="38"/>
      <c r="AC38" s="38"/>
      <c r="AD38" s="39"/>
      <c r="AE38" s="40"/>
      <c r="AF38" s="39"/>
      <c r="AG38" s="39"/>
      <c r="AH38" s="40"/>
      <c r="AI38" s="38"/>
      <c r="AJ38" s="56"/>
      <c r="AK38" s="151"/>
      <c r="AL38" s="151"/>
    </row>
    <row r="39" spans="1:38" s="23" customFormat="1" ht="12.6" customHeight="1" x14ac:dyDescent="0.25">
      <c r="B39" s="142" t="s">
        <v>40</v>
      </c>
      <c r="C39" s="145" t="s">
        <v>25</v>
      </c>
      <c r="D39" s="148">
        <v>15</v>
      </c>
      <c r="E39" s="24">
        <v>1</v>
      </c>
      <c r="F39" s="25">
        <v>1</v>
      </c>
      <c r="G39" s="26"/>
      <c r="H39" s="26"/>
      <c r="I39" s="27">
        <v>1</v>
      </c>
      <c r="J39" s="28">
        <v>1</v>
      </c>
      <c r="K39" s="27">
        <v>1</v>
      </c>
      <c r="L39" s="27">
        <v>1</v>
      </c>
      <c r="M39" s="27">
        <v>1</v>
      </c>
      <c r="N39" s="26"/>
      <c r="O39" s="26"/>
      <c r="P39" s="27">
        <v>1</v>
      </c>
      <c r="Q39" s="28">
        <v>1</v>
      </c>
      <c r="R39" s="27">
        <v>1</v>
      </c>
      <c r="S39" s="27">
        <v>1</v>
      </c>
      <c r="T39" s="27">
        <v>1</v>
      </c>
      <c r="U39" s="26"/>
      <c r="V39" s="26"/>
      <c r="W39" s="27">
        <v>1</v>
      </c>
      <c r="X39" s="28">
        <v>1</v>
      </c>
      <c r="Y39" s="27">
        <v>1</v>
      </c>
      <c r="Z39" s="27">
        <v>1</v>
      </c>
      <c r="AA39" s="27">
        <v>1</v>
      </c>
      <c r="AB39" s="26"/>
      <c r="AC39" s="26"/>
      <c r="AD39" s="27">
        <v>1</v>
      </c>
      <c r="AE39" s="28">
        <v>1</v>
      </c>
      <c r="AF39" s="27">
        <v>1</v>
      </c>
      <c r="AG39" s="27">
        <v>1</v>
      </c>
      <c r="AH39" s="28">
        <v>1</v>
      </c>
      <c r="AI39" s="26"/>
      <c r="AJ39" s="58"/>
      <c r="AK39" s="140">
        <f t="shared" ref="AK39" si="7">SUM(F39:AJ41)</f>
        <v>21</v>
      </c>
      <c r="AL39" s="140">
        <f>(SUM(F39:AJ41))*D39</f>
        <v>315</v>
      </c>
    </row>
    <row r="40" spans="1:38" s="23" customFormat="1" ht="13.15" customHeight="1" x14ac:dyDescent="0.25">
      <c r="A40" s="23">
        <v>9</v>
      </c>
      <c r="B40" s="143"/>
      <c r="C40" s="146"/>
      <c r="D40" s="149"/>
      <c r="E40" s="30">
        <v>2</v>
      </c>
      <c r="F40" s="31"/>
      <c r="G40" s="32"/>
      <c r="H40" s="32"/>
      <c r="I40" s="33"/>
      <c r="J40" s="34"/>
      <c r="K40" s="33"/>
      <c r="L40" s="33"/>
      <c r="M40" s="33"/>
      <c r="N40" s="32"/>
      <c r="O40" s="32"/>
      <c r="P40" s="33"/>
      <c r="Q40" s="34"/>
      <c r="R40" s="33"/>
      <c r="S40" s="33"/>
      <c r="T40" s="33"/>
      <c r="U40" s="32"/>
      <c r="V40" s="32"/>
      <c r="W40" s="33"/>
      <c r="X40" s="34"/>
      <c r="Y40" s="33"/>
      <c r="Z40" s="33"/>
      <c r="AA40" s="33"/>
      <c r="AB40" s="32"/>
      <c r="AC40" s="32"/>
      <c r="AD40" s="33"/>
      <c r="AE40" s="34"/>
      <c r="AF40" s="33"/>
      <c r="AG40" s="33"/>
      <c r="AH40" s="34"/>
      <c r="AI40" s="32"/>
      <c r="AJ40" s="43"/>
      <c r="AK40" s="141"/>
      <c r="AL40" s="141"/>
    </row>
    <row r="41" spans="1:38" s="23" customFormat="1" ht="12" customHeight="1" thickBot="1" x14ac:dyDescent="0.3">
      <c r="B41" s="144"/>
      <c r="C41" s="147"/>
      <c r="D41" s="150"/>
      <c r="E41" s="59">
        <v>3</v>
      </c>
      <c r="F41" s="60"/>
      <c r="G41" s="38"/>
      <c r="H41" s="38"/>
      <c r="I41" s="39"/>
      <c r="J41" s="40"/>
      <c r="K41" s="39"/>
      <c r="L41" s="39"/>
      <c r="M41" s="39"/>
      <c r="N41" s="38"/>
      <c r="O41" s="38"/>
      <c r="P41" s="39"/>
      <c r="Q41" s="40"/>
      <c r="R41" s="39"/>
      <c r="S41" s="39"/>
      <c r="T41" s="39"/>
      <c r="U41" s="38"/>
      <c r="V41" s="38"/>
      <c r="W41" s="39"/>
      <c r="X41" s="40"/>
      <c r="Y41" s="39"/>
      <c r="Z41" s="39"/>
      <c r="AA41" s="39"/>
      <c r="AB41" s="38"/>
      <c r="AC41" s="38"/>
      <c r="AD41" s="39"/>
      <c r="AE41" s="40"/>
      <c r="AF41" s="39"/>
      <c r="AG41" s="39"/>
      <c r="AH41" s="40"/>
      <c r="AI41" s="38"/>
      <c r="AJ41" s="56"/>
      <c r="AK41" s="151"/>
      <c r="AL41" s="151"/>
    </row>
    <row r="42" spans="1:38" s="23" customFormat="1" ht="16.149999999999999" customHeight="1" x14ac:dyDescent="0.25">
      <c r="B42" s="142" t="s">
        <v>41</v>
      </c>
      <c r="C42" s="145" t="s">
        <v>51</v>
      </c>
      <c r="D42" s="148">
        <v>15</v>
      </c>
      <c r="E42" s="24">
        <v>1</v>
      </c>
      <c r="F42" s="34"/>
      <c r="G42" s="32"/>
      <c r="H42" s="61"/>
      <c r="I42" s="62"/>
      <c r="J42" s="63"/>
      <c r="K42" s="62"/>
      <c r="L42" s="62"/>
      <c r="M42" s="33"/>
      <c r="N42" s="32"/>
      <c r="O42" s="61"/>
      <c r="P42" s="62"/>
      <c r="Q42" s="63"/>
      <c r="R42" s="62"/>
      <c r="S42" s="62"/>
      <c r="T42" s="33"/>
      <c r="U42" s="32"/>
      <c r="V42" s="61"/>
      <c r="W42" s="62"/>
      <c r="X42" s="63"/>
      <c r="Y42" s="62"/>
      <c r="Z42" s="62"/>
      <c r="AA42" s="33"/>
      <c r="AB42" s="32"/>
      <c r="AC42" s="61"/>
      <c r="AD42" s="62"/>
      <c r="AE42" s="63"/>
      <c r="AF42" s="62"/>
      <c r="AG42" s="62"/>
      <c r="AH42" s="34"/>
      <c r="AI42" s="32"/>
      <c r="AJ42" s="64"/>
      <c r="AK42" s="140">
        <f t="shared" ref="AK42" si="8">SUM(F42:AJ44)</f>
        <v>4</v>
      </c>
      <c r="AL42" s="140">
        <f>(SUM(F42:AJ44))*D42</f>
        <v>60</v>
      </c>
    </row>
    <row r="43" spans="1:38" s="23" customFormat="1" ht="16.149999999999999" customHeight="1" x14ac:dyDescent="0.25">
      <c r="A43" s="23">
        <v>10</v>
      </c>
      <c r="B43" s="143"/>
      <c r="C43" s="146"/>
      <c r="D43" s="149"/>
      <c r="E43" s="30">
        <v>2</v>
      </c>
      <c r="F43" s="34"/>
      <c r="G43" s="32"/>
      <c r="H43" s="32"/>
      <c r="I43" s="33"/>
      <c r="J43" s="34"/>
      <c r="K43" s="33"/>
      <c r="L43" s="33"/>
      <c r="M43" s="33"/>
      <c r="N43" s="32"/>
      <c r="O43" s="32"/>
      <c r="P43" s="33"/>
      <c r="Q43" s="34"/>
      <c r="R43" s="33"/>
      <c r="S43" s="33"/>
      <c r="T43" s="33"/>
      <c r="U43" s="32"/>
      <c r="V43" s="32"/>
      <c r="W43" s="33"/>
      <c r="X43" s="34"/>
      <c r="Y43" s="33"/>
      <c r="Z43" s="33"/>
      <c r="AA43" s="33"/>
      <c r="AB43" s="32"/>
      <c r="AC43" s="32"/>
      <c r="AD43" s="33"/>
      <c r="AE43" s="34"/>
      <c r="AF43" s="33"/>
      <c r="AG43" s="33"/>
      <c r="AH43" s="34"/>
      <c r="AI43" s="32"/>
      <c r="AJ43" s="64"/>
      <c r="AK43" s="141"/>
      <c r="AL43" s="141"/>
    </row>
    <row r="44" spans="1:38" s="23" customFormat="1" ht="16.149999999999999" customHeight="1" thickBot="1" x14ac:dyDescent="0.3">
      <c r="B44" s="144"/>
      <c r="C44" s="147"/>
      <c r="D44" s="150"/>
      <c r="E44" s="36">
        <v>3</v>
      </c>
      <c r="F44" s="37"/>
      <c r="G44" s="38"/>
      <c r="H44" s="38"/>
      <c r="I44" s="39"/>
      <c r="J44" s="40"/>
      <c r="K44" s="39"/>
      <c r="L44" s="39">
        <v>1</v>
      </c>
      <c r="M44" s="39"/>
      <c r="N44" s="38"/>
      <c r="O44" s="38"/>
      <c r="P44" s="39"/>
      <c r="Q44" s="40"/>
      <c r="R44" s="39"/>
      <c r="S44" s="39">
        <v>1</v>
      </c>
      <c r="T44" s="39"/>
      <c r="U44" s="38"/>
      <c r="V44" s="38"/>
      <c r="W44" s="39"/>
      <c r="X44" s="40"/>
      <c r="Y44" s="39"/>
      <c r="Z44" s="39">
        <v>1</v>
      </c>
      <c r="AA44" s="39"/>
      <c r="AB44" s="38"/>
      <c r="AC44" s="38"/>
      <c r="AD44" s="39"/>
      <c r="AE44" s="40"/>
      <c r="AF44" s="39"/>
      <c r="AG44" s="39">
        <v>1</v>
      </c>
      <c r="AH44" s="40"/>
      <c r="AI44" s="38"/>
      <c r="AJ44" s="56"/>
      <c r="AK44" s="151"/>
      <c r="AL44" s="151"/>
    </row>
    <row r="45" spans="1:38" s="23" customFormat="1" ht="14.45" customHeight="1" x14ac:dyDescent="0.25">
      <c r="B45" s="142" t="s">
        <v>42</v>
      </c>
      <c r="C45" s="145" t="s">
        <v>24</v>
      </c>
      <c r="D45" s="148">
        <v>10</v>
      </c>
      <c r="E45" s="24">
        <v>1</v>
      </c>
      <c r="F45" s="25">
        <v>1</v>
      </c>
      <c r="G45" s="26"/>
      <c r="H45" s="26"/>
      <c r="I45" s="27">
        <v>1</v>
      </c>
      <c r="J45" s="28">
        <v>1</v>
      </c>
      <c r="K45" s="27">
        <v>1</v>
      </c>
      <c r="L45" s="27">
        <v>1</v>
      </c>
      <c r="M45" s="27">
        <v>1</v>
      </c>
      <c r="N45" s="26"/>
      <c r="O45" s="26"/>
      <c r="P45" s="27">
        <v>1</v>
      </c>
      <c r="Q45" s="28">
        <v>1</v>
      </c>
      <c r="R45" s="27">
        <v>1</v>
      </c>
      <c r="S45" s="27">
        <v>1</v>
      </c>
      <c r="T45" s="27">
        <v>1</v>
      </c>
      <c r="U45" s="26"/>
      <c r="V45" s="26"/>
      <c r="W45" s="27">
        <v>1</v>
      </c>
      <c r="X45" s="28">
        <v>1</v>
      </c>
      <c r="Y45" s="27">
        <v>1</v>
      </c>
      <c r="Z45" s="27">
        <v>1</v>
      </c>
      <c r="AA45" s="27">
        <v>1</v>
      </c>
      <c r="AB45" s="26"/>
      <c r="AC45" s="26"/>
      <c r="AD45" s="27">
        <v>1</v>
      </c>
      <c r="AE45" s="28">
        <v>1</v>
      </c>
      <c r="AF45" s="27">
        <v>1</v>
      </c>
      <c r="AG45" s="27">
        <v>1</v>
      </c>
      <c r="AH45" s="28">
        <v>1</v>
      </c>
      <c r="AI45" s="26"/>
      <c r="AJ45" s="64"/>
      <c r="AK45" s="140">
        <f t="shared" ref="AK45" si="9">SUM(F45:AJ47)</f>
        <v>63</v>
      </c>
      <c r="AL45" s="140">
        <f>(SUM(F45:AJ47))*D45</f>
        <v>630</v>
      </c>
    </row>
    <row r="46" spans="1:38" s="23" customFormat="1" ht="18" customHeight="1" x14ac:dyDescent="0.25">
      <c r="A46" s="23">
        <v>11</v>
      </c>
      <c r="B46" s="143"/>
      <c r="C46" s="146"/>
      <c r="D46" s="149"/>
      <c r="E46" s="30">
        <v>2</v>
      </c>
      <c r="F46" s="34">
        <v>1</v>
      </c>
      <c r="G46" s="32"/>
      <c r="H46" s="32"/>
      <c r="I46" s="33">
        <v>1</v>
      </c>
      <c r="J46" s="34">
        <v>1</v>
      </c>
      <c r="K46" s="33">
        <v>1</v>
      </c>
      <c r="L46" s="33">
        <v>1</v>
      </c>
      <c r="M46" s="33">
        <v>1</v>
      </c>
      <c r="N46" s="32"/>
      <c r="O46" s="32"/>
      <c r="P46" s="33">
        <v>1</v>
      </c>
      <c r="Q46" s="34">
        <v>1</v>
      </c>
      <c r="R46" s="33">
        <v>1</v>
      </c>
      <c r="S46" s="33">
        <v>1</v>
      </c>
      <c r="T46" s="33">
        <v>1</v>
      </c>
      <c r="U46" s="32"/>
      <c r="V46" s="32"/>
      <c r="W46" s="33">
        <v>1</v>
      </c>
      <c r="X46" s="34">
        <v>1</v>
      </c>
      <c r="Y46" s="33">
        <v>1</v>
      </c>
      <c r="Z46" s="33">
        <v>1</v>
      </c>
      <c r="AA46" s="33">
        <v>1</v>
      </c>
      <c r="AB46" s="32"/>
      <c r="AC46" s="32"/>
      <c r="AD46" s="33">
        <v>1</v>
      </c>
      <c r="AE46" s="34">
        <v>1</v>
      </c>
      <c r="AF46" s="33">
        <v>1</v>
      </c>
      <c r="AG46" s="33">
        <v>1</v>
      </c>
      <c r="AH46" s="34">
        <v>1</v>
      </c>
      <c r="AI46" s="32"/>
      <c r="AJ46" s="64"/>
      <c r="AK46" s="141"/>
      <c r="AL46" s="141"/>
    </row>
    <row r="47" spans="1:38" s="23" customFormat="1" ht="16.149999999999999" customHeight="1" thickBot="1" x14ac:dyDescent="0.3">
      <c r="B47" s="144"/>
      <c r="C47" s="147"/>
      <c r="D47" s="150"/>
      <c r="E47" s="36">
        <v>3</v>
      </c>
      <c r="F47" s="37">
        <v>1</v>
      </c>
      <c r="G47" s="38"/>
      <c r="H47" s="38"/>
      <c r="I47" s="39">
        <v>1</v>
      </c>
      <c r="J47" s="40">
        <v>1</v>
      </c>
      <c r="K47" s="39">
        <v>1</v>
      </c>
      <c r="L47" s="39">
        <v>1</v>
      </c>
      <c r="M47" s="39">
        <v>1</v>
      </c>
      <c r="N47" s="38"/>
      <c r="O47" s="38"/>
      <c r="P47" s="39">
        <v>1</v>
      </c>
      <c r="Q47" s="40">
        <v>1</v>
      </c>
      <c r="R47" s="39">
        <v>1</v>
      </c>
      <c r="S47" s="39">
        <v>1</v>
      </c>
      <c r="T47" s="39">
        <v>1</v>
      </c>
      <c r="U47" s="38"/>
      <c r="V47" s="38"/>
      <c r="W47" s="39">
        <v>1</v>
      </c>
      <c r="X47" s="40">
        <v>1</v>
      </c>
      <c r="Y47" s="39">
        <v>1</v>
      </c>
      <c r="Z47" s="39">
        <v>1</v>
      </c>
      <c r="AA47" s="39">
        <v>1</v>
      </c>
      <c r="AB47" s="38"/>
      <c r="AC47" s="38"/>
      <c r="AD47" s="39">
        <v>1</v>
      </c>
      <c r="AE47" s="40">
        <v>1</v>
      </c>
      <c r="AF47" s="39">
        <v>1</v>
      </c>
      <c r="AG47" s="39">
        <v>1</v>
      </c>
      <c r="AH47" s="40">
        <v>1</v>
      </c>
      <c r="AI47" s="38"/>
      <c r="AJ47" s="65"/>
      <c r="AK47" s="151"/>
      <c r="AL47" s="151"/>
    </row>
    <row r="48" spans="1:38" s="23" customFormat="1" ht="12" customHeight="1" x14ac:dyDescent="0.25">
      <c r="B48" s="142" t="s">
        <v>43</v>
      </c>
      <c r="C48" s="145" t="s">
        <v>27</v>
      </c>
      <c r="D48" s="137">
        <v>10</v>
      </c>
      <c r="E48" s="24">
        <v>1</v>
      </c>
      <c r="F48" s="34">
        <v>1</v>
      </c>
      <c r="G48" s="32"/>
      <c r="H48" s="61"/>
      <c r="I48" s="62">
        <v>1</v>
      </c>
      <c r="J48" s="63">
        <v>1</v>
      </c>
      <c r="K48" s="62">
        <v>1</v>
      </c>
      <c r="L48" s="62">
        <v>1</v>
      </c>
      <c r="M48" s="33">
        <v>1</v>
      </c>
      <c r="N48" s="32"/>
      <c r="O48" s="61"/>
      <c r="P48" s="62">
        <v>1</v>
      </c>
      <c r="Q48" s="63">
        <v>1</v>
      </c>
      <c r="R48" s="62">
        <v>1</v>
      </c>
      <c r="S48" s="62">
        <v>1</v>
      </c>
      <c r="T48" s="33">
        <v>1</v>
      </c>
      <c r="U48" s="32"/>
      <c r="V48" s="61"/>
      <c r="W48" s="62">
        <v>1</v>
      </c>
      <c r="X48" s="63">
        <v>1</v>
      </c>
      <c r="Y48" s="62">
        <v>1</v>
      </c>
      <c r="Z48" s="62">
        <v>1</v>
      </c>
      <c r="AA48" s="33">
        <v>1</v>
      </c>
      <c r="AB48" s="32"/>
      <c r="AC48" s="61"/>
      <c r="AD48" s="62">
        <v>1</v>
      </c>
      <c r="AE48" s="63">
        <v>1</v>
      </c>
      <c r="AF48" s="62">
        <v>1</v>
      </c>
      <c r="AG48" s="62">
        <v>1</v>
      </c>
      <c r="AH48" s="34">
        <v>1</v>
      </c>
      <c r="AI48" s="26"/>
      <c r="AJ48" s="58"/>
      <c r="AK48" s="140">
        <f t="shared" ref="AK48" si="10">SUM(F48:AJ50)</f>
        <v>21</v>
      </c>
      <c r="AL48" s="140">
        <f>(SUM(F48:AJ50))*D48</f>
        <v>210</v>
      </c>
    </row>
    <row r="49" spans="1:38" s="23" customFormat="1" ht="12.6" customHeight="1" x14ac:dyDescent="0.25">
      <c r="A49" s="23">
        <v>12</v>
      </c>
      <c r="B49" s="143"/>
      <c r="C49" s="146"/>
      <c r="D49" s="138"/>
      <c r="E49" s="30">
        <v>2</v>
      </c>
      <c r="F49" s="31"/>
      <c r="G49" s="32"/>
      <c r="H49" s="32"/>
      <c r="I49" s="33"/>
      <c r="J49" s="34"/>
      <c r="K49" s="33"/>
      <c r="L49" s="33"/>
      <c r="M49" s="54"/>
      <c r="N49" s="32"/>
      <c r="O49" s="32"/>
      <c r="P49" s="33"/>
      <c r="Q49" s="34"/>
      <c r="R49" s="33"/>
      <c r="S49" s="33"/>
      <c r="T49" s="54"/>
      <c r="U49" s="32"/>
      <c r="V49" s="32"/>
      <c r="W49" s="33"/>
      <c r="X49" s="34"/>
      <c r="Y49" s="33"/>
      <c r="Z49" s="33"/>
      <c r="AA49" s="54"/>
      <c r="AB49" s="32"/>
      <c r="AC49" s="32"/>
      <c r="AD49" s="33"/>
      <c r="AE49" s="34"/>
      <c r="AF49" s="33"/>
      <c r="AG49" s="33"/>
      <c r="AH49" s="34"/>
      <c r="AI49" s="32"/>
      <c r="AJ49" s="64"/>
      <c r="AK49" s="141"/>
      <c r="AL49" s="141"/>
    </row>
    <row r="50" spans="1:38" s="23" customFormat="1" ht="13.15" customHeight="1" thickBot="1" x14ac:dyDescent="0.3">
      <c r="B50" s="144"/>
      <c r="C50" s="147"/>
      <c r="D50" s="139"/>
      <c r="E50" s="36">
        <v>3</v>
      </c>
      <c r="F50" s="37"/>
      <c r="G50" s="38"/>
      <c r="H50" s="38"/>
      <c r="I50" s="39"/>
      <c r="J50" s="40"/>
      <c r="K50" s="39"/>
      <c r="L50" s="39"/>
      <c r="M50" s="39"/>
      <c r="N50" s="38"/>
      <c r="O50" s="38"/>
      <c r="P50" s="39"/>
      <c r="Q50" s="40"/>
      <c r="R50" s="39"/>
      <c r="S50" s="39"/>
      <c r="T50" s="39"/>
      <c r="U50" s="38"/>
      <c r="V50" s="38"/>
      <c r="W50" s="39"/>
      <c r="X50" s="40"/>
      <c r="Y50" s="39"/>
      <c r="Z50" s="39"/>
      <c r="AA50" s="39"/>
      <c r="AB50" s="38"/>
      <c r="AC50" s="38"/>
      <c r="AD50" s="39"/>
      <c r="AE50" s="40"/>
      <c r="AF50" s="39"/>
      <c r="AG50" s="39"/>
      <c r="AH50" s="40"/>
      <c r="AI50" s="38"/>
      <c r="AJ50" s="65"/>
      <c r="AK50" s="151"/>
      <c r="AL50" s="151"/>
    </row>
    <row r="51" spans="1:38" s="23" customFormat="1" ht="15" customHeight="1" x14ac:dyDescent="0.25">
      <c r="B51" s="142" t="s">
        <v>44</v>
      </c>
      <c r="C51" s="145" t="s">
        <v>28</v>
      </c>
      <c r="D51" s="137">
        <v>5</v>
      </c>
      <c r="E51" s="24">
        <v>1</v>
      </c>
      <c r="F51" s="34">
        <v>1</v>
      </c>
      <c r="G51" s="32"/>
      <c r="H51" s="26"/>
      <c r="I51" s="27">
        <v>1</v>
      </c>
      <c r="J51" s="28">
        <v>1</v>
      </c>
      <c r="K51" s="27">
        <v>1</v>
      </c>
      <c r="L51" s="27">
        <v>1</v>
      </c>
      <c r="M51" s="33">
        <v>1</v>
      </c>
      <c r="N51" s="32"/>
      <c r="O51" s="26"/>
      <c r="P51" s="27">
        <v>1</v>
      </c>
      <c r="Q51" s="28">
        <v>1</v>
      </c>
      <c r="R51" s="27">
        <v>1</v>
      </c>
      <c r="S51" s="27">
        <v>1</v>
      </c>
      <c r="T51" s="33">
        <v>1</v>
      </c>
      <c r="U51" s="32"/>
      <c r="V51" s="26"/>
      <c r="W51" s="27">
        <v>1</v>
      </c>
      <c r="X51" s="28">
        <v>1</v>
      </c>
      <c r="Y51" s="27">
        <v>1</v>
      </c>
      <c r="Z51" s="27">
        <v>1</v>
      </c>
      <c r="AA51" s="33">
        <v>1</v>
      </c>
      <c r="AB51" s="32"/>
      <c r="AC51" s="26"/>
      <c r="AD51" s="27">
        <v>1</v>
      </c>
      <c r="AE51" s="28">
        <v>1</v>
      </c>
      <c r="AF51" s="27">
        <v>1</v>
      </c>
      <c r="AG51" s="27">
        <v>1</v>
      </c>
      <c r="AH51" s="34">
        <v>1</v>
      </c>
      <c r="AI51" s="32"/>
      <c r="AJ51" s="58"/>
      <c r="AK51" s="140">
        <f t="shared" ref="AK51" si="11">SUM(F51:AJ53)</f>
        <v>42</v>
      </c>
      <c r="AL51" s="140">
        <f>(SUM(F51:AJ53))*D51</f>
        <v>210</v>
      </c>
    </row>
    <row r="52" spans="1:38" s="23" customFormat="1" ht="15" customHeight="1" x14ac:dyDescent="0.25">
      <c r="A52" s="23">
        <v>13</v>
      </c>
      <c r="B52" s="143"/>
      <c r="C52" s="146"/>
      <c r="D52" s="138"/>
      <c r="E52" s="30">
        <v>2</v>
      </c>
      <c r="F52" s="31"/>
      <c r="G52" s="32"/>
      <c r="H52" s="32"/>
      <c r="I52" s="33"/>
      <c r="J52" s="34"/>
      <c r="K52" s="33"/>
      <c r="L52" s="33"/>
      <c r="M52" s="33"/>
      <c r="N52" s="32"/>
      <c r="O52" s="32"/>
      <c r="P52" s="33"/>
      <c r="Q52" s="34"/>
      <c r="R52" s="33"/>
      <c r="S52" s="33"/>
      <c r="T52" s="33"/>
      <c r="U52" s="32"/>
      <c r="V52" s="32"/>
      <c r="W52" s="33"/>
      <c r="X52" s="34"/>
      <c r="Y52" s="33"/>
      <c r="Z52" s="33"/>
      <c r="AA52" s="33"/>
      <c r="AB52" s="32"/>
      <c r="AC52" s="32"/>
      <c r="AD52" s="33"/>
      <c r="AE52" s="34"/>
      <c r="AF52" s="33"/>
      <c r="AG52" s="33"/>
      <c r="AH52" s="34"/>
      <c r="AI52" s="32"/>
      <c r="AJ52" s="64"/>
      <c r="AK52" s="141"/>
      <c r="AL52" s="141"/>
    </row>
    <row r="53" spans="1:38" s="23" customFormat="1" ht="15.6" customHeight="1" thickBot="1" x14ac:dyDescent="0.3">
      <c r="B53" s="144"/>
      <c r="C53" s="147"/>
      <c r="D53" s="139"/>
      <c r="E53" s="36">
        <v>3</v>
      </c>
      <c r="F53" s="37">
        <v>1</v>
      </c>
      <c r="G53" s="38"/>
      <c r="H53" s="48"/>
      <c r="I53" s="49">
        <v>1</v>
      </c>
      <c r="J53" s="50">
        <v>1</v>
      </c>
      <c r="K53" s="49">
        <v>1</v>
      </c>
      <c r="L53" s="49">
        <v>1</v>
      </c>
      <c r="M53" s="49">
        <v>1</v>
      </c>
      <c r="N53" s="48"/>
      <c r="O53" s="48"/>
      <c r="P53" s="49">
        <v>1</v>
      </c>
      <c r="Q53" s="50">
        <v>1</v>
      </c>
      <c r="R53" s="49">
        <v>1</v>
      </c>
      <c r="S53" s="49">
        <v>1</v>
      </c>
      <c r="T53" s="49">
        <v>1</v>
      </c>
      <c r="U53" s="48"/>
      <c r="V53" s="48"/>
      <c r="W53" s="49">
        <v>1</v>
      </c>
      <c r="X53" s="50">
        <v>1</v>
      </c>
      <c r="Y53" s="49">
        <v>1</v>
      </c>
      <c r="Z53" s="49">
        <v>1</v>
      </c>
      <c r="AA53" s="49">
        <v>1</v>
      </c>
      <c r="AB53" s="48"/>
      <c r="AC53" s="48"/>
      <c r="AD53" s="49">
        <v>1</v>
      </c>
      <c r="AE53" s="50">
        <v>1</v>
      </c>
      <c r="AF53" s="49">
        <v>1</v>
      </c>
      <c r="AG53" s="49">
        <v>1</v>
      </c>
      <c r="AH53" s="40">
        <v>1</v>
      </c>
      <c r="AI53" s="38"/>
      <c r="AJ53" s="64"/>
      <c r="AK53" s="151"/>
      <c r="AL53" s="151"/>
    </row>
    <row r="54" spans="1:38" s="23" customFormat="1" ht="21" customHeight="1" x14ac:dyDescent="0.25">
      <c r="B54" s="142" t="s">
        <v>45</v>
      </c>
      <c r="C54" s="161" t="s">
        <v>25</v>
      </c>
      <c r="D54" s="137">
        <v>7</v>
      </c>
      <c r="E54" s="24">
        <v>1</v>
      </c>
      <c r="F54" s="34">
        <v>1</v>
      </c>
      <c r="G54" s="32"/>
      <c r="H54" s="26"/>
      <c r="I54" s="27">
        <v>1</v>
      </c>
      <c r="J54" s="28">
        <v>1</v>
      </c>
      <c r="K54" s="27">
        <v>1</v>
      </c>
      <c r="L54" s="27">
        <v>1</v>
      </c>
      <c r="M54" s="33">
        <v>1</v>
      </c>
      <c r="N54" s="32"/>
      <c r="O54" s="26"/>
      <c r="P54" s="27">
        <v>1</v>
      </c>
      <c r="Q54" s="28">
        <v>1</v>
      </c>
      <c r="R54" s="27">
        <v>1</v>
      </c>
      <c r="S54" s="27">
        <v>1</v>
      </c>
      <c r="T54" s="33">
        <v>1</v>
      </c>
      <c r="U54" s="32"/>
      <c r="V54" s="26"/>
      <c r="W54" s="27">
        <v>1</v>
      </c>
      <c r="X54" s="28">
        <v>1</v>
      </c>
      <c r="Y54" s="27">
        <v>1</v>
      </c>
      <c r="Z54" s="27">
        <v>1</v>
      </c>
      <c r="AA54" s="33">
        <v>1</v>
      </c>
      <c r="AB54" s="32"/>
      <c r="AC54" s="26"/>
      <c r="AD54" s="27">
        <v>1</v>
      </c>
      <c r="AE54" s="28">
        <v>1</v>
      </c>
      <c r="AF54" s="27">
        <v>1</v>
      </c>
      <c r="AG54" s="27">
        <v>1</v>
      </c>
      <c r="AH54" s="34">
        <v>1</v>
      </c>
      <c r="AI54" s="26"/>
      <c r="AJ54" s="58"/>
      <c r="AK54" s="140">
        <f t="shared" ref="AK54" si="12">SUM(F54:AJ56)</f>
        <v>21</v>
      </c>
      <c r="AL54" s="140">
        <f>AK54*D54</f>
        <v>147</v>
      </c>
    </row>
    <row r="55" spans="1:38" s="23" customFormat="1" ht="28.9" customHeight="1" x14ac:dyDescent="0.25">
      <c r="A55" s="23">
        <v>14</v>
      </c>
      <c r="B55" s="143"/>
      <c r="C55" s="162"/>
      <c r="D55" s="138"/>
      <c r="E55" s="30">
        <v>2</v>
      </c>
      <c r="F55" s="34"/>
      <c r="G55" s="32"/>
      <c r="H55" s="32"/>
      <c r="I55" s="33"/>
      <c r="J55" s="34"/>
      <c r="K55" s="33"/>
      <c r="L55" s="33"/>
      <c r="M55" s="33"/>
      <c r="N55" s="32"/>
      <c r="O55" s="32"/>
      <c r="P55" s="33"/>
      <c r="Q55" s="34"/>
      <c r="R55" s="33"/>
      <c r="S55" s="33"/>
      <c r="T55" s="33"/>
      <c r="U55" s="32"/>
      <c r="V55" s="32"/>
      <c r="W55" s="33"/>
      <c r="X55" s="34"/>
      <c r="Y55" s="33"/>
      <c r="Z55" s="33"/>
      <c r="AA55" s="33"/>
      <c r="AB55" s="32"/>
      <c r="AC55" s="32"/>
      <c r="AD55" s="33"/>
      <c r="AE55" s="34"/>
      <c r="AF55" s="33"/>
      <c r="AG55" s="33"/>
      <c r="AH55" s="34"/>
      <c r="AI55" s="32"/>
      <c r="AJ55" s="66"/>
      <c r="AK55" s="141"/>
      <c r="AL55" s="141"/>
    </row>
    <row r="56" spans="1:38" s="23" customFormat="1" ht="29.45" customHeight="1" thickBot="1" x14ac:dyDescent="0.3">
      <c r="B56" s="144"/>
      <c r="C56" s="163"/>
      <c r="D56" s="139"/>
      <c r="E56" s="36">
        <v>3</v>
      </c>
      <c r="F56" s="37"/>
      <c r="G56" s="38"/>
      <c r="H56" s="38"/>
      <c r="I56" s="39"/>
      <c r="J56" s="40"/>
      <c r="K56" s="39"/>
      <c r="L56" s="39"/>
      <c r="M56" s="39"/>
      <c r="N56" s="38"/>
      <c r="O56" s="38"/>
      <c r="P56" s="39"/>
      <c r="Q56" s="40"/>
      <c r="R56" s="39"/>
      <c r="S56" s="39"/>
      <c r="T56" s="39"/>
      <c r="U56" s="38"/>
      <c r="V56" s="38"/>
      <c r="W56" s="39"/>
      <c r="X56" s="40"/>
      <c r="Y56" s="39"/>
      <c r="Z56" s="39"/>
      <c r="AA56" s="39"/>
      <c r="AB56" s="38"/>
      <c r="AC56" s="38"/>
      <c r="AD56" s="39"/>
      <c r="AE56" s="40"/>
      <c r="AF56" s="39"/>
      <c r="AG56" s="39"/>
      <c r="AH56" s="40"/>
      <c r="AI56" s="38"/>
      <c r="AJ56" s="67"/>
      <c r="AK56" s="151"/>
      <c r="AL56" s="151"/>
    </row>
    <row r="57" spans="1:38" s="23" customFormat="1" ht="15" customHeight="1" x14ac:dyDescent="0.25">
      <c r="B57" s="142" t="s">
        <v>46</v>
      </c>
      <c r="C57" s="145" t="s">
        <v>25</v>
      </c>
      <c r="D57" s="137">
        <v>5</v>
      </c>
      <c r="E57" s="24">
        <v>1</v>
      </c>
      <c r="F57" s="34">
        <v>1</v>
      </c>
      <c r="G57" s="32"/>
      <c r="H57" s="26"/>
      <c r="I57" s="27">
        <v>1</v>
      </c>
      <c r="J57" s="28"/>
      <c r="K57" s="27">
        <v>1</v>
      </c>
      <c r="L57" s="27"/>
      <c r="M57" s="33">
        <v>1</v>
      </c>
      <c r="N57" s="32"/>
      <c r="O57" s="26"/>
      <c r="P57" s="27">
        <v>1</v>
      </c>
      <c r="Q57" s="28"/>
      <c r="R57" s="27">
        <v>1</v>
      </c>
      <c r="S57" s="27"/>
      <c r="T57" s="33">
        <v>1</v>
      </c>
      <c r="U57" s="32"/>
      <c r="V57" s="26"/>
      <c r="W57" s="27">
        <v>1</v>
      </c>
      <c r="X57" s="28"/>
      <c r="Y57" s="27">
        <v>1</v>
      </c>
      <c r="Z57" s="27"/>
      <c r="AA57" s="33">
        <v>1</v>
      </c>
      <c r="AB57" s="32"/>
      <c r="AC57" s="26"/>
      <c r="AD57" s="27">
        <v>1</v>
      </c>
      <c r="AE57" s="28"/>
      <c r="AF57" s="27">
        <v>1</v>
      </c>
      <c r="AG57" s="27"/>
      <c r="AH57" s="34">
        <v>1</v>
      </c>
      <c r="AI57" s="32"/>
      <c r="AJ57" s="58"/>
      <c r="AK57" s="140">
        <f>SUM(F57:AJ59)</f>
        <v>13</v>
      </c>
      <c r="AL57" s="140">
        <f>(SUM(F57:AJ59))*D57</f>
        <v>65</v>
      </c>
    </row>
    <row r="58" spans="1:38" s="23" customFormat="1" ht="15" customHeight="1" x14ac:dyDescent="0.25">
      <c r="A58" s="23">
        <v>15</v>
      </c>
      <c r="B58" s="143"/>
      <c r="C58" s="146"/>
      <c r="D58" s="138"/>
      <c r="E58" s="30">
        <v>2</v>
      </c>
      <c r="F58" s="31"/>
      <c r="G58" s="32"/>
      <c r="H58" s="32"/>
      <c r="I58" s="33"/>
      <c r="J58" s="34"/>
      <c r="K58" s="33"/>
      <c r="L58" s="33"/>
      <c r="M58" s="33"/>
      <c r="N58" s="32"/>
      <c r="O58" s="32"/>
      <c r="P58" s="33"/>
      <c r="Q58" s="34"/>
      <c r="R58" s="33"/>
      <c r="S58" s="33"/>
      <c r="T58" s="33"/>
      <c r="U58" s="32"/>
      <c r="V58" s="32"/>
      <c r="W58" s="33"/>
      <c r="X58" s="34"/>
      <c r="Y58" s="33"/>
      <c r="Z58" s="33"/>
      <c r="AA58" s="33"/>
      <c r="AB58" s="32"/>
      <c r="AC58" s="32"/>
      <c r="AD58" s="33"/>
      <c r="AE58" s="34"/>
      <c r="AF58" s="33"/>
      <c r="AG58" s="33"/>
      <c r="AH58" s="34"/>
      <c r="AI58" s="32"/>
      <c r="AJ58" s="66"/>
      <c r="AK58" s="141"/>
      <c r="AL58" s="141"/>
    </row>
    <row r="59" spans="1:38" s="23" customFormat="1" ht="15" customHeight="1" thickBot="1" x14ac:dyDescent="0.3">
      <c r="B59" s="144"/>
      <c r="C59" s="147"/>
      <c r="D59" s="139"/>
      <c r="E59" s="36">
        <v>3</v>
      </c>
      <c r="F59" s="37"/>
      <c r="G59" s="38"/>
      <c r="H59" s="38"/>
      <c r="I59" s="39"/>
      <c r="J59" s="40"/>
      <c r="K59" s="39"/>
      <c r="L59" s="39"/>
      <c r="M59" s="39"/>
      <c r="N59" s="38"/>
      <c r="O59" s="38"/>
      <c r="P59" s="39"/>
      <c r="Q59" s="40"/>
      <c r="R59" s="39"/>
      <c r="S59" s="39"/>
      <c r="T59" s="39"/>
      <c r="U59" s="38"/>
      <c r="V59" s="38"/>
      <c r="W59" s="39"/>
      <c r="X59" s="40"/>
      <c r="Y59" s="39"/>
      <c r="Z59" s="39"/>
      <c r="AA59" s="39"/>
      <c r="AB59" s="38"/>
      <c r="AC59" s="38"/>
      <c r="AD59" s="39"/>
      <c r="AE59" s="40"/>
      <c r="AF59" s="39"/>
      <c r="AG59" s="39"/>
      <c r="AH59" s="40"/>
      <c r="AI59" s="38"/>
      <c r="AJ59" s="56"/>
      <c r="AK59" s="151"/>
      <c r="AL59" s="151"/>
    </row>
    <row r="60" spans="1:38" s="23" customFormat="1" ht="15" customHeight="1" x14ac:dyDescent="0.25">
      <c r="B60" s="142" t="s">
        <v>47</v>
      </c>
      <c r="C60" s="145" t="s">
        <v>25</v>
      </c>
      <c r="D60" s="137">
        <v>5</v>
      </c>
      <c r="E60" s="24">
        <v>1</v>
      </c>
      <c r="F60" s="34">
        <v>1</v>
      </c>
      <c r="G60" s="32"/>
      <c r="H60" s="26"/>
      <c r="I60" s="27">
        <v>1</v>
      </c>
      <c r="J60" s="28"/>
      <c r="K60" s="27">
        <v>1</v>
      </c>
      <c r="L60" s="27"/>
      <c r="M60" s="33">
        <v>1</v>
      </c>
      <c r="N60" s="32"/>
      <c r="O60" s="26"/>
      <c r="P60" s="27">
        <v>1</v>
      </c>
      <c r="Q60" s="28"/>
      <c r="R60" s="27">
        <v>1</v>
      </c>
      <c r="S60" s="27"/>
      <c r="T60" s="33">
        <v>1</v>
      </c>
      <c r="U60" s="32"/>
      <c r="V60" s="26"/>
      <c r="W60" s="27">
        <v>1</v>
      </c>
      <c r="X60" s="28"/>
      <c r="Y60" s="27">
        <v>1</v>
      </c>
      <c r="Z60" s="27"/>
      <c r="AA60" s="33">
        <v>1</v>
      </c>
      <c r="AB60" s="32"/>
      <c r="AC60" s="26"/>
      <c r="AD60" s="27">
        <v>1</v>
      </c>
      <c r="AE60" s="28"/>
      <c r="AF60" s="27">
        <v>1</v>
      </c>
      <c r="AG60" s="27"/>
      <c r="AH60" s="34">
        <v>1</v>
      </c>
      <c r="AI60" s="32"/>
      <c r="AJ60" s="66"/>
      <c r="AK60" s="140">
        <f t="shared" ref="AK60" si="13">SUM(F60:AJ62)</f>
        <v>13</v>
      </c>
      <c r="AL60" s="140">
        <f>(SUM(F60:AJ62))*D60</f>
        <v>65</v>
      </c>
    </row>
    <row r="61" spans="1:38" s="23" customFormat="1" ht="15" customHeight="1" x14ac:dyDescent="0.25">
      <c r="A61" s="23">
        <v>16</v>
      </c>
      <c r="B61" s="143"/>
      <c r="C61" s="146"/>
      <c r="D61" s="138"/>
      <c r="E61" s="30">
        <v>2</v>
      </c>
      <c r="F61" s="34"/>
      <c r="G61" s="32"/>
      <c r="H61" s="32"/>
      <c r="I61" s="33"/>
      <c r="J61" s="34"/>
      <c r="K61" s="33"/>
      <c r="L61" s="33"/>
      <c r="M61" s="33"/>
      <c r="N61" s="32"/>
      <c r="O61" s="32"/>
      <c r="P61" s="33"/>
      <c r="Q61" s="34"/>
      <c r="R61" s="33"/>
      <c r="S61" s="33"/>
      <c r="T61" s="33"/>
      <c r="U61" s="32"/>
      <c r="V61" s="32"/>
      <c r="W61" s="33"/>
      <c r="X61" s="34"/>
      <c r="Y61" s="33"/>
      <c r="Z61" s="33"/>
      <c r="AA61" s="33"/>
      <c r="AB61" s="32"/>
      <c r="AC61" s="32"/>
      <c r="AD61" s="33"/>
      <c r="AE61" s="34"/>
      <c r="AF61" s="33"/>
      <c r="AG61" s="33"/>
      <c r="AH61" s="34"/>
      <c r="AI61" s="32"/>
      <c r="AJ61" s="66"/>
      <c r="AK61" s="141"/>
      <c r="AL61" s="141"/>
    </row>
    <row r="62" spans="1:38" s="23" customFormat="1" ht="15" customHeight="1" thickBot="1" x14ac:dyDescent="0.3">
      <c r="B62" s="144"/>
      <c r="C62" s="147"/>
      <c r="D62" s="139"/>
      <c r="E62" s="36">
        <v>3</v>
      </c>
      <c r="F62" s="37"/>
      <c r="G62" s="38"/>
      <c r="H62" s="38"/>
      <c r="I62" s="39"/>
      <c r="J62" s="40"/>
      <c r="K62" s="39"/>
      <c r="L62" s="39"/>
      <c r="M62" s="39"/>
      <c r="N62" s="38"/>
      <c r="O62" s="38"/>
      <c r="P62" s="39"/>
      <c r="Q62" s="40"/>
      <c r="R62" s="39"/>
      <c r="S62" s="39"/>
      <c r="T62" s="39"/>
      <c r="U62" s="38"/>
      <c r="V62" s="38"/>
      <c r="W62" s="39"/>
      <c r="X62" s="40"/>
      <c r="Y62" s="39"/>
      <c r="Z62" s="39"/>
      <c r="AA62" s="39"/>
      <c r="AB62" s="38"/>
      <c r="AC62" s="38"/>
      <c r="AD62" s="39"/>
      <c r="AE62" s="40"/>
      <c r="AF62" s="39"/>
      <c r="AG62" s="39"/>
      <c r="AH62" s="40"/>
      <c r="AI62" s="38"/>
      <c r="AJ62" s="67"/>
      <c r="AK62" s="151"/>
      <c r="AL62" s="151"/>
    </row>
    <row r="63" spans="1:38" s="23" customFormat="1" ht="16.899999999999999" customHeight="1" x14ac:dyDescent="0.25">
      <c r="B63" s="142" t="s">
        <v>48</v>
      </c>
      <c r="C63" s="145" t="s">
        <v>22</v>
      </c>
      <c r="D63" s="137">
        <v>45</v>
      </c>
      <c r="E63" s="24">
        <v>1</v>
      </c>
      <c r="F63" s="25"/>
      <c r="G63" s="26"/>
      <c r="H63" s="26"/>
      <c r="I63" s="27"/>
      <c r="J63" s="28"/>
      <c r="K63" s="27"/>
      <c r="L63" s="27"/>
      <c r="M63" s="27"/>
      <c r="N63" s="26"/>
      <c r="O63" s="26"/>
      <c r="P63" s="27"/>
      <c r="Q63" s="28"/>
      <c r="R63" s="27"/>
      <c r="S63" s="27"/>
      <c r="T63" s="27"/>
      <c r="U63" s="26"/>
      <c r="V63" s="26"/>
      <c r="W63" s="27"/>
      <c r="X63" s="28"/>
      <c r="Y63" s="27"/>
      <c r="Z63" s="27"/>
      <c r="AA63" s="27"/>
      <c r="AB63" s="26"/>
      <c r="AC63" s="26"/>
      <c r="AD63" s="27"/>
      <c r="AE63" s="28"/>
      <c r="AF63" s="27"/>
      <c r="AG63" s="27"/>
      <c r="AH63" s="28"/>
      <c r="AI63" s="26"/>
      <c r="AJ63" s="58"/>
      <c r="AK63" s="140">
        <f t="shared" ref="AK63" si="14">SUM(F63:AJ65)</f>
        <v>9</v>
      </c>
      <c r="AL63" s="140">
        <f>(SUM(F63:AJ65))*D63</f>
        <v>405</v>
      </c>
    </row>
    <row r="64" spans="1:38" s="23" customFormat="1" ht="16.149999999999999" customHeight="1" x14ac:dyDescent="0.25">
      <c r="A64" s="23">
        <v>17</v>
      </c>
      <c r="B64" s="143"/>
      <c r="C64" s="146"/>
      <c r="D64" s="138"/>
      <c r="E64" s="30">
        <v>2</v>
      </c>
      <c r="F64" s="34"/>
      <c r="G64" s="32"/>
      <c r="H64" s="32"/>
      <c r="I64" s="33"/>
      <c r="J64" s="34"/>
      <c r="K64" s="33"/>
      <c r="L64" s="33"/>
      <c r="M64" s="33"/>
      <c r="N64" s="32"/>
      <c r="O64" s="32"/>
      <c r="P64" s="33"/>
      <c r="Q64" s="34"/>
      <c r="R64" s="33"/>
      <c r="S64" s="33"/>
      <c r="T64" s="33"/>
      <c r="U64" s="32"/>
      <c r="V64" s="32"/>
      <c r="W64" s="33"/>
      <c r="X64" s="34"/>
      <c r="Y64" s="33"/>
      <c r="Z64" s="33"/>
      <c r="AA64" s="33"/>
      <c r="AB64" s="32"/>
      <c r="AC64" s="32"/>
      <c r="AD64" s="33"/>
      <c r="AE64" s="34"/>
      <c r="AF64" s="33"/>
      <c r="AG64" s="33"/>
      <c r="AH64" s="34"/>
      <c r="AI64" s="32"/>
      <c r="AJ64" s="66"/>
      <c r="AK64" s="141"/>
      <c r="AL64" s="141"/>
    </row>
    <row r="65" spans="1:40" s="23" customFormat="1" ht="13.9" customHeight="1" thickBot="1" x14ac:dyDescent="0.3">
      <c r="B65" s="144"/>
      <c r="C65" s="147"/>
      <c r="D65" s="139"/>
      <c r="E65" s="36">
        <v>3</v>
      </c>
      <c r="F65" s="37">
        <v>1</v>
      </c>
      <c r="G65" s="38"/>
      <c r="H65" s="48"/>
      <c r="I65" s="49"/>
      <c r="J65" s="50">
        <v>1</v>
      </c>
      <c r="K65" s="49"/>
      <c r="L65" s="49"/>
      <c r="M65" s="49">
        <v>1</v>
      </c>
      <c r="N65" s="48"/>
      <c r="O65" s="48"/>
      <c r="P65" s="49"/>
      <c r="Q65" s="50">
        <v>1</v>
      </c>
      <c r="R65" s="49"/>
      <c r="S65" s="49"/>
      <c r="T65" s="49">
        <v>1</v>
      </c>
      <c r="U65" s="48"/>
      <c r="V65" s="48"/>
      <c r="W65" s="49"/>
      <c r="X65" s="50">
        <v>1</v>
      </c>
      <c r="Y65" s="49"/>
      <c r="Z65" s="49"/>
      <c r="AA65" s="49">
        <v>1</v>
      </c>
      <c r="AB65" s="48"/>
      <c r="AC65" s="48"/>
      <c r="AD65" s="49"/>
      <c r="AE65" s="50">
        <v>1</v>
      </c>
      <c r="AF65" s="49"/>
      <c r="AG65" s="49"/>
      <c r="AH65" s="40">
        <v>1</v>
      </c>
      <c r="AI65" s="38"/>
      <c r="AJ65" s="67"/>
      <c r="AK65" s="151"/>
      <c r="AL65" s="151"/>
    </row>
    <row r="66" spans="1:40" s="23" customFormat="1" ht="15" customHeight="1" x14ac:dyDescent="0.25">
      <c r="B66" s="142" t="s">
        <v>49</v>
      </c>
      <c r="C66" s="145" t="s">
        <v>25</v>
      </c>
      <c r="D66" s="137">
        <v>10</v>
      </c>
      <c r="E66" s="24">
        <v>1</v>
      </c>
      <c r="F66" s="34"/>
      <c r="G66" s="32"/>
      <c r="H66" s="32"/>
      <c r="I66" s="33"/>
      <c r="J66" s="34"/>
      <c r="K66" s="33"/>
      <c r="L66" s="33"/>
      <c r="M66" s="33"/>
      <c r="N66" s="32"/>
      <c r="O66" s="32"/>
      <c r="P66" s="33"/>
      <c r="Q66" s="34"/>
      <c r="R66" s="33"/>
      <c r="S66" s="33"/>
      <c r="T66" s="33"/>
      <c r="U66" s="32"/>
      <c r="V66" s="32"/>
      <c r="W66" s="33"/>
      <c r="X66" s="34"/>
      <c r="Y66" s="33"/>
      <c r="Z66" s="33"/>
      <c r="AA66" s="33"/>
      <c r="AB66" s="32"/>
      <c r="AC66" s="32"/>
      <c r="AD66" s="33"/>
      <c r="AE66" s="34"/>
      <c r="AF66" s="33"/>
      <c r="AG66" s="33"/>
      <c r="AH66" s="34"/>
      <c r="AI66" s="26"/>
      <c r="AJ66" s="58"/>
      <c r="AK66" s="140">
        <f>SUM(F66:AJ68)</f>
        <v>21</v>
      </c>
      <c r="AL66" s="140">
        <f>(SUM(F66:AJ68))*D66</f>
        <v>210</v>
      </c>
    </row>
    <row r="67" spans="1:40" s="23" customFormat="1" ht="16.899999999999999" customHeight="1" x14ac:dyDescent="0.25">
      <c r="A67" s="23">
        <v>18</v>
      </c>
      <c r="B67" s="143"/>
      <c r="C67" s="146"/>
      <c r="D67" s="138"/>
      <c r="E67" s="30">
        <v>2</v>
      </c>
      <c r="F67" s="31"/>
      <c r="G67" s="32"/>
      <c r="H67" s="32"/>
      <c r="I67" s="33"/>
      <c r="J67" s="34"/>
      <c r="K67" s="33"/>
      <c r="L67" s="33"/>
      <c r="M67" s="33"/>
      <c r="N67" s="32"/>
      <c r="O67" s="32"/>
      <c r="P67" s="33"/>
      <c r="Q67" s="34"/>
      <c r="R67" s="33"/>
      <c r="S67" s="33"/>
      <c r="T67" s="33"/>
      <c r="U67" s="32"/>
      <c r="V67" s="32"/>
      <c r="W67" s="33"/>
      <c r="X67" s="34"/>
      <c r="Y67" s="33"/>
      <c r="Z67" s="33"/>
      <c r="AA67" s="33"/>
      <c r="AB67" s="32"/>
      <c r="AC67" s="32"/>
      <c r="AD67" s="33"/>
      <c r="AE67" s="34"/>
      <c r="AF67" s="33"/>
      <c r="AG67" s="33"/>
      <c r="AH67" s="34"/>
      <c r="AI67" s="32"/>
      <c r="AJ67" s="66"/>
      <c r="AK67" s="141"/>
      <c r="AL67" s="141"/>
    </row>
    <row r="68" spans="1:40" s="23" customFormat="1" ht="15.6" customHeight="1" thickBot="1" x14ac:dyDescent="0.3">
      <c r="B68" s="144"/>
      <c r="C68" s="147"/>
      <c r="D68" s="139"/>
      <c r="E68" s="36">
        <v>3</v>
      </c>
      <c r="F68" s="37">
        <v>1</v>
      </c>
      <c r="G68" s="38"/>
      <c r="H68" s="48"/>
      <c r="I68" s="49">
        <v>1</v>
      </c>
      <c r="J68" s="50">
        <v>1</v>
      </c>
      <c r="K68" s="49">
        <v>1</v>
      </c>
      <c r="L68" s="49">
        <v>1</v>
      </c>
      <c r="M68" s="49">
        <v>1</v>
      </c>
      <c r="N68" s="48"/>
      <c r="O68" s="48"/>
      <c r="P68" s="49">
        <v>1</v>
      </c>
      <c r="Q68" s="50">
        <v>1</v>
      </c>
      <c r="R68" s="49">
        <v>1</v>
      </c>
      <c r="S68" s="49">
        <v>1</v>
      </c>
      <c r="T68" s="49">
        <v>1</v>
      </c>
      <c r="U68" s="48"/>
      <c r="V68" s="48"/>
      <c r="W68" s="49">
        <v>1</v>
      </c>
      <c r="X68" s="50">
        <v>1</v>
      </c>
      <c r="Y68" s="49">
        <v>1</v>
      </c>
      <c r="Z68" s="49">
        <v>1</v>
      </c>
      <c r="AA68" s="49">
        <v>1</v>
      </c>
      <c r="AB68" s="48"/>
      <c r="AC68" s="48"/>
      <c r="AD68" s="49">
        <v>1</v>
      </c>
      <c r="AE68" s="50">
        <v>1</v>
      </c>
      <c r="AF68" s="49">
        <v>1</v>
      </c>
      <c r="AG68" s="49">
        <v>1</v>
      </c>
      <c r="AH68" s="40">
        <v>1</v>
      </c>
      <c r="AI68" s="38"/>
      <c r="AJ68" s="67"/>
      <c r="AK68" s="151"/>
      <c r="AL68" s="151"/>
    </row>
    <row r="69" spans="1:40" s="23" customFormat="1" ht="15" customHeight="1" x14ac:dyDescent="0.25">
      <c r="B69" s="142"/>
      <c r="C69" s="164"/>
      <c r="D69" s="137"/>
      <c r="E69" s="24">
        <v>1</v>
      </c>
      <c r="F69" s="34"/>
      <c r="G69" s="32"/>
      <c r="H69" s="32"/>
      <c r="I69" s="33"/>
      <c r="J69" s="34"/>
      <c r="K69" s="33"/>
      <c r="L69" s="33"/>
      <c r="M69" s="33"/>
      <c r="N69" s="32"/>
      <c r="O69" s="32"/>
      <c r="P69" s="33"/>
      <c r="Q69" s="34"/>
      <c r="R69" s="33"/>
      <c r="S69" s="33"/>
      <c r="T69" s="33"/>
      <c r="U69" s="32"/>
      <c r="V69" s="32"/>
      <c r="W69" s="33"/>
      <c r="X69" s="34"/>
      <c r="Y69" s="33"/>
      <c r="Z69" s="33"/>
      <c r="AA69" s="33"/>
      <c r="AB69" s="32"/>
      <c r="AC69" s="32"/>
      <c r="AD69" s="33"/>
      <c r="AE69" s="34"/>
      <c r="AF69" s="33"/>
      <c r="AG69" s="33"/>
      <c r="AH69" s="34"/>
      <c r="AI69" s="26"/>
      <c r="AJ69" s="58"/>
      <c r="AK69" s="140">
        <f t="shared" ref="AK69" si="15">SUM(F69:AJ71)</f>
        <v>0</v>
      </c>
      <c r="AL69" s="140">
        <f>(SUM(F69:AJ71))*D69</f>
        <v>0</v>
      </c>
    </row>
    <row r="70" spans="1:40" s="23" customFormat="1" ht="15" customHeight="1" x14ac:dyDescent="0.25">
      <c r="A70" s="23">
        <v>19</v>
      </c>
      <c r="B70" s="143"/>
      <c r="C70" s="165"/>
      <c r="D70" s="138"/>
      <c r="E70" s="30">
        <v>2</v>
      </c>
      <c r="F70" s="34"/>
      <c r="G70" s="32"/>
      <c r="H70" s="32"/>
      <c r="I70" s="33"/>
      <c r="J70" s="34"/>
      <c r="K70" s="33"/>
      <c r="L70" s="33"/>
      <c r="M70" s="33"/>
      <c r="N70" s="32"/>
      <c r="O70" s="32"/>
      <c r="P70" s="33"/>
      <c r="Q70" s="34"/>
      <c r="R70" s="33"/>
      <c r="S70" s="33"/>
      <c r="T70" s="33"/>
      <c r="U70" s="32"/>
      <c r="V70" s="32"/>
      <c r="W70" s="33"/>
      <c r="X70" s="34"/>
      <c r="Y70" s="33"/>
      <c r="Z70" s="33"/>
      <c r="AA70" s="33"/>
      <c r="AB70" s="32"/>
      <c r="AC70" s="32"/>
      <c r="AD70" s="33"/>
      <c r="AE70" s="34"/>
      <c r="AF70" s="33"/>
      <c r="AG70" s="33"/>
      <c r="AH70" s="34"/>
      <c r="AI70" s="32"/>
      <c r="AJ70" s="66"/>
      <c r="AK70" s="141"/>
      <c r="AL70" s="141"/>
    </row>
    <row r="71" spans="1:40" s="23" customFormat="1" ht="15" customHeight="1" thickBot="1" x14ac:dyDescent="0.3">
      <c r="B71" s="144"/>
      <c r="C71" s="166"/>
      <c r="D71" s="139"/>
      <c r="E71" s="36">
        <v>3</v>
      </c>
      <c r="F71" s="37"/>
      <c r="G71" s="38"/>
      <c r="H71" s="48"/>
      <c r="I71" s="49"/>
      <c r="J71" s="50"/>
      <c r="K71" s="49"/>
      <c r="L71" s="49"/>
      <c r="M71" s="49"/>
      <c r="N71" s="48"/>
      <c r="O71" s="48"/>
      <c r="P71" s="49"/>
      <c r="Q71" s="50"/>
      <c r="R71" s="49"/>
      <c r="S71" s="49"/>
      <c r="T71" s="49"/>
      <c r="U71" s="48"/>
      <c r="V71" s="48"/>
      <c r="W71" s="49"/>
      <c r="X71" s="50"/>
      <c r="Y71" s="49"/>
      <c r="Z71" s="49"/>
      <c r="AA71" s="49"/>
      <c r="AB71" s="48"/>
      <c r="AC71" s="48"/>
      <c r="AD71" s="49"/>
      <c r="AE71" s="50"/>
      <c r="AF71" s="49"/>
      <c r="AG71" s="49"/>
      <c r="AH71" s="40"/>
      <c r="AI71" s="38"/>
      <c r="AJ71" s="67"/>
      <c r="AK71" s="151"/>
      <c r="AL71" s="151"/>
    </row>
    <row r="72" spans="1:40" s="23" customFormat="1" ht="15" customHeight="1" x14ac:dyDescent="0.25">
      <c r="B72" s="142"/>
      <c r="C72" s="164"/>
      <c r="D72" s="137"/>
      <c r="E72" s="24">
        <v>1</v>
      </c>
      <c r="F72" s="34"/>
      <c r="G72" s="32"/>
      <c r="H72" s="32"/>
      <c r="I72" s="33"/>
      <c r="J72" s="34"/>
      <c r="K72" s="33"/>
      <c r="L72" s="33"/>
      <c r="M72" s="33"/>
      <c r="N72" s="32"/>
      <c r="O72" s="32"/>
      <c r="P72" s="33"/>
      <c r="Q72" s="34"/>
      <c r="R72" s="33"/>
      <c r="S72" s="33"/>
      <c r="T72" s="33"/>
      <c r="U72" s="32"/>
      <c r="V72" s="32"/>
      <c r="W72" s="33"/>
      <c r="X72" s="34"/>
      <c r="Y72" s="33"/>
      <c r="Z72" s="33"/>
      <c r="AA72" s="33"/>
      <c r="AB72" s="32"/>
      <c r="AC72" s="32"/>
      <c r="AD72" s="33"/>
      <c r="AE72" s="34"/>
      <c r="AF72" s="33"/>
      <c r="AG72" s="33"/>
      <c r="AH72" s="34"/>
      <c r="AI72" s="32"/>
      <c r="AJ72" s="58"/>
      <c r="AK72" s="140">
        <f>SUM(F72:AJ74)</f>
        <v>0</v>
      </c>
      <c r="AL72" s="140">
        <f>(SUM(F72:AJ74))*D72</f>
        <v>0</v>
      </c>
    </row>
    <row r="73" spans="1:40" s="23" customFormat="1" ht="15" customHeight="1" x14ac:dyDescent="0.25">
      <c r="A73" s="23">
        <v>20</v>
      </c>
      <c r="B73" s="143"/>
      <c r="C73" s="165"/>
      <c r="D73" s="138"/>
      <c r="E73" s="30">
        <v>2</v>
      </c>
      <c r="F73" s="31"/>
      <c r="G73" s="32"/>
      <c r="H73" s="32"/>
      <c r="I73" s="33"/>
      <c r="J73" s="34"/>
      <c r="K73" s="33"/>
      <c r="L73" s="33"/>
      <c r="M73" s="33"/>
      <c r="N73" s="32"/>
      <c r="O73" s="32"/>
      <c r="P73" s="33"/>
      <c r="Q73" s="34"/>
      <c r="R73" s="33"/>
      <c r="S73" s="33"/>
      <c r="T73" s="33"/>
      <c r="U73" s="32"/>
      <c r="V73" s="32"/>
      <c r="W73" s="33"/>
      <c r="X73" s="34"/>
      <c r="Y73" s="33"/>
      <c r="Z73" s="33"/>
      <c r="AA73" s="33"/>
      <c r="AB73" s="32"/>
      <c r="AC73" s="32"/>
      <c r="AD73" s="33"/>
      <c r="AE73" s="34"/>
      <c r="AF73" s="33"/>
      <c r="AG73" s="33"/>
      <c r="AH73" s="34"/>
      <c r="AI73" s="32"/>
      <c r="AJ73" s="66"/>
      <c r="AK73" s="141"/>
      <c r="AL73" s="141"/>
    </row>
    <row r="74" spans="1:40" s="23" customFormat="1" ht="15" customHeight="1" thickBot="1" x14ac:dyDescent="0.3">
      <c r="B74" s="144"/>
      <c r="C74" s="166"/>
      <c r="D74" s="139"/>
      <c r="E74" s="36">
        <v>3</v>
      </c>
      <c r="F74" s="37"/>
      <c r="G74" s="38"/>
      <c r="H74" s="48"/>
      <c r="I74" s="49"/>
      <c r="J74" s="50"/>
      <c r="K74" s="49"/>
      <c r="L74" s="49"/>
      <c r="M74" s="49"/>
      <c r="N74" s="48"/>
      <c r="O74" s="48"/>
      <c r="P74" s="49"/>
      <c r="Q74" s="50"/>
      <c r="R74" s="49"/>
      <c r="S74" s="49"/>
      <c r="T74" s="49"/>
      <c r="U74" s="48"/>
      <c r="V74" s="48"/>
      <c r="W74" s="49"/>
      <c r="X74" s="50"/>
      <c r="Y74" s="49"/>
      <c r="Z74" s="49"/>
      <c r="AA74" s="49"/>
      <c r="AB74" s="48"/>
      <c r="AC74" s="48"/>
      <c r="AD74" s="49"/>
      <c r="AE74" s="50"/>
      <c r="AF74" s="49"/>
      <c r="AG74" s="49"/>
      <c r="AH74" s="40"/>
      <c r="AI74" s="38"/>
      <c r="AJ74" s="67"/>
      <c r="AK74" s="141"/>
      <c r="AL74" s="141"/>
    </row>
    <row r="75" spans="1:40" s="23" customFormat="1" ht="15.75" x14ac:dyDescent="0.25">
      <c r="B75" s="68"/>
      <c r="C75" s="69"/>
      <c r="D75" s="70"/>
      <c r="E75" s="71"/>
      <c r="F75" s="23">
        <f>(F72*$D$72)+(F69*$D$69)+(F66*$D$66)+(F63*$D$63)+(F60*$D$60)+(F57*$D$57)+(F54*$D$54)+(F51*$D$51)+(F48*$D$48)+(F45*$D$45)+(F42*$D$42)+(F39*$D$39)+(F36*$D$36)+(F33*$D$33)+(F30*$D$30)+(F27*$D$27)+(F24*$D$24)+(F21*$D$21)+(F18*$D$18)+(F15*$D$15)+(F12*$D$12)</f>
        <v>212</v>
      </c>
      <c r="G75" s="23">
        <f>(G72*$D$72)+(G69*$D$69)+(G66*$D$66)+(G63*$D$63)+(G60*$D$60)+(G57*$D$57)+(G54*$D$54)+(G51*$D$51)+(G48*$D$48)+(G45*$D$45)+(G42*$D$42)+(G39*$D$39)+(G36*$D$36)+(G33*$D$33)+(G30*$D$30)+(G27*$D$27)+(G24*$D$24)+(G21*$D$21)+(G18*$D$18)+(G15*$D$15)+(G12*$D$12)</f>
        <v>0</v>
      </c>
      <c r="H75" s="23">
        <f t="shared" ref="G75:AJ77" si="16">(H72*$D$72)+(H69*$D$69)+(H66*$D$66)+(H63*$D$63)+(H60*$D$60)+(H57*$D$57)+(H54*$D$54)+(H51*$D$51)+(H48*$D$48)+(H45*$D$45)+(H42*$D$42)+(H39*$D$39)+(H36*$D$36)+(H33*$D$33)+(H30*$D$30)+(H27*$D$27)+(H24*$D$24)+(H21*$D$21)+(H18*$D$18)+(H15*$D$15)+(H12*$D$12)</f>
        <v>0</v>
      </c>
      <c r="I75" s="23">
        <f>(I72*$D$72)+(I69*$D$69)+(I66*$D$66)+(I63*$D$63)+(I60*$D$60)+(I57*$D$57)+(I54*$D$54)+(I51*$D$51)+(I48*$D$48)+(I45*$D$45)+(I42*$D$42)+(I39*$D$39)+(I36*$D$36)+(I33*$D$33)+(I30*$D$30)+(I27*$D$27)+(I24*$D$24)+(I21*$D$21)+(I18*$D$18)+(I15*$D$15)+(I12*$D$12)</f>
        <v>212</v>
      </c>
      <c r="J75" s="23">
        <f>(J72*$D$72)+(J69*$D$69)+(J66*$D$66)+(J63*$D$63)+(J60*$D$60)+(J57*$D$57)+(J54*$D$54)+(J51*$D$51)+(J48*$D$48)+(J45*$D$45)+(J42*$D$42)+(J39*$D$39)+(J36*$D$36)+(J33*$D$33)+(J30*$D$30)+(J27*$D$27)+(J24*$D$24)+(J21*$D$21)+(J18*$D$18)+(J15*$D$15)+(J12*$D$12)</f>
        <v>130</v>
      </c>
      <c r="K75" s="23">
        <f t="shared" si="16"/>
        <v>212</v>
      </c>
      <c r="L75" s="23">
        <f t="shared" si="16"/>
        <v>130</v>
      </c>
      <c r="M75" s="23">
        <f t="shared" si="16"/>
        <v>212</v>
      </c>
      <c r="N75" s="23">
        <f t="shared" si="16"/>
        <v>0</v>
      </c>
      <c r="O75" s="23">
        <f t="shared" si="16"/>
        <v>0</v>
      </c>
      <c r="P75" s="23">
        <f t="shared" si="16"/>
        <v>212</v>
      </c>
      <c r="Q75" s="23">
        <f t="shared" si="16"/>
        <v>130</v>
      </c>
      <c r="R75" s="23">
        <f t="shared" si="16"/>
        <v>212</v>
      </c>
      <c r="S75" s="23">
        <f t="shared" si="16"/>
        <v>130</v>
      </c>
      <c r="T75" s="23">
        <f t="shared" si="16"/>
        <v>212</v>
      </c>
      <c r="U75" s="23">
        <f t="shared" si="16"/>
        <v>0</v>
      </c>
      <c r="V75" s="23">
        <f t="shared" si="16"/>
        <v>0</v>
      </c>
      <c r="W75" s="23">
        <f t="shared" si="16"/>
        <v>212</v>
      </c>
      <c r="X75" s="23">
        <f t="shared" si="16"/>
        <v>130</v>
      </c>
      <c r="Y75" s="23">
        <f t="shared" si="16"/>
        <v>212</v>
      </c>
      <c r="Z75" s="23">
        <f t="shared" si="16"/>
        <v>130</v>
      </c>
      <c r="AA75" s="23">
        <f t="shared" si="16"/>
        <v>212</v>
      </c>
      <c r="AB75" s="23">
        <f t="shared" si="16"/>
        <v>0</v>
      </c>
      <c r="AC75" s="23">
        <f t="shared" si="16"/>
        <v>0</v>
      </c>
      <c r="AD75" s="23">
        <f t="shared" si="16"/>
        <v>212</v>
      </c>
      <c r="AE75" s="23">
        <f t="shared" si="16"/>
        <v>130</v>
      </c>
      <c r="AF75" s="23">
        <f t="shared" si="16"/>
        <v>212</v>
      </c>
      <c r="AG75" s="23">
        <f t="shared" si="16"/>
        <v>130</v>
      </c>
      <c r="AH75" s="23">
        <f t="shared" si="16"/>
        <v>212</v>
      </c>
      <c r="AI75" s="23">
        <f t="shared" si="16"/>
        <v>0</v>
      </c>
      <c r="AJ75" s="23">
        <f t="shared" si="16"/>
        <v>0</v>
      </c>
      <c r="AK75" s="167">
        <f>SUM(AK12:AK74)</f>
        <v>511</v>
      </c>
      <c r="AL75" s="169">
        <f>SUM(AL12:AL74)</f>
        <v>7013</v>
      </c>
      <c r="AN75" s="72"/>
    </row>
    <row r="76" spans="1:40" ht="16.5" thickBot="1" x14ac:dyDescent="0.3">
      <c r="F76" s="23">
        <f>(F73*$D$72)+(F70*$D$69)+(F67*$D$66)+(F64*$D$63)+(F61*$D$60)+(F58*$D$57)+(F55*$D$54)+(F52*$D$51)+(F49*$D$48)+(F46*$D$45)+(F43*$D$42)+(F40*$D$39)+(F37*$D$36)+(F34*$D$33)+(F31*$D$30)+(F28*$D$27)+(F25*$D$24)+(F22*$D$21)+(F19*$D$18)+(F16*$D$15)+(F13*$D$12)</f>
        <v>53</v>
      </c>
      <c r="G76" s="23">
        <f t="shared" si="16"/>
        <v>0</v>
      </c>
      <c r="H76" s="23">
        <f t="shared" si="16"/>
        <v>0</v>
      </c>
      <c r="I76" s="23">
        <f t="shared" si="16"/>
        <v>53</v>
      </c>
      <c r="J76" s="23">
        <f>(J73*$D$72)+(J70*$D$69)+(J67*$D$66)+(J64*$D$63)+(J61*$D$60)+(J58*$D$57)+(J55*$D$54)+(J52*$D$51)+(J49*$D$48)+(J46*$D$45)+(J43*$D$42)+(J40*$D$39)+(J37*$D$36)+(J34*$D$33)+(J31*$D$30)+(J28*$D$27)+(J25*$D$24)+(J22*$D$21)+(J19*$D$18)+(J16*$D$15)+(J13*$D$12)</f>
        <v>53</v>
      </c>
      <c r="K76" s="23">
        <f t="shared" si="16"/>
        <v>53</v>
      </c>
      <c r="L76" s="23">
        <f t="shared" si="16"/>
        <v>53</v>
      </c>
      <c r="M76" s="23">
        <f t="shared" si="16"/>
        <v>53</v>
      </c>
      <c r="N76" s="23">
        <f t="shared" si="16"/>
        <v>0</v>
      </c>
      <c r="O76" s="23">
        <f t="shared" si="16"/>
        <v>0</v>
      </c>
      <c r="P76" s="23">
        <f t="shared" si="16"/>
        <v>53</v>
      </c>
      <c r="Q76" s="23">
        <f t="shared" si="16"/>
        <v>53</v>
      </c>
      <c r="R76" s="23">
        <f t="shared" si="16"/>
        <v>53</v>
      </c>
      <c r="S76" s="23">
        <f t="shared" si="16"/>
        <v>53</v>
      </c>
      <c r="T76" s="23">
        <f t="shared" si="16"/>
        <v>53</v>
      </c>
      <c r="U76" s="23">
        <f t="shared" si="16"/>
        <v>0</v>
      </c>
      <c r="V76" s="23">
        <f t="shared" si="16"/>
        <v>0</v>
      </c>
      <c r="W76" s="23">
        <f t="shared" si="16"/>
        <v>53</v>
      </c>
      <c r="X76" s="23">
        <f t="shared" si="16"/>
        <v>53</v>
      </c>
      <c r="Y76" s="23">
        <f t="shared" si="16"/>
        <v>53</v>
      </c>
      <c r="Z76" s="23">
        <f t="shared" si="16"/>
        <v>53</v>
      </c>
      <c r="AA76" s="23">
        <f t="shared" si="16"/>
        <v>53</v>
      </c>
      <c r="AB76" s="23">
        <f t="shared" si="16"/>
        <v>0</v>
      </c>
      <c r="AC76" s="23">
        <f t="shared" si="16"/>
        <v>0</v>
      </c>
      <c r="AD76" s="23">
        <f t="shared" si="16"/>
        <v>53</v>
      </c>
      <c r="AE76" s="23">
        <f t="shared" si="16"/>
        <v>53</v>
      </c>
      <c r="AF76" s="23">
        <f t="shared" si="16"/>
        <v>53</v>
      </c>
      <c r="AG76" s="23">
        <f t="shared" si="16"/>
        <v>53</v>
      </c>
      <c r="AH76" s="23">
        <f t="shared" si="16"/>
        <v>53</v>
      </c>
      <c r="AI76" s="23">
        <f t="shared" si="16"/>
        <v>0</v>
      </c>
      <c r="AJ76" s="23">
        <f t="shared" si="16"/>
        <v>0</v>
      </c>
      <c r="AK76" s="168"/>
      <c r="AL76" s="170"/>
      <c r="AM76" s="10">
        <v>7056</v>
      </c>
    </row>
    <row r="77" spans="1:40" ht="15.75" x14ac:dyDescent="0.25">
      <c r="F77" s="23">
        <f>(F74*$D$72)+(F71*$D$69)+(F68*$D$66)+(F65*$D$63)+(F62*$D$60)+(F59*$D$57)+(F56*$D$54)+(F53*$D$51)+(F50*$D$48)+(F47*$D$45)+(F44*$D$42)+(F41*$D$39)+(F38*$D$36)+(F35*$D$33)+(F32*$D$30)+(F29*$D$27)+(F26*$D$24)+(F23*$D$21)+(F20*$D$18)+(F17*$D$15)+(F14*$D$12)</f>
        <v>113</v>
      </c>
      <c r="G77" s="23">
        <f t="shared" si="16"/>
        <v>0</v>
      </c>
      <c r="H77" s="23">
        <f t="shared" si="16"/>
        <v>0</v>
      </c>
      <c r="I77" s="23">
        <f t="shared" si="16"/>
        <v>68</v>
      </c>
      <c r="J77" s="23">
        <f>(J74*$D$72)+(J71*$D$69)+(J68*$D$66)+(J65*$D$63)+(J62*$D$60)+(J59*$D$57)+(J56*$D$54)+(J53*$D$51)+(J50*$D$48)+(J47*$D$45)+(J44*$D$42)+(J41*$D$39)+(J38*$D$36)+(J35*$D$33)+(J32*$D$30)+(J29*$D$27)+(J26*$D$24)+(J23*$D$21)+(J20*$D$18)+(J17*$D$15)+(J14*$D$12)</f>
        <v>113</v>
      </c>
      <c r="K77" s="23">
        <f t="shared" si="16"/>
        <v>68</v>
      </c>
      <c r="L77" s="23">
        <f t="shared" si="16"/>
        <v>132</v>
      </c>
      <c r="M77" s="23">
        <f t="shared" si="16"/>
        <v>113</v>
      </c>
      <c r="N77" s="23">
        <f t="shared" si="16"/>
        <v>0</v>
      </c>
      <c r="O77" s="23">
        <f t="shared" si="16"/>
        <v>0</v>
      </c>
      <c r="P77" s="23">
        <f t="shared" si="16"/>
        <v>68</v>
      </c>
      <c r="Q77" s="23">
        <f t="shared" si="16"/>
        <v>113</v>
      </c>
      <c r="R77" s="23">
        <f t="shared" si="16"/>
        <v>68</v>
      </c>
      <c r="S77" s="23">
        <f t="shared" si="16"/>
        <v>132</v>
      </c>
      <c r="T77" s="23">
        <f t="shared" si="16"/>
        <v>113</v>
      </c>
      <c r="U77" s="23">
        <f t="shared" si="16"/>
        <v>0</v>
      </c>
      <c r="V77" s="23">
        <f t="shared" si="16"/>
        <v>0</v>
      </c>
      <c r="W77" s="23">
        <f t="shared" si="16"/>
        <v>68</v>
      </c>
      <c r="X77" s="23">
        <f t="shared" si="16"/>
        <v>113</v>
      </c>
      <c r="Y77" s="23">
        <f t="shared" si="16"/>
        <v>68</v>
      </c>
      <c r="Z77" s="23">
        <f t="shared" si="16"/>
        <v>132</v>
      </c>
      <c r="AA77" s="23">
        <f t="shared" si="16"/>
        <v>128</v>
      </c>
      <c r="AB77" s="23">
        <f t="shared" si="16"/>
        <v>0</v>
      </c>
      <c r="AC77" s="23">
        <f t="shared" si="16"/>
        <v>0</v>
      </c>
      <c r="AD77" s="23">
        <f t="shared" si="16"/>
        <v>68</v>
      </c>
      <c r="AE77" s="23">
        <f t="shared" si="16"/>
        <v>113</v>
      </c>
      <c r="AF77" s="23">
        <f t="shared" si="16"/>
        <v>68</v>
      </c>
      <c r="AG77" s="23">
        <f t="shared" si="16"/>
        <v>132</v>
      </c>
      <c r="AH77" s="23">
        <f t="shared" si="16"/>
        <v>113</v>
      </c>
      <c r="AI77" s="23">
        <f t="shared" si="16"/>
        <v>0</v>
      </c>
      <c r="AJ77" s="23">
        <f t="shared" si="16"/>
        <v>0</v>
      </c>
      <c r="AK77" s="73"/>
      <c r="AL77" s="73"/>
    </row>
    <row r="78" spans="1:40" x14ac:dyDescent="0.25">
      <c r="F78">
        <f>F75+F76+F77</f>
        <v>378</v>
      </c>
      <c r="G78">
        <f t="shared" ref="G78:AJ78" si="17">G75+G76+G77</f>
        <v>0</v>
      </c>
      <c r="H78">
        <f t="shared" si="17"/>
        <v>0</v>
      </c>
      <c r="I78">
        <f t="shared" si="17"/>
        <v>333</v>
      </c>
      <c r="J78">
        <f t="shared" si="17"/>
        <v>296</v>
      </c>
      <c r="K78">
        <f t="shared" si="17"/>
        <v>333</v>
      </c>
      <c r="L78">
        <f t="shared" si="17"/>
        <v>315</v>
      </c>
      <c r="M78">
        <f t="shared" si="17"/>
        <v>378</v>
      </c>
      <c r="N78">
        <f t="shared" si="17"/>
        <v>0</v>
      </c>
      <c r="O78">
        <f t="shared" si="17"/>
        <v>0</v>
      </c>
      <c r="P78" s="74">
        <f t="shared" si="17"/>
        <v>333</v>
      </c>
      <c r="Q78" s="74">
        <f t="shared" si="17"/>
        <v>296</v>
      </c>
      <c r="R78" s="74">
        <f t="shared" si="17"/>
        <v>333</v>
      </c>
      <c r="S78" s="74">
        <f t="shared" si="17"/>
        <v>315</v>
      </c>
      <c r="T78" s="74">
        <f t="shared" si="17"/>
        <v>378</v>
      </c>
      <c r="U78">
        <f t="shared" si="17"/>
        <v>0</v>
      </c>
      <c r="V78">
        <f t="shared" si="17"/>
        <v>0</v>
      </c>
      <c r="W78">
        <f t="shared" si="17"/>
        <v>333</v>
      </c>
      <c r="X78">
        <f t="shared" si="17"/>
        <v>296</v>
      </c>
      <c r="Y78">
        <f t="shared" si="17"/>
        <v>333</v>
      </c>
      <c r="Z78">
        <f t="shared" si="17"/>
        <v>315</v>
      </c>
      <c r="AA78">
        <f t="shared" si="17"/>
        <v>393</v>
      </c>
      <c r="AB78">
        <f t="shared" si="17"/>
        <v>0</v>
      </c>
      <c r="AC78">
        <f t="shared" si="17"/>
        <v>0</v>
      </c>
      <c r="AD78">
        <f t="shared" si="17"/>
        <v>333</v>
      </c>
      <c r="AE78">
        <f t="shared" si="17"/>
        <v>296</v>
      </c>
      <c r="AF78">
        <f t="shared" si="17"/>
        <v>333</v>
      </c>
      <c r="AG78">
        <f t="shared" si="17"/>
        <v>315</v>
      </c>
      <c r="AH78">
        <f t="shared" si="17"/>
        <v>378</v>
      </c>
      <c r="AI78">
        <f t="shared" si="17"/>
        <v>0</v>
      </c>
      <c r="AJ78">
        <f t="shared" si="17"/>
        <v>0</v>
      </c>
    </row>
    <row r="79" spans="1:40" x14ac:dyDescent="0.25">
      <c r="C79" s="13">
        <v>117.6</v>
      </c>
      <c r="D79" s="14">
        <f>F79+G79+H79+I79+J79+K79+L79+M79+N79+O79+P79+Q79+R79+S79+T79+U79+V79+W79+X79+Y79+Z79+AA79+AB79+AC79+AD79+AE79+AF79+AG79+AH79+AI79+AJ79</f>
        <v>116.88333333333331</v>
      </c>
      <c r="F79">
        <f>F78/60</f>
        <v>6.3</v>
      </c>
      <c r="G79">
        <f t="shared" ref="G79:AJ79" si="18">G78/60</f>
        <v>0</v>
      </c>
      <c r="H79">
        <f t="shared" si="18"/>
        <v>0</v>
      </c>
      <c r="I79">
        <f t="shared" si="18"/>
        <v>5.55</v>
      </c>
      <c r="J79">
        <f t="shared" si="18"/>
        <v>4.9333333333333336</v>
      </c>
      <c r="K79">
        <f t="shared" si="18"/>
        <v>5.55</v>
      </c>
      <c r="L79">
        <f t="shared" si="18"/>
        <v>5.25</v>
      </c>
      <c r="M79">
        <f t="shared" si="18"/>
        <v>6.3</v>
      </c>
      <c r="N79">
        <f t="shared" si="18"/>
        <v>0</v>
      </c>
      <c r="O79">
        <f t="shared" si="18"/>
        <v>0</v>
      </c>
      <c r="P79">
        <f t="shared" si="18"/>
        <v>5.55</v>
      </c>
      <c r="Q79">
        <f t="shared" si="18"/>
        <v>4.9333333333333336</v>
      </c>
      <c r="R79">
        <f t="shared" si="18"/>
        <v>5.55</v>
      </c>
      <c r="S79">
        <f t="shared" si="18"/>
        <v>5.25</v>
      </c>
      <c r="T79">
        <f t="shared" si="18"/>
        <v>6.3</v>
      </c>
      <c r="U79">
        <f t="shared" si="18"/>
        <v>0</v>
      </c>
      <c r="V79">
        <f t="shared" si="18"/>
        <v>0</v>
      </c>
      <c r="W79">
        <f t="shared" si="18"/>
        <v>5.55</v>
      </c>
      <c r="X79">
        <f t="shared" si="18"/>
        <v>4.9333333333333336</v>
      </c>
      <c r="Y79">
        <f t="shared" si="18"/>
        <v>5.55</v>
      </c>
      <c r="Z79">
        <f t="shared" si="18"/>
        <v>5.25</v>
      </c>
      <c r="AA79">
        <f t="shared" si="18"/>
        <v>6.55</v>
      </c>
      <c r="AB79">
        <f t="shared" si="18"/>
        <v>0</v>
      </c>
      <c r="AC79">
        <f t="shared" si="18"/>
        <v>0</v>
      </c>
      <c r="AD79">
        <f t="shared" si="18"/>
        <v>5.55</v>
      </c>
      <c r="AE79">
        <f t="shared" si="18"/>
        <v>4.9333333333333336</v>
      </c>
      <c r="AF79">
        <f t="shared" si="18"/>
        <v>5.55</v>
      </c>
      <c r="AG79">
        <f t="shared" si="18"/>
        <v>5.25</v>
      </c>
      <c r="AH79">
        <f t="shared" si="18"/>
        <v>6.3</v>
      </c>
      <c r="AI79">
        <f t="shared" si="18"/>
        <v>0</v>
      </c>
      <c r="AJ79">
        <f t="shared" si="18"/>
        <v>0</v>
      </c>
    </row>
    <row r="80" spans="1:40" x14ac:dyDescent="0.25">
      <c r="D80" s="14">
        <f>D79*60</f>
        <v>7012.9999999999991</v>
      </c>
    </row>
    <row r="81" spans="3:4" x14ac:dyDescent="0.25">
      <c r="D81" s="14">
        <v>351</v>
      </c>
    </row>
    <row r="82" spans="3:4" x14ac:dyDescent="0.25">
      <c r="C82" s="75" t="s">
        <v>30</v>
      </c>
      <c r="D82" s="76">
        <f>SUM(I78:M78)</f>
        <v>1655</v>
      </c>
    </row>
    <row r="83" spans="3:4" x14ac:dyDescent="0.25">
      <c r="D83" s="14">
        <f>SUM(P78:T78)</f>
        <v>1655</v>
      </c>
    </row>
    <row r="84" spans="3:4" x14ac:dyDescent="0.25">
      <c r="D84" s="14">
        <f>SUM(W78:AA78)</f>
        <v>1670</v>
      </c>
    </row>
    <row r="85" spans="3:4" x14ac:dyDescent="0.25">
      <c r="D85" s="14">
        <f>SUM(AD78:AH78)</f>
        <v>1655</v>
      </c>
    </row>
  </sheetData>
  <mergeCells count="119">
    <mergeCell ref="B72:B74"/>
    <mergeCell ref="C72:C74"/>
    <mergeCell ref="D72:D74"/>
    <mergeCell ref="AK72:AK74"/>
    <mergeCell ref="AL72:AL74"/>
    <mergeCell ref="AK75:AK76"/>
    <mergeCell ref="AL75:AL76"/>
    <mergeCell ref="B66:B68"/>
    <mergeCell ref="C66:C68"/>
    <mergeCell ref="D66:D68"/>
    <mergeCell ref="AK66:AK68"/>
    <mergeCell ref="AL66:AL68"/>
    <mergeCell ref="B69:B71"/>
    <mergeCell ref="C69:C71"/>
    <mergeCell ref="D69:D71"/>
    <mergeCell ref="AK69:AK71"/>
    <mergeCell ref="AL69:AL71"/>
    <mergeCell ref="B60:B62"/>
    <mergeCell ref="C60:C62"/>
    <mergeCell ref="D60:D62"/>
    <mergeCell ref="AK60:AK62"/>
    <mergeCell ref="AL60:AL62"/>
    <mergeCell ref="B63:B65"/>
    <mergeCell ref="C63:C65"/>
    <mergeCell ref="D63:D65"/>
    <mergeCell ref="AK63:AK65"/>
    <mergeCell ref="AL63:AL65"/>
    <mergeCell ref="B54:B56"/>
    <mergeCell ref="C54:C56"/>
    <mergeCell ref="D54:D56"/>
    <mergeCell ref="AK54:AK56"/>
    <mergeCell ref="AL54:AL56"/>
    <mergeCell ref="B57:B59"/>
    <mergeCell ref="C57:C59"/>
    <mergeCell ref="D57:D59"/>
    <mergeCell ref="AK57:AK59"/>
    <mergeCell ref="AL57:AL59"/>
    <mergeCell ref="B48:B50"/>
    <mergeCell ref="C48:C50"/>
    <mergeCell ref="D48:D50"/>
    <mergeCell ref="AK48:AK50"/>
    <mergeCell ref="AL48:AL50"/>
    <mergeCell ref="B51:B53"/>
    <mergeCell ref="C51:C53"/>
    <mergeCell ref="D51:D53"/>
    <mergeCell ref="AK51:AK53"/>
    <mergeCell ref="AL51:AL53"/>
    <mergeCell ref="B42:B44"/>
    <mergeCell ref="C42:C44"/>
    <mergeCell ref="D42:D44"/>
    <mergeCell ref="AK42:AK44"/>
    <mergeCell ref="AL42:AL44"/>
    <mergeCell ref="B45:B47"/>
    <mergeCell ref="C45:C47"/>
    <mergeCell ref="D45:D47"/>
    <mergeCell ref="AK45:AK47"/>
    <mergeCell ref="AL45:AL47"/>
    <mergeCell ref="B36:B38"/>
    <mergeCell ref="C36:C38"/>
    <mergeCell ref="D36:D38"/>
    <mergeCell ref="AK36:AK38"/>
    <mergeCell ref="AL36:AL38"/>
    <mergeCell ref="B39:B41"/>
    <mergeCell ref="C39:C41"/>
    <mergeCell ref="D39:D41"/>
    <mergeCell ref="AK39:AK41"/>
    <mergeCell ref="AL39:AL41"/>
    <mergeCell ref="B30:B32"/>
    <mergeCell ref="C30:C32"/>
    <mergeCell ref="D30:D32"/>
    <mergeCell ref="AK30:AK32"/>
    <mergeCell ref="AL30:AL32"/>
    <mergeCell ref="B33:B35"/>
    <mergeCell ref="C33:C35"/>
    <mergeCell ref="D33:D35"/>
    <mergeCell ref="AK33:AK35"/>
    <mergeCell ref="AL33:AL35"/>
    <mergeCell ref="B24:B26"/>
    <mergeCell ref="C24:C26"/>
    <mergeCell ref="D24:D26"/>
    <mergeCell ref="AK24:AK26"/>
    <mergeCell ref="AL24:AL26"/>
    <mergeCell ref="B27:B29"/>
    <mergeCell ref="C27:C29"/>
    <mergeCell ref="D27:D29"/>
    <mergeCell ref="AK27:AK29"/>
    <mergeCell ref="AL27:AL29"/>
    <mergeCell ref="B18:B20"/>
    <mergeCell ref="C18:C20"/>
    <mergeCell ref="D18:D20"/>
    <mergeCell ref="AK18:AK20"/>
    <mergeCell ref="AL18:AL20"/>
    <mergeCell ref="B21:B23"/>
    <mergeCell ref="C21:C23"/>
    <mergeCell ref="D21:D23"/>
    <mergeCell ref="AK21:AK23"/>
    <mergeCell ref="AL21:AL23"/>
    <mergeCell ref="B12:B14"/>
    <mergeCell ref="C12:C14"/>
    <mergeCell ref="D12:D14"/>
    <mergeCell ref="AK12:AK14"/>
    <mergeCell ref="AL12:AL14"/>
    <mergeCell ref="B15:B17"/>
    <mergeCell ref="C15:C17"/>
    <mergeCell ref="D15:D17"/>
    <mergeCell ref="AK15:AK17"/>
    <mergeCell ref="AL15:AL17"/>
    <mergeCell ref="B7:B11"/>
    <mergeCell ref="C7:D11"/>
    <mergeCell ref="E7:E11"/>
    <mergeCell ref="F7:AJ7"/>
    <mergeCell ref="F8:AJ8"/>
    <mergeCell ref="F10:AJ10"/>
    <mergeCell ref="C2:AF2"/>
    <mergeCell ref="C3:AF3"/>
    <mergeCell ref="J4:L4"/>
    <mergeCell ref="M4:V4"/>
    <mergeCell ref="N5:R5"/>
    <mergeCell ref="S5:T5"/>
  </mergeCells>
  <pageMargins left="0.25" right="0.25" top="0.75" bottom="0.75" header="0.3" footer="0.3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N82"/>
  <sheetViews>
    <sheetView zoomScale="90" zoomScaleNormal="90" workbookViewId="0">
      <selection sqref="A1:AL143"/>
    </sheetView>
  </sheetViews>
  <sheetFormatPr defaultColWidth="8.85546875" defaultRowHeight="15" x14ac:dyDescent="0.25"/>
  <cols>
    <col min="1" max="1" width="2.5703125" style="10" customWidth="1"/>
    <col min="2" max="2" width="31.7109375" style="11" customWidth="1"/>
    <col min="3" max="3" width="9.140625" style="13" customWidth="1"/>
    <col min="4" max="4" width="8.7109375" style="14" customWidth="1"/>
    <col min="5" max="5" width="4.85546875" style="15" customWidth="1"/>
    <col min="6" max="36" width="4.7109375" style="10" customWidth="1"/>
    <col min="37" max="37" width="9.140625" style="10" customWidth="1"/>
    <col min="38" max="38" width="9" style="10" customWidth="1"/>
    <col min="39" max="16384" width="8.85546875" style="10"/>
  </cols>
  <sheetData>
    <row r="2" spans="2:38" ht="15.75" x14ac:dyDescent="0.25">
      <c r="C2" s="126" t="s">
        <v>0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</row>
    <row r="3" spans="2:38" ht="15.75" x14ac:dyDescent="0.25">
      <c r="C3" s="127" t="s">
        <v>1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</row>
    <row r="4" spans="2:38" ht="18.75" x14ac:dyDescent="0.3">
      <c r="C4" s="12"/>
      <c r="D4" s="12"/>
      <c r="E4" s="12"/>
      <c r="F4" s="12"/>
      <c r="G4" s="12"/>
      <c r="H4" s="12"/>
      <c r="I4" s="12"/>
      <c r="J4" s="127" t="s">
        <v>2</v>
      </c>
      <c r="K4" s="127"/>
      <c r="L4" s="127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2:38" ht="15.75" x14ac:dyDescent="0.25">
      <c r="L5" s="16"/>
      <c r="M5" s="17" t="s">
        <v>3</v>
      </c>
      <c r="N5" s="129" t="s">
        <v>29</v>
      </c>
      <c r="O5" s="129"/>
      <c r="P5" s="129"/>
      <c r="Q5" s="129"/>
      <c r="R5" s="129"/>
      <c r="S5" s="130" t="s">
        <v>5</v>
      </c>
      <c r="T5" s="130"/>
      <c r="U5" s="18"/>
      <c r="V5" s="18"/>
      <c r="W5" s="18"/>
    </row>
    <row r="6" spans="2:38" ht="6" customHeight="1" thickBot="1" x14ac:dyDescent="0.3">
      <c r="L6" s="19"/>
      <c r="M6" s="19"/>
      <c r="N6" s="19"/>
      <c r="O6" s="19"/>
      <c r="P6" s="19"/>
      <c r="Q6" s="19"/>
      <c r="R6" s="19"/>
      <c r="S6" s="19"/>
      <c r="T6" s="19"/>
      <c r="U6" s="20"/>
      <c r="V6" s="20"/>
      <c r="W6" s="20"/>
    </row>
    <row r="7" spans="2:38" ht="15.75" thickBot="1" x14ac:dyDescent="0.3">
      <c r="B7" s="111" t="s">
        <v>6</v>
      </c>
      <c r="C7" s="114" t="s">
        <v>7</v>
      </c>
      <c r="D7" s="115"/>
      <c r="E7" s="118" t="s">
        <v>8</v>
      </c>
      <c r="F7" s="120" t="s">
        <v>9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2"/>
    </row>
    <row r="8" spans="2:38" ht="15.75" thickBot="1" x14ac:dyDescent="0.3">
      <c r="B8" s="112"/>
      <c r="C8" s="116"/>
      <c r="D8" s="117"/>
      <c r="E8" s="119"/>
      <c r="F8" s="120" t="s">
        <v>10</v>
      </c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2:38" ht="11.45" customHeight="1" thickBot="1" x14ac:dyDescent="0.3">
      <c r="B9" s="112"/>
      <c r="C9" s="116"/>
      <c r="D9" s="117"/>
      <c r="E9" s="119"/>
      <c r="F9" s="1">
        <v>1</v>
      </c>
      <c r="G9" s="1">
        <v>2</v>
      </c>
      <c r="H9" s="1">
        <v>3</v>
      </c>
      <c r="I9" s="1">
        <v>4</v>
      </c>
      <c r="J9" s="8">
        <v>5</v>
      </c>
      <c r="K9" s="8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8">
        <v>12</v>
      </c>
      <c r="R9" s="8">
        <v>13</v>
      </c>
      <c r="S9" s="1">
        <v>14</v>
      </c>
      <c r="T9" s="1">
        <v>15</v>
      </c>
      <c r="U9" s="1">
        <v>16</v>
      </c>
      <c r="V9" s="1">
        <v>17</v>
      </c>
      <c r="W9" s="1">
        <v>18</v>
      </c>
      <c r="X9" s="8">
        <v>19</v>
      </c>
      <c r="Y9" s="8">
        <v>20</v>
      </c>
      <c r="Z9" s="1">
        <v>21</v>
      </c>
      <c r="AA9" s="1">
        <v>22</v>
      </c>
      <c r="AB9" s="1">
        <v>23</v>
      </c>
      <c r="AC9" s="1">
        <v>24</v>
      </c>
      <c r="AD9" s="1">
        <v>25</v>
      </c>
      <c r="AE9" s="8">
        <v>26</v>
      </c>
      <c r="AF9" s="8">
        <v>27</v>
      </c>
      <c r="AG9" s="1">
        <v>28</v>
      </c>
      <c r="AH9" s="1">
        <v>29</v>
      </c>
      <c r="AI9" s="1">
        <v>30</v>
      </c>
      <c r="AJ9" s="1">
        <v>31</v>
      </c>
    </row>
    <row r="10" spans="2:38" ht="10.15" customHeight="1" thickBot="1" x14ac:dyDescent="0.3">
      <c r="B10" s="112"/>
      <c r="C10" s="116"/>
      <c r="D10" s="117"/>
      <c r="E10" s="119"/>
      <c r="F10" s="123" t="s">
        <v>11</v>
      </c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5"/>
      <c r="AK10" s="21" t="s">
        <v>12</v>
      </c>
      <c r="AL10" s="21" t="s">
        <v>12</v>
      </c>
    </row>
    <row r="11" spans="2:38" ht="12.6" customHeight="1" thickBot="1" x14ac:dyDescent="0.3">
      <c r="B11" s="113"/>
      <c r="C11" s="116"/>
      <c r="D11" s="117"/>
      <c r="E11" s="119"/>
      <c r="F11" s="4" t="s">
        <v>17</v>
      </c>
      <c r="G11" s="4" t="s">
        <v>18</v>
      </c>
      <c r="H11" s="4" t="s">
        <v>19</v>
      </c>
      <c r="I11" s="4" t="s">
        <v>13</v>
      </c>
      <c r="J11" s="9" t="s">
        <v>14</v>
      </c>
      <c r="K11" s="9" t="s">
        <v>15</v>
      </c>
      <c r="L11" s="4" t="s">
        <v>16</v>
      </c>
      <c r="M11" s="4" t="s">
        <v>17</v>
      </c>
      <c r="N11" s="4" t="s">
        <v>18</v>
      </c>
      <c r="O11" s="4" t="s">
        <v>19</v>
      </c>
      <c r="P11" s="4" t="s">
        <v>13</v>
      </c>
      <c r="Q11" s="9" t="s">
        <v>14</v>
      </c>
      <c r="R11" s="9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13</v>
      </c>
      <c r="X11" s="9" t="s">
        <v>14</v>
      </c>
      <c r="Y11" s="9" t="s">
        <v>15</v>
      </c>
      <c r="Z11" s="4" t="s">
        <v>16</v>
      </c>
      <c r="AA11" s="4" t="s">
        <v>17</v>
      </c>
      <c r="AB11" s="4" t="s">
        <v>18</v>
      </c>
      <c r="AC11" s="4" t="s">
        <v>19</v>
      </c>
      <c r="AD11" s="4" t="s">
        <v>13</v>
      </c>
      <c r="AE11" s="9" t="s">
        <v>14</v>
      </c>
      <c r="AF11" s="9" t="s">
        <v>15</v>
      </c>
      <c r="AG11" s="4" t="s">
        <v>16</v>
      </c>
      <c r="AH11" s="4" t="s">
        <v>17</v>
      </c>
      <c r="AI11" s="4" t="s">
        <v>18</v>
      </c>
      <c r="AJ11" s="7" t="s">
        <v>19</v>
      </c>
      <c r="AK11" s="22" t="s">
        <v>20</v>
      </c>
      <c r="AL11" s="22" t="s">
        <v>21</v>
      </c>
    </row>
    <row r="12" spans="2:38" s="23" customFormat="1" ht="15" customHeight="1" x14ac:dyDescent="0.25">
      <c r="B12" s="131" t="s">
        <v>32</v>
      </c>
      <c r="C12" s="171" t="s">
        <v>50</v>
      </c>
      <c r="D12" s="137">
        <v>60</v>
      </c>
      <c r="E12" s="24">
        <v>1</v>
      </c>
      <c r="F12" s="77"/>
      <c r="G12" s="78">
        <v>1</v>
      </c>
      <c r="H12" s="78"/>
      <c r="I12" s="78">
        <v>1</v>
      </c>
      <c r="J12" s="79"/>
      <c r="K12" s="79"/>
      <c r="L12" s="78">
        <v>1</v>
      </c>
      <c r="M12" s="78"/>
      <c r="N12" s="78">
        <v>1</v>
      </c>
      <c r="O12" s="78"/>
      <c r="P12" s="78">
        <v>1</v>
      </c>
      <c r="Q12" s="79"/>
      <c r="R12" s="79"/>
      <c r="S12" s="78">
        <v>1</v>
      </c>
      <c r="T12" s="78"/>
      <c r="U12" s="78">
        <v>1</v>
      </c>
      <c r="V12" s="78"/>
      <c r="W12" s="78">
        <v>1</v>
      </c>
      <c r="X12" s="79"/>
      <c r="Y12" s="79"/>
      <c r="Z12" s="78">
        <v>1</v>
      </c>
      <c r="AA12" s="78"/>
      <c r="AB12" s="78">
        <v>1</v>
      </c>
      <c r="AC12" s="78"/>
      <c r="AD12" s="78">
        <v>1</v>
      </c>
      <c r="AE12" s="79"/>
      <c r="AF12" s="79"/>
      <c r="AG12" s="78">
        <v>1</v>
      </c>
      <c r="AH12" s="78"/>
      <c r="AI12" s="78">
        <v>1</v>
      </c>
      <c r="AJ12" s="80"/>
      <c r="AK12" s="140">
        <f>SUM(F12:AJ14)</f>
        <v>13</v>
      </c>
      <c r="AL12" s="140">
        <f>(SUM(F12:AJ14))*D12</f>
        <v>780</v>
      </c>
    </row>
    <row r="13" spans="2:38" s="23" customFormat="1" ht="15" customHeight="1" x14ac:dyDescent="0.25">
      <c r="B13" s="132"/>
      <c r="C13" s="172"/>
      <c r="D13" s="138"/>
      <c r="E13" s="30">
        <v>2</v>
      </c>
      <c r="F13" s="81"/>
      <c r="G13" s="82"/>
      <c r="H13" s="82"/>
      <c r="I13" s="82"/>
      <c r="J13" s="83"/>
      <c r="K13" s="83"/>
      <c r="L13" s="82"/>
      <c r="M13" s="82"/>
      <c r="N13" s="82"/>
      <c r="O13" s="82"/>
      <c r="P13" s="82"/>
      <c r="Q13" s="83"/>
      <c r="R13" s="83"/>
      <c r="S13" s="82"/>
      <c r="T13" s="82"/>
      <c r="U13" s="82"/>
      <c r="V13" s="82"/>
      <c r="W13" s="82"/>
      <c r="X13" s="83"/>
      <c r="Y13" s="83"/>
      <c r="Z13" s="82"/>
      <c r="AA13" s="82"/>
      <c r="AB13" s="82"/>
      <c r="AC13" s="82"/>
      <c r="AD13" s="82"/>
      <c r="AE13" s="83"/>
      <c r="AF13" s="83"/>
      <c r="AG13" s="82"/>
      <c r="AH13" s="82"/>
      <c r="AI13" s="82"/>
      <c r="AJ13" s="84"/>
      <c r="AK13" s="141"/>
      <c r="AL13" s="141"/>
    </row>
    <row r="14" spans="2:38" s="23" customFormat="1" ht="15" customHeight="1" thickBot="1" x14ac:dyDescent="0.3">
      <c r="B14" s="133"/>
      <c r="C14" s="173"/>
      <c r="D14" s="139"/>
      <c r="E14" s="36">
        <v>3</v>
      </c>
      <c r="F14" s="85"/>
      <c r="G14" s="86"/>
      <c r="H14" s="86"/>
      <c r="I14" s="86"/>
      <c r="J14" s="87"/>
      <c r="K14" s="87"/>
      <c r="L14" s="86"/>
      <c r="M14" s="86"/>
      <c r="N14" s="86"/>
      <c r="O14" s="86"/>
      <c r="P14" s="86"/>
      <c r="Q14" s="87"/>
      <c r="R14" s="87"/>
      <c r="S14" s="86"/>
      <c r="T14" s="86"/>
      <c r="U14" s="86"/>
      <c r="V14" s="86"/>
      <c r="W14" s="86"/>
      <c r="X14" s="87"/>
      <c r="Y14" s="87"/>
      <c r="Z14" s="86"/>
      <c r="AA14" s="86"/>
      <c r="AB14" s="86"/>
      <c r="AC14" s="86"/>
      <c r="AD14" s="86"/>
      <c r="AE14" s="87"/>
      <c r="AF14" s="87"/>
      <c r="AG14" s="86"/>
      <c r="AH14" s="86"/>
      <c r="AI14" s="86"/>
      <c r="AJ14" s="88"/>
      <c r="AK14" s="141"/>
      <c r="AL14" s="141"/>
    </row>
    <row r="15" spans="2:38" s="23" customFormat="1" ht="15" customHeight="1" x14ac:dyDescent="0.25">
      <c r="B15" s="142" t="s">
        <v>31</v>
      </c>
      <c r="C15" s="174" t="s">
        <v>23</v>
      </c>
      <c r="D15" s="148">
        <v>10</v>
      </c>
      <c r="E15" s="24">
        <v>1</v>
      </c>
      <c r="F15" s="82">
        <v>1</v>
      </c>
      <c r="G15" s="82">
        <v>1</v>
      </c>
      <c r="H15" s="78">
        <v>1</v>
      </c>
      <c r="I15" s="78">
        <v>1</v>
      </c>
      <c r="J15" s="79"/>
      <c r="K15" s="79"/>
      <c r="L15" s="27">
        <v>1</v>
      </c>
      <c r="M15" s="28">
        <v>1</v>
      </c>
      <c r="N15" s="27">
        <v>1</v>
      </c>
      <c r="O15" s="27">
        <v>1</v>
      </c>
      <c r="P15" s="33">
        <v>1</v>
      </c>
      <c r="Q15" s="79"/>
      <c r="R15" s="89"/>
      <c r="S15" s="27">
        <v>1</v>
      </c>
      <c r="T15" s="28">
        <v>1</v>
      </c>
      <c r="U15" s="27">
        <v>1</v>
      </c>
      <c r="V15" s="27">
        <v>1</v>
      </c>
      <c r="W15" s="33">
        <v>1</v>
      </c>
      <c r="X15" s="79"/>
      <c r="Y15" s="89"/>
      <c r="Z15" s="27">
        <v>1</v>
      </c>
      <c r="AA15" s="28">
        <v>1</v>
      </c>
      <c r="AB15" s="27">
        <v>1</v>
      </c>
      <c r="AC15" s="27">
        <v>1</v>
      </c>
      <c r="AD15" s="33">
        <v>1</v>
      </c>
      <c r="AE15" s="79"/>
      <c r="AF15" s="89"/>
      <c r="AG15" s="90">
        <v>1</v>
      </c>
      <c r="AH15" s="82">
        <v>1</v>
      </c>
      <c r="AI15" s="82">
        <v>1</v>
      </c>
      <c r="AJ15" s="91">
        <v>1</v>
      </c>
      <c r="AK15" s="140">
        <f t="shared" ref="AK15" si="0">SUM(F15:AJ17)</f>
        <v>69</v>
      </c>
      <c r="AL15" s="140">
        <f>(SUM(F15:AJ17))*D15</f>
        <v>690</v>
      </c>
    </row>
    <row r="16" spans="2:38" s="23" customFormat="1" ht="15" customHeight="1" x14ac:dyDescent="0.25">
      <c r="B16" s="143"/>
      <c r="C16" s="175"/>
      <c r="D16" s="149"/>
      <c r="E16" s="30">
        <v>2</v>
      </c>
      <c r="F16" s="82">
        <v>1</v>
      </c>
      <c r="G16" s="82">
        <v>1</v>
      </c>
      <c r="H16" s="92">
        <v>1</v>
      </c>
      <c r="I16" s="92">
        <v>1</v>
      </c>
      <c r="J16" s="93"/>
      <c r="K16" s="93"/>
      <c r="L16" s="45">
        <v>1</v>
      </c>
      <c r="M16" s="46">
        <v>1</v>
      </c>
      <c r="N16" s="45">
        <v>1</v>
      </c>
      <c r="O16" s="45">
        <v>1</v>
      </c>
      <c r="P16" s="33">
        <v>1</v>
      </c>
      <c r="Q16" s="93"/>
      <c r="R16" s="83"/>
      <c r="S16" s="45">
        <v>1</v>
      </c>
      <c r="T16" s="46">
        <v>1</v>
      </c>
      <c r="U16" s="45">
        <v>1</v>
      </c>
      <c r="V16" s="45">
        <v>1</v>
      </c>
      <c r="W16" s="33">
        <v>1</v>
      </c>
      <c r="X16" s="93"/>
      <c r="Y16" s="83"/>
      <c r="Z16" s="45">
        <v>1</v>
      </c>
      <c r="AA16" s="46">
        <v>1</v>
      </c>
      <c r="AB16" s="45">
        <v>1</v>
      </c>
      <c r="AC16" s="45">
        <v>1</v>
      </c>
      <c r="AD16" s="33">
        <v>1</v>
      </c>
      <c r="AE16" s="93"/>
      <c r="AF16" s="83"/>
      <c r="AG16" s="82">
        <v>1</v>
      </c>
      <c r="AH16" s="82">
        <v>1</v>
      </c>
      <c r="AI16" s="82">
        <v>1</v>
      </c>
      <c r="AJ16" s="94">
        <v>1</v>
      </c>
      <c r="AK16" s="141"/>
      <c r="AL16" s="141"/>
    </row>
    <row r="17" spans="2:38" s="23" customFormat="1" ht="15" customHeight="1" thickBot="1" x14ac:dyDescent="0.3">
      <c r="B17" s="144"/>
      <c r="C17" s="176"/>
      <c r="D17" s="150"/>
      <c r="E17" s="36">
        <v>3</v>
      </c>
      <c r="F17" s="85">
        <v>1</v>
      </c>
      <c r="G17" s="86">
        <v>1</v>
      </c>
      <c r="H17" s="95">
        <v>1</v>
      </c>
      <c r="I17" s="95">
        <v>1</v>
      </c>
      <c r="J17" s="96"/>
      <c r="K17" s="96"/>
      <c r="L17" s="49">
        <v>1</v>
      </c>
      <c r="M17" s="50">
        <v>1</v>
      </c>
      <c r="N17" s="49">
        <v>1</v>
      </c>
      <c r="O17" s="49">
        <v>1</v>
      </c>
      <c r="P17" s="49">
        <v>1</v>
      </c>
      <c r="Q17" s="96"/>
      <c r="R17" s="96"/>
      <c r="S17" s="49">
        <v>1</v>
      </c>
      <c r="T17" s="50">
        <v>1</v>
      </c>
      <c r="U17" s="49">
        <v>1</v>
      </c>
      <c r="V17" s="49">
        <v>1</v>
      </c>
      <c r="W17" s="49">
        <v>1</v>
      </c>
      <c r="X17" s="96"/>
      <c r="Y17" s="96"/>
      <c r="Z17" s="49">
        <v>1</v>
      </c>
      <c r="AA17" s="50">
        <v>1</v>
      </c>
      <c r="AB17" s="49">
        <v>1</v>
      </c>
      <c r="AC17" s="49">
        <v>1</v>
      </c>
      <c r="AD17" s="49">
        <v>1</v>
      </c>
      <c r="AE17" s="96"/>
      <c r="AF17" s="96"/>
      <c r="AG17" s="95">
        <v>1</v>
      </c>
      <c r="AH17" s="86">
        <v>1</v>
      </c>
      <c r="AI17" s="86">
        <v>1</v>
      </c>
      <c r="AJ17" s="88">
        <v>1</v>
      </c>
      <c r="AK17" s="151"/>
      <c r="AL17" s="151"/>
    </row>
    <row r="18" spans="2:38" s="23" customFormat="1" ht="15" customHeight="1" x14ac:dyDescent="0.25">
      <c r="B18" s="142" t="s">
        <v>33</v>
      </c>
      <c r="C18" s="174" t="s">
        <v>24</v>
      </c>
      <c r="D18" s="148">
        <v>30</v>
      </c>
      <c r="E18" s="24">
        <v>1</v>
      </c>
      <c r="F18" s="82">
        <v>1</v>
      </c>
      <c r="G18" s="82">
        <v>1</v>
      </c>
      <c r="H18" s="78">
        <v>1</v>
      </c>
      <c r="I18" s="78">
        <v>1</v>
      </c>
      <c r="J18" s="79"/>
      <c r="K18" s="79"/>
      <c r="L18" s="78">
        <v>1</v>
      </c>
      <c r="M18" s="82">
        <v>1</v>
      </c>
      <c r="N18" s="82">
        <v>1</v>
      </c>
      <c r="O18" s="78">
        <v>1</v>
      </c>
      <c r="P18" s="78">
        <v>1</v>
      </c>
      <c r="Q18" s="79"/>
      <c r="R18" s="89"/>
      <c r="S18" s="90">
        <v>1</v>
      </c>
      <c r="T18" s="82">
        <v>1</v>
      </c>
      <c r="U18" s="82">
        <v>1</v>
      </c>
      <c r="V18" s="78">
        <v>1</v>
      </c>
      <c r="W18" s="78">
        <v>1</v>
      </c>
      <c r="X18" s="79"/>
      <c r="Y18" s="89"/>
      <c r="Z18" s="90">
        <v>1</v>
      </c>
      <c r="AA18" s="82">
        <v>1</v>
      </c>
      <c r="AB18" s="82">
        <v>1</v>
      </c>
      <c r="AC18" s="78">
        <v>1</v>
      </c>
      <c r="AD18" s="78">
        <v>1</v>
      </c>
      <c r="AE18" s="79"/>
      <c r="AF18" s="89"/>
      <c r="AG18" s="90">
        <v>1</v>
      </c>
      <c r="AH18" s="82">
        <v>1</v>
      </c>
      <c r="AI18" s="82">
        <v>1</v>
      </c>
      <c r="AJ18" s="78">
        <v>1</v>
      </c>
      <c r="AK18" s="140">
        <f t="shared" ref="AK18" si="1">SUM(F18:AJ20)</f>
        <v>69</v>
      </c>
      <c r="AL18" s="140">
        <f>(SUM(F18:AJ20))*D18</f>
        <v>2070</v>
      </c>
    </row>
    <row r="19" spans="2:38" s="23" customFormat="1" ht="15" customHeight="1" x14ac:dyDescent="0.25">
      <c r="B19" s="143"/>
      <c r="C19" s="175"/>
      <c r="D19" s="149"/>
      <c r="E19" s="30">
        <v>2</v>
      </c>
      <c r="F19" s="82">
        <v>1</v>
      </c>
      <c r="G19" s="82">
        <v>1</v>
      </c>
      <c r="H19" s="92">
        <v>1</v>
      </c>
      <c r="I19" s="92">
        <v>1</v>
      </c>
      <c r="J19" s="93"/>
      <c r="K19" s="83"/>
      <c r="L19" s="82">
        <v>1</v>
      </c>
      <c r="M19" s="82">
        <v>1</v>
      </c>
      <c r="N19" s="82">
        <v>1</v>
      </c>
      <c r="O19" s="92">
        <v>1</v>
      </c>
      <c r="P19" s="92">
        <v>1</v>
      </c>
      <c r="Q19" s="93"/>
      <c r="R19" s="83"/>
      <c r="S19" s="82">
        <v>1</v>
      </c>
      <c r="T19" s="82">
        <v>1</v>
      </c>
      <c r="U19" s="82">
        <v>1</v>
      </c>
      <c r="V19" s="92">
        <v>1</v>
      </c>
      <c r="W19" s="92">
        <v>1</v>
      </c>
      <c r="X19" s="93"/>
      <c r="Y19" s="83"/>
      <c r="Z19" s="82">
        <v>1</v>
      </c>
      <c r="AA19" s="82">
        <v>1</v>
      </c>
      <c r="AB19" s="82">
        <v>1</v>
      </c>
      <c r="AC19" s="92">
        <v>1</v>
      </c>
      <c r="AD19" s="92">
        <v>1</v>
      </c>
      <c r="AE19" s="93"/>
      <c r="AF19" s="83"/>
      <c r="AG19" s="82">
        <v>1</v>
      </c>
      <c r="AH19" s="82">
        <v>1</v>
      </c>
      <c r="AI19" s="82">
        <v>1</v>
      </c>
      <c r="AJ19" s="82">
        <v>1</v>
      </c>
      <c r="AK19" s="141"/>
      <c r="AL19" s="141"/>
    </row>
    <row r="20" spans="2:38" s="23" customFormat="1" ht="15" customHeight="1" thickBot="1" x14ac:dyDescent="0.3">
      <c r="B20" s="144"/>
      <c r="C20" s="176"/>
      <c r="D20" s="150"/>
      <c r="E20" s="36">
        <v>3</v>
      </c>
      <c r="F20" s="85">
        <v>1</v>
      </c>
      <c r="G20" s="86">
        <v>1</v>
      </c>
      <c r="H20" s="95">
        <v>1</v>
      </c>
      <c r="I20" s="95">
        <v>1</v>
      </c>
      <c r="J20" s="96"/>
      <c r="K20" s="96"/>
      <c r="L20" s="49">
        <v>1</v>
      </c>
      <c r="M20" s="50">
        <v>1</v>
      </c>
      <c r="N20" s="49">
        <v>1</v>
      </c>
      <c r="O20" s="49">
        <v>1</v>
      </c>
      <c r="P20" s="49">
        <v>1</v>
      </c>
      <c r="Q20" s="96"/>
      <c r="R20" s="96"/>
      <c r="S20" s="49">
        <v>1</v>
      </c>
      <c r="T20" s="50">
        <v>1</v>
      </c>
      <c r="U20" s="49">
        <v>1</v>
      </c>
      <c r="V20" s="49">
        <v>1</v>
      </c>
      <c r="W20" s="49">
        <v>1</v>
      </c>
      <c r="X20" s="96"/>
      <c r="Y20" s="96"/>
      <c r="Z20" s="49">
        <v>1</v>
      </c>
      <c r="AA20" s="50">
        <v>1</v>
      </c>
      <c r="AB20" s="49">
        <v>1</v>
      </c>
      <c r="AC20" s="49">
        <v>1</v>
      </c>
      <c r="AD20" s="49">
        <v>1</v>
      </c>
      <c r="AE20" s="96"/>
      <c r="AF20" s="96"/>
      <c r="AG20" s="95">
        <v>1</v>
      </c>
      <c r="AH20" s="86">
        <v>1</v>
      </c>
      <c r="AI20" s="86">
        <v>1</v>
      </c>
      <c r="AJ20" s="88">
        <v>1</v>
      </c>
      <c r="AK20" s="151"/>
      <c r="AL20" s="151"/>
    </row>
    <row r="21" spans="2:38" s="23" customFormat="1" ht="15" customHeight="1" x14ac:dyDescent="0.25">
      <c r="B21" s="142" t="s">
        <v>34</v>
      </c>
      <c r="C21" s="174" t="s">
        <v>24</v>
      </c>
      <c r="D21" s="148">
        <v>3</v>
      </c>
      <c r="E21" s="24">
        <v>1</v>
      </c>
      <c r="F21" s="82">
        <v>1</v>
      </c>
      <c r="G21" s="82">
        <v>1</v>
      </c>
      <c r="H21" s="78">
        <v>1</v>
      </c>
      <c r="I21" s="78">
        <v>1</v>
      </c>
      <c r="J21" s="79"/>
      <c r="K21" s="97"/>
      <c r="L21" s="77">
        <v>1</v>
      </c>
      <c r="M21" s="82">
        <v>1</v>
      </c>
      <c r="N21" s="82">
        <v>1</v>
      </c>
      <c r="O21" s="78">
        <v>1</v>
      </c>
      <c r="P21" s="78">
        <v>1</v>
      </c>
      <c r="Q21" s="79"/>
      <c r="R21" s="89"/>
      <c r="S21" s="90">
        <v>1</v>
      </c>
      <c r="T21" s="82">
        <v>1</v>
      </c>
      <c r="U21" s="82">
        <v>1</v>
      </c>
      <c r="V21" s="78">
        <v>1</v>
      </c>
      <c r="W21" s="78">
        <v>1</v>
      </c>
      <c r="X21" s="79"/>
      <c r="Y21" s="89"/>
      <c r="Z21" s="90">
        <v>1</v>
      </c>
      <c r="AA21" s="82">
        <v>1</v>
      </c>
      <c r="AB21" s="82">
        <v>1</v>
      </c>
      <c r="AC21" s="78">
        <v>1</v>
      </c>
      <c r="AD21" s="78">
        <v>1</v>
      </c>
      <c r="AE21" s="79"/>
      <c r="AF21" s="89"/>
      <c r="AG21" s="90">
        <v>1</v>
      </c>
      <c r="AH21" s="82">
        <v>1</v>
      </c>
      <c r="AI21" s="82">
        <v>1</v>
      </c>
      <c r="AJ21" s="98">
        <v>1</v>
      </c>
      <c r="AK21" s="140">
        <f t="shared" ref="AK21" si="2">SUM(F21:AJ23)</f>
        <v>69</v>
      </c>
      <c r="AL21" s="140">
        <f>(SUM(F21:AJ23))*D21</f>
        <v>207</v>
      </c>
    </row>
    <row r="22" spans="2:38" s="23" customFormat="1" ht="15" customHeight="1" x14ac:dyDescent="0.25">
      <c r="B22" s="143"/>
      <c r="C22" s="175"/>
      <c r="D22" s="149"/>
      <c r="E22" s="30">
        <v>2</v>
      </c>
      <c r="F22" s="82">
        <v>1</v>
      </c>
      <c r="G22" s="82">
        <v>1</v>
      </c>
      <c r="H22" s="92">
        <v>1</v>
      </c>
      <c r="I22" s="92">
        <v>1</v>
      </c>
      <c r="J22" s="83"/>
      <c r="K22" s="83"/>
      <c r="L22" s="81">
        <v>1</v>
      </c>
      <c r="M22" s="82">
        <v>1</v>
      </c>
      <c r="N22" s="82">
        <v>1</v>
      </c>
      <c r="O22" s="92">
        <v>1</v>
      </c>
      <c r="P22" s="92">
        <v>1</v>
      </c>
      <c r="Q22" s="93"/>
      <c r="R22" s="83"/>
      <c r="S22" s="82">
        <v>1</v>
      </c>
      <c r="T22" s="82">
        <v>1</v>
      </c>
      <c r="U22" s="82">
        <v>1</v>
      </c>
      <c r="V22" s="92">
        <v>1</v>
      </c>
      <c r="W22" s="92">
        <v>1</v>
      </c>
      <c r="X22" s="93"/>
      <c r="Y22" s="83"/>
      <c r="Z22" s="82">
        <v>1</v>
      </c>
      <c r="AA22" s="82">
        <v>1</v>
      </c>
      <c r="AB22" s="82">
        <v>1</v>
      </c>
      <c r="AC22" s="92">
        <v>1</v>
      </c>
      <c r="AD22" s="92">
        <v>1</v>
      </c>
      <c r="AE22" s="93"/>
      <c r="AF22" s="83"/>
      <c r="AG22" s="82">
        <v>1</v>
      </c>
      <c r="AH22" s="82">
        <v>1</v>
      </c>
      <c r="AI22" s="82">
        <v>1</v>
      </c>
      <c r="AJ22" s="99">
        <v>1</v>
      </c>
      <c r="AK22" s="141"/>
      <c r="AL22" s="141"/>
    </row>
    <row r="23" spans="2:38" s="23" customFormat="1" ht="15" customHeight="1" thickBot="1" x14ac:dyDescent="0.3">
      <c r="B23" s="144"/>
      <c r="C23" s="176"/>
      <c r="D23" s="150"/>
      <c r="E23" s="36">
        <v>3</v>
      </c>
      <c r="F23" s="85">
        <v>1</v>
      </c>
      <c r="G23" s="86">
        <v>1</v>
      </c>
      <c r="H23" s="86">
        <v>1</v>
      </c>
      <c r="I23" s="86">
        <v>1</v>
      </c>
      <c r="J23" s="87"/>
      <c r="K23" s="87"/>
      <c r="L23" s="86">
        <v>1</v>
      </c>
      <c r="M23" s="86">
        <v>1</v>
      </c>
      <c r="N23" s="86">
        <v>1</v>
      </c>
      <c r="O23" s="86">
        <v>1</v>
      </c>
      <c r="P23" s="86">
        <v>1</v>
      </c>
      <c r="Q23" s="87"/>
      <c r="R23" s="87"/>
      <c r="S23" s="86">
        <v>1</v>
      </c>
      <c r="T23" s="86">
        <v>1</v>
      </c>
      <c r="U23" s="86">
        <v>1</v>
      </c>
      <c r="V23" s="86">
        <v>1</v>
      </c>
      <c r="W23" s="86">
        <v>1</v>
      </c>
      <c r="X23" s="87"/>
      <c r="Y23" s="87"/>
      <c r="Z23" s="86">
        <v>1</v>
      </c>
      <c r="AA23" s="86">
        <v>1</v>
      </c>
      <c r="AB23" s="86">
        <v>1</v>
      </c>
      <c r="AC23" s="86">
        <v>1</v>
      </c>
      <c r="AD23" s="86">
        <v>1</v>
      </c>
      <c r="AE23" s="87"/>
      <c r="AF23" s="87"/>
      <c r="AG23" s="86">
        <v>1</v>
      </c>
      <c r="AH23" s="86">
        <v>1</v>
      </c>
      <c r="AI23" s="86">
        <v>1</v>
      </c>
      <c r="AJ23" s="100">
        <v>1</v>
      </c>
      <c r="AK23" s="151"/>
      <c r="AL23" s="151"/>
    </row>
    <row r="24" spans="2:38" s="23" customFormat="1" ht="15" customHeight="1" x14ac:dyDescent="0.25">
      <c r="B24" s="142" t="s">
        <v>35</v>
      </c>
      <c r="C24" s="174" t="s">
        <v>25</v>
      </c>
      <c r="D24" s="152">
        <v>15</v>
      </c>
      <c r="E24" s="24">
        <v>1</v>
      </c>
      <c r="F24" s="82">
        <v>1</v>
      </c>
      <c r="G24" s="82">
        <v>1</v>
      </c>
      <c r="H24" s="78">
        <v>1</v>
      </c>
      <c r="I24" s="78">
        <v>1</v>
      </c>
      <c r="J24" s="79"/>
      <c r="K24" s="79"/>
      <c r="L24" s="78">
        <v>1</v>
      </c>
      <c r="M24" s="82">
        <v>1</v>
      </c>
      <c r="N24" s="82">
        <v>1</v>
      </c>
      <c r="O24" s="78">
        <v>1</v>
      </c>
      <c r="P24" s="78">
        <v>1</v>
      </c>
      <c r="Q24" s="79"/>
      <c r="R24" s="79"/>
      <c r="S24" s="78">
        <v>1</v>
      </c>
      <c r="T24" s="82">
        <v>1</v>
      </c>
      <c r="U24" s="82">
        <v>1</v>
      </c>
      <c r="V24" s="78">
        <v>1</v>
      </c>
      <c r="W24" s="78">
        <v>1</v>
      </c>
      <c r="X24" s="79"/>
      <c r="Y24" s="79"/>
      <c r="Z24" s="78">
        <v>1</v>
      </c>
      <c r="AA24" s="82">
        <v>1</v>
      </c>
      <c r="AB24" s="82">
        <v>1</v>
      </c>
      <c r="AC24" s="78">
        <v>1</v>
      </c>
      <c r="AD24" s="78">
        <v>1</v>
      </c>
      <c r="AE24" s="79"/>
      <c r="AF24" s="79"/>
      <c r="AG24" s="78">
        <v>1</v>
      </c>
      <c r="AH24" s="82">
        <v>1</v>
      </c>
      <c r="AI24" s="82">
        <v>1</v>
      </c>
      <c r="AJ24" s="98">
        <v>1</v>
      </c>
      <c r="AK24" s="140">
        <f t="shared" ref="AK24" si="3">SUM(F24:AJ26)</f>
        <v>23</v>
      </c>
      <c r="AL24" s="140">
        <f>(SUM(F24:AJ26))*D24</f>
        <v>345</v>
      </c>
    </row>
    <row r="25" spans="2:38" s="23" customFormat="1" ht="15" customHeight="1" x14ac:dyDescent="0.25">
      <c r="B25" s="143"/>
      <c r="C25" s="175"/>
      <c r="D25" s="153"/>
      <c r="E25" s="30">
        <v>2</v>
      </c>
      <c r="F25" s="81"/>
      <c r="G25" s="82"/>
      <c r="H25" s="82"/>
      <c r="I25" s="82"/>
      <c r="J25" s="83"/>
      <c r="K25" s="83"/>
      <c r="L25" s="82"/>
      <c r="M25" s="82"/>
      <c r="N25" s="82"/>
      <c r="O25" s="82"/>
      <c r="P25" s="82"/>
      <c r="Q25" s="83"/>
      <c r="R25" s="83"/>
      <c r="S25" s="82"/>
      <c r="T25" s="82"/>
      <c r="U25" s="82"/>
      <c r="V25" s="82"/>
      <c r="W25" s="82"/>
      <c r="X25" s="83"/>
      <c r="Y25" s="83"/>
      <c r="Z25" s="82"/>
      <c r="AA25" s="82"/>
      <c r="AB25" s="82"/>
      <c r="AC25" s="82"/>
      <c r="AD25" s="82"/>
      <c r="AE25" s="83"/>
      <c r="AF25" s="83"/>
      <c r="AG25" s="82"/>
      <c r="AH25" s="82"/>
      <c r="AI25" s="82"/>
      <c r="AJ25" s="94"/>
      <c r="AK25" s="141"/>
      <c r="AL25" s="141"/>
    </row>
    <row r="26" spans="2:38" s="23" customFormat="1" ht="15" customHeight="1" thickBot="1" x14ac:dyDescent="0.3">
      <c r="B26" s="144"/>
      <c r="C26" s="176"/>
      <c r="D26" s="154"/>
      <c r="E26" s="36">
        <v>3</v>
      </c>
      <c r="F26" s="85"/>
      <c r="G26" s="86"/>
      <c r="H26" s="86"/>
      <c r="I26" s="86"/>
      <c r="J26" s="87"/>
      <c r="K26" s="87"/>
      <c r="L26" s="86"/>
      <c r="M26" s="86"/>
      <c r="N26" s="86"/>
      <c r="O26" s="86"/>
      <c r="P26" s="86"/>
      <c r="Q26" s="87"/>
      <c r="R26" s="87"/>
      <c r="S26" s="86"/>
      <c r="T26" s="86"/>
      <c r="U26" s="86"/>
      <c r="V26" s="86"/>
      <c r="W26" s="86"/>
      <c r="X26" s="87"/>
      <c r="Y26" s="87"/>
      <c r="Z26" s="86"/>
      <c r="AA26" s="86"/>
      <c r="AB26" s="86"/>
      <c r="AC26" s="86"/>
      <c r="AD26" s="86"/>
      <c r="AE26" s="87"/>
      <c r="AF26" s="87"/>
      <c r="AG26" s="86"/>
      <c r="AH26" s="86"/>
      <c r="AI26" s="86"/>
      <c r="AJ26" s="100"/>
      <c r="AK26" s="151"/>
      <c r="AL26" s="151"/>
    </row>
    <row r="27" spans="2:38" s="23" customFormat="1" ht="15" customHeight="1" x14ac:dyDescent="0.25">
      <c r="B27" s="131" t="s">
        <v>36</v>
      </c>
      <c r="C27" s="171" t="s">
        <v>26</v>
      </c>
      <c r="D27" s="148">
        <v>49</v>
      </c>
      <c r="E27" s="24">
        <v>1</v>
      </c>
      <c r="F27" s="77"/>
      <c r="G27" s="78"/>
      <c r="H27" s="78"/>
      <c r="I27" s="78"/>
      <c r="J27" s="79"/>
      <c r="K27" s="79"/>
      <c r="L27" s="78"/>
      <c r="M27" s="78"/>
      <c r="N27" s="78"/>
      <c r="O27" s="78"/>
      <c r="P27" s="78"/>
      <c r="Q27" s="79"/>
      <c r="R27" s="79"/>
      <c r="S27" s="78"/>
      <c r="T27" s="78"/>
      <c r="U27" s="78"/>
      <c r="V27" s="78"/>
      <c r="W27" s="78"/>
      <c r="X27" s="79"/>
      <c r="Y27" s="79"/>
      <c r="Z27" s="78"/>
      <c r="AA27" s="78"/>
      <c r="AB27" s="78"/>
      <c r="AC27" s="78"/>
      <c r="AD27" s="78"/>
      <c r="AE27" s="79"/>
      <c r="AF27" s="79"/>
      <c r="AG27" s="78"/>
      <c r="AH27" s="78"/>
      <c r="AI27" s="78"/>
      <c r="AJ27" s="101"/>
      <c r="AK27" s="141">
        <f>SUM(F27:AJ29)</f>
        <v>5</v>
      </c>
      <c r="AL27" s="141">
        <f>(SUM(F27:AJ29))*D27</f>
        <v>245</v>
      </c>
    </row>
    <row r="28" spans="2:38" s="23" customFormat="1" ht="15" customHeight="1" x14ac:dyDescent="0.25">
      <c r="B28" s="132"/>
      <c r="C28" s="172"/>
      <c r="D28" s="149"/>
      <c r="E28" s="30">
        <v>2</v>
      </c>
      <c r="F28" s="81"/>
      <c r="G28" s="82"/>
      <c r="H28" s="82"/>
      <c r="I28" s="82"/>
      <c r="J28" s="83"/>
      <c r="K28" s="83"/>
      <c r="L28" s="82"/>
      <c r="M28" s="82"/>
      <c r="N28" s="82"/>
      <c r="O28" s="82"/>
      <c r="P28" s="82"/>
      <c r="Q28" s="83"/>
      <c r="R28" s="83"/>
      <c r="S28" s="82"/>
      <c r="T28" s="82"/>
      <c r="U28" s="82"/>
      <c r="V28" s="82"/>
      <c r="W28" s="82"/>
      <c r="X28" s="83"/>
      <c r="Y28" s="83"/>
      <c r="Z28" s="82"/>
      <c r="AA28" s="82"/>
      <c r="AB28" s="82"/>
      <c r="AC28" s="82"/>
      <c r="AD28" s="82"/>
      <c r="AE28" s="83"/>
      <c r="AF28" s="83"/>
      <c r="AG28" s="82"/>
      <c r="AH28" s="82"/>
      <c r="AI28" s="82"/>
      <c r="AJ28" s="94"/>
      <c r="AK28" s="141"/>
      <c r="AL28" s="141"/>
    </row>
    <row r="29" spans="2:38" s="23" customFormat="1" ht="17.45" customHeight="1" thickBot="1" x14ac:dyDescent="0.3">
      <c r="B29" s="133"/>
      <c r="C29" s="173"/>
      <c r="D29" s="150"/>
      <c r="E29" s="36">
        <v>3</v>
      </c>
      <c r="F29" s="85"/>
      <c r="G29" s="86"/>
      <c r="H29" s="86">
        <v>1</v>
      </c>
      <c r="I29" s="86"/>
      <c r="J29" s="87"/>
      <c r="K29" s="87"/>
      <c r="L29" s="86"/>
      <c r="M29" s="86"/>
      <c r="N29" s="86"/>
      <c r="O29" s="86">
        <v>1</v>
      </c>
      <c r="P29" s="86"/>
      <c r="Q29" s="87"/>
      <c r="R29" s="87"/>
      <c r="S29" s="86"/>
      <c r="T29" s="86"/>
      <c r="U29" s="86"/>
      <c r="V29" s="86">
        <v>1</v>
      </c>
      <c r="W29" s="86"/>
      <c r="X29" s="87"/>
      <c r="Y29" s="87"/>
      <c r="Z29" s="86"/>
      <c r="AA29" s="86"/>
      <c r="AB29" s="86"/>
      <c r="AC29" s="86">
        <v>1</v>
      </c>
      <c r="AD29" s="86"/>
      <c r="AE29" s="87"/>
      <c r="AF29" s="87"/>
      <c r="AG29" s="86"/>
      <c r="AH29" s="86"/>
      <c r="AI29" s="86">
        <v>1</v>
      </c>
      <c r="AJ29" s="100"/>
      <c r="AK29" s="141"/>
      <c r="AL29" s="141"/>
    </row>
    <row r="30" spans="2:38" s="23" customFormat="1" ht="13.9" customHeight="1" x14ac:dyDescent="0.25">
      <c r="B30" s="142" t="s">
        <v>37</v>
      </c>
      <c r="C30" s="174" t="s">
        <v>25</v>
      </c>
      <c r="D30" s="148">
        <v>12</v>
      </c>
      <c r="E30" s="24">
        <v>1</v>
      </c>
      <c r="F30" s="82"/>
      <c r="G30" s="82">
        <v>1</v>
      </c>
      <c r="H30" s="78"/>
      <c r="I30" s="78">
        <v>1</v>
      </c>
      <c r="J30" s="79"/>
      <c r="K30" s="79"/>
      <c r="L30" s="78">
        <v>1</v>
      </c>
      <c r="M30" s="82"/>
      <c r="N30" s="82">
        <v>1</v>
      </c>
      <c r="O30" s="78"/>
      <c r="P30" s="78">
        <v>1</v>
      </c>
      <c r="Q30" s="79"/>
      <c r="R30" s="89"/>
      <c r="S30" s="90">
        <v>1</v>
      </c>
      <c r="T30" s="82"/>
      <c r="U30" s="82">
        <v>1</v>
      </c>
      <c r="V30" s="78"/>
      <c r="W30" s="78">
        <v>1</v>
      </c>
      <c r="X30" s="79"/>
      <c r="Y30" s="89"/>
      <c r="Z30" s="90">
        <v>1</v>
      </c>
      <c r="AA30" s="82"/>
      <c r="AB30" s="82">
        <v>1</v>
      </c>
      <c r="AC30" s="78"/>
      <c r="AD30" s="78">
        <v>1</v>
      </c>
      <c r="AE30" s="79"/>
      <c r="AF30" s="89"/>
      <c r="AG30" s="90">
        <v>1</v>
      </c>
      <c r="AH30" s="82"/>
      <c r="AI30" s="82">
        <v>1</v>
      </c>
      <c r="AJ30" s="78"/>
      <c r="AK30" s="140">
        <f>SUM(F30:AJ32)</f>
        <v>13</v>
      </c>
      <c r="AL30" s="140">
        <f>(SUM(F30:AJ32))*D30</f>
        <v>156</v>
      </c>
    </row>
    <row r="31" spans="2:38" s="23" customFormat="1" ht="15" customHeight="1" x14ac:dyDescent="0.25">
      <c r="B31" s="143"/>
      <c r="C31" s="175"/>
      <c r="D31" s="149"/>
      <c r="E31" s="30">
        <v>2</v>
      </c>
      <c r="F31" s="82"/>
      <c r="G31" s="82"/>
      <c r="H31" s="82"/>
      <c r="I31" s="82"/>
      <c r="J31" s="83"/>
      <c r="K31" s="83"/>
      <c r="L31" s="82"/>
      <c r="M31" s="82"/>
      <c r="N31" s="82"/>
      <c r="O31" s="82"/>
      <c r="P31" s="82"/>
      <c r="Q31" s="83"/>
      <c r="R31" s="83"/>
      <c r="S31" s="82"/>
      <c r="T31" s="82"/>
      <c r="U31" s="82"/>
      <c r="V31" s="82"/>
      <c r="W31" s="82"/>
      <c r="X31" s="83"/>
      <c r="Y31" s="83"/>
      <c r="Z31" s="82"/>
      <c r="AA31" s="82"/>
      <c r="AB31" s="82"/>
      <c r="AC31" s="82"/>
      <c r="AD31" s="82"/>
      <c r="AE31" s="83"/>
      <c r="AF31" s="83"/>
      <c r="AG31" s="82"/>
      <c r="AH31" s="82"/>
      <c r="AI31" s="82"/>
      <c r="AJ31" s="94"/>
      <c r="AK31" s="141"/>
      <c r="AL31" s="141"/>
    </row>
    <row r="32" spans="2:38" s="23" customFormat="1" ht="15" customHeight="1" thickBot="1" x14ac:dyDescent="0.3">
      <c r="B32" s="144"/>
      <c r="C32" s="176"/>
      <c r="D32" s="150"/>
      <c r="E32" s="36">
        <v>3</v>
      </c>
      <c r="F32" s="85"/>
      <c r="G32" s="86"/>
      <c r="H32" s="95"/>
      <c r="I32" s="95"/>
      <c r="J32" s="96"/>
      <c r="K32" s="96"/>
      <c r="L32" s="49"/>
      <c r="M32" s="50"/>
      <c r="N32" s="49"/>
      <c r="O32" s="49"/>
      <c r="P32" s="49"/>
      <c r="Q32" s="96"/>
      <c r="R32" s="96"/>
      <c r="S32" s="49"/>
      <c r="T32" s="50"/>
      <c r="U32" s="49"/>
      <c r="V32" s="49"/>
      <c r="W32" s="49"/>
      <c r="X32" s="96"/>
      <c r="Y32" s="96"/>
      <c r="Z32" s="49"/>
      <c r="AA32" s="50"/>
      <c r="AB32" s="49"/>
      <c r="AC32" s="49"/>
      <c r="AD32" s="49"/>
      <c r="AE32" s="96"/>
      <c r="AF32" s="96"/>
      <c r="AG32" s="95"/>
      <c r="AH32" s="86"/>
      <c r="AI32" s="86"/>
      <c r="AJ32" s="88"/>
      <c r="AK32" s="151"/>
      <c r="AL32" s="151"/>
    </row>
    <row r="33" spans="2:38" s="23" customFormat="1" ht="15" customHeight="1" x14ac:dyDescent="0.25">
      <c r="B33" s="142" t="s">
        <v>38</v>
      </c>
      <c r="C33" s="171" t="s">
        <v>25</v>
      </c>
      <c r="D33" s="177">
        <v>15</v>
      </c>
      <c r="E33" s="24">
        <v>1</v>
      </c>
      <c r="F33" s="77">
        <v>1</v>
      </c>
      <c r="G33" s="78">
        <v>1</v>
      </c>
      <c r="H33" s="78">
        <v>1</v>
      </c>
      <c r="I33" s="78">
        <v>1</v>
      </c>
      <c r="J33" s="79"/>
      <c r="K33" s="79"/>
      <c r="L33" s="78">
        <v>1</v>
      </c>
      <c r="M33" s="78">
        <v>1</v>
      </c>
      <c r="N33" s="78">
        <v>1</v>
      </c>
      <c r="O33" s="78">
        <v>1</v>
      </c>
      <c r="P33" s="78">
        <v>1</v>
      </c>
      <c r="Q33" s="79"/>
      <c r="R33" s="79"/>
      <c r="S33" s="78">
        <v>1</v>
      </c>
      <c r="T33" s="78">
        <v>1</v>
      </c>
      <c r="U33" s="78">
        <v>1</v>
      </c>
      <c r="V33" s="78">
        <v>1</v>
      </c>
      <c r="W33" s="78">
        <v>1</v>
      </c>
      <c r="X33" s="79"/>
      <c r="Y33" s="79"/>
      <c r="Z33" s="78">
        <v>1</v>
      </c>
      <c r="AA33" s="78">
        <v>1</v>
      </c>
      <c r="AB33" s="78">
        <v>1</v>
      </c>
      <c r="AC33" s="78">
        <v>1</v>
      </c>
      <c r="AD33" s="78">
        <v>1</v>
      </c>
      <c r="AE33" s="79"/>
      <c r="AF33" s="79"/>
      <c r="AG33" s="78">
        <v>1</v>
      </c>
      <c r="AH33" s="78">
        <v>1</v>
      </c>
      <c r="AI33" s="78">
        <v>1</v>
      </c>
      <c r="AJ33" s="91">
        <v>1</v>
      </c>
      <c r="AK33" s="140">
        <f t="shared" ref="AK33" si="4">SUM(F33:AJ35)</f>
        <v>23</v>
      </c>
      <c r="AL33" s="140">
        <f>(SUM(F33:AJ35))*D33</f>
        <v>345</v>
      </c>
    </row>
    <row r="34" spans="2:38" s="23" customFormat="1" ht="15" customHeight="1" x14ac:dyDescent="0.25">
      <c r="B34" s="143"/>
      <c r="C34" s="172"/>
      <c r="D34" s="178"/>
      <c r="E34" s="30">
        <v>2</v>
      </c>
      <c r="F34" s="81"/>
      <c r="G34" s="82"/>
      <c r="H34" s="82"/>
      <c r="I34" s="82"/>
      <c r="J34" s="83"/>
      <c r="K34" s="83"/>
      <c r="L34" s="82"/>
      <c r="M34" s="82"/>
      <c r="N34" s="82"/>
      <c r="O34" s="82"/>
      <c r="P34" s="82"/>
      <c r="Q34" s="83"/>
      <c r="R34" s="83"/>
      <c r="S34" s="82"/>
      <c r="T34" s="82"/>
      <c r="U34" s="82"/>
      <c r="V34" s="82"/>
      <c r="W34" s="82"/>
      <c r="X34" s="83"/>
      <c r="Y34" s="83"/>
      <c r="Z34" s="82"/>
      <c r="AA34" s="82"/>
      <c r="AB34" s="82"/>
      <c r="AC34" s="82"/>
      <c r="AD34" s="82"/>
      <c r="AE34" s="83"/>
      <c r="AF34" s="83"/>
      <c r="AG34" s="82"/>
      <c r="AH34" s="82"/>
      <c r="AI34" s="82"/>
      <c r="AJ34" s="94"/>
      <c r="AK34" s="141"/>
      <c r="AL34" s="141"/>
    </row>
    <row r="35" spans="2:38" s="23" customFormat="1" ht="12" customHeight="1" thickBot="1" x14ac:dyDescent="0.3">
      <c r="B35" s="144"/>
      <c r="C35" s="173"/>
      <c r="D35" s="179"/>
      <c r="E35" s="36">
        <v>3</v>
      </c>
      <c r="F35" s="85"/>
      <c r="G35" s="86"/>
      <c r="H35" s="86"/>
      <c r="I35" s="86"/>
      <c r="J35" s="87"/>
      <c r="K35" s="87"/>
      <c r="L35" s="86"/>
      <c r="M35" s="86"/>
      <c r="N35" s="86"/>
      <c r="O35" s="86"/>
      <c r="P35" s="86"/>
      <c r="Q35" s="87"/>
      <c r="R35" s="87"/>
      <c r="S35" s="86"/>
      <c r="T35" s="86"/>
      <c r="U35" s="86"/>
      <c r="V35" s="86"/>
      <c r="W35" s="86"/>
      <c r="X35" s="87"/>
      <c r="Y35" s="87"/>
      <c r="Z35" s="86"/>
      <c r="AA35" s="86"/>
      <c r="AB35" s="86"/>
      <c r="AC35" s="86"/>
      <c r="AD35" s="86"/>
      <c r="AE35" s="87"/>
      <c r="AF35" s="87"/>
      <c r="AG35" s="86"/>
      <c r="AH35" s="86"/>
      <c r="AI35" s="86"/>
      <c r="AJ35" s="100"/>
      <c r="AK35" s="151"/>
      <c r="AL35" s="151"/>
    </row>
    <row r="36" spans="2:38" s="23" customFormat="1" ht="13.9" customHeight="1" x14ac:dyDescent="0.25">
      <c r="B36" s="158" t="s">
        <v>39</v>
      </c>
      <c r="C36" s="174" t="s">
        <v>25</v>
      </c>
      <c r="D36" s="137">
        <v>10</v>
      </c>
      <c r="E36" s="24">
        <v>1</v>
      </c>
      <c r="F36" s="82">
        <v>1</v>
      </c>
      <c r="G36" s="82">
        <v>1</v>
      </c>
      <c r="H36" s="78">
        <v>1</v>
      </c>
      <c r="I36" s="78">
        <v>1</v>
      </c>
      <c r="J36" s="79"/>
      <c r="K36" s="79"/>
      <c r="L36" s="78">
        <v>1</v>
      </c>
      <c r="M36" s="82">
        <v>1</v>
      </c>
      <c r="N36" s="82">
        <v>1</v>
      </c>
      <c r="O36" s="78">
        <v>1</v>
      </c>
      <c r="P36" s="78">
        <v>1</v>
      </c>
      <c r="Q36" s="79"/>
      <c r="R36" s="89"/>
      <c r="S36" s="90">
        <v>1</v>
      </c>
      <c r="T36" s="82">
        <v>1</v>
      </c>
      <c r="U36" s="82">
        <v>1</v>
      </c>
      <c r="V36" s="78">
        <v>1</v>
      </c>
      <c r="W36" s="78">
        <v>1</v>
      </c>
      <c r="X36" s="79"/>
      <c r="Y36" s="89"/>
      <c r="Z36" s="90">
        <v>1</v>
      </c>
      <c r="AA36" s="82">
        <v>1</v>
      </c>
      <c r="AB36" s="82">
        <v>1</v>
      </c>
      <c r="AC36" s="78">
        <v>1</v>
      </c>
      <c r="AD36" s="78">
        <v>1</v>
      </c>
      <c r="AE36" s="79"/>
      <c r="AF36" s="89"/>
      <c r="AG36" s="90">
        <v>1</v>
      </c>
      <c r="AH36" s="82">
        <v>1</v>
      </c>
      <c r="AI36" s="82">
        <v>1</v>
      </c>
      <c r="AJ36" s="78">
        <v>1</v>
      </c>
      <c r="AK36" s="140">
        <f t="shared" ref="AK36" si="5">SUM(F36:AJ38)</f>
        <v>23</v>
      </c>
      <c r="AL36" s="140">
        <f>(SUM(F36:AJ38))*D36</f>
        <v>230</v>
      </c>
    </row>
    <row r="37" spans="2:38" s="23" customFormat="1" ht="14.45" customHeight="1" x14ac:dyDescent="0.25">
      <c r="B37" s="159"/>
      <c r="C37" s="175"/>
      <c r="D37" s="138"/>
      <c r="E37" s="30">
        <v>2</v>
      </c>
      <c r="F37" s="82"/>
      <c r="G37" s="82"/>
      <c r="H37" s="92"/>
      <c r="I37" s="92"/>
      <c r="J37" s="93"/>
      <c r="K37" s="83"/>
      <c r="L37" s="82"/>
      <c r="M37" s="82"/>
      <c r="N37" s="82"/>
      <c r="O37" s="92"/>
      <c r="P37" s="92"/>
      <c r="Q37" s="93"/>
      <c r="R37" s="83"/>
      <c r="S37" s="82"/>
      <c r="T37" s="82"/>
      <c r="U37" s="82"/>
      <c r="V37" s="92"/>
      <c r="W37" s="92"/>
      <c r="X37" s="93"/>
      <c r="Y37" s="83"/>
      <c r="Z37" s="82"/>
      <c r="AA37" s="82"/>
      <c r="AB37" s="82"/>
      <c r="AC37" s="92"/>
      <c r="AD37" s="92"/>
      <c r="AE37" s="93"/>
      <c r="AF37" s="83"/>
      <c r="AG37" s="82"/>
      <c r="AH37" s="82"/>
      <c r="AI37" s="82"/>
      <c r="AJ37" s="82"/>
      <c r="AK37" s="141"/>
      <c r="AL37" s="141"/>
    </row>
    <row r="38" spans="2:38" s="23" customFormat="1" ht="14.45" customHeight="1" thickBot="1" x14ac:dyDescent="0.3">
      <c r="B38" s="160"/>
      <c r="C38" s="176"/>
      <c r="D38" s="139"/>
      <c r="E38" s="36">
        <v>3</v>
      </c>
      <c r="F38" s="85"/>
      <c r="G38" s="86"/>
      <c r="H38" s="86"/>
      <c r="I38" s="86"/>
      <c r="J38" s="87"/>
      <c r="K38" s="87"/>
      <c r="L38" s="86"/>
      <c r="M38" s="86"/>
      <c r="N38" s="86"/>
      <c r="O38" s="86"/>
      <c r="P38" s="86"/>
      <c r="Q38" s="87"/>
      <c r="R38" s="87"/>
      <c r="S38" s="86"/>
      <c r="T38" s="86"/>
      <c r="U38" s="86"/>
      <c r="V38" s="86"/>
      <c r="W38" s="86"/>
      <c r="X38" s="87"/>
      <c r="Y38" s="87"/>
      <c r="Z38" s="86"/>
      <c r="AA38" s="86"/>
      <c r="AB38" s="86"/>
      <c r="AC38" s="86"/>
      <c r="AD38" s="86"/>
      <c r="AE38" s="87"/>
      <c r="AF38" s="87"/>
      <c r="AG38" s="86"/>
      <c r="AH38" s="86"/>
      <c r="AI38" s="86"/>
      <c r="AJ38" s="100"/>
      <c r="AK38" s="151"/>
      <c r="AL38" s="151"/>
    </row>
    <row r="39" spans="2:38" s="23" customFormat="1" ht="12.6" customHeight="1" x14ac:dyDescent="0.25">
      <c r="B39" s="142" t="s">
        <v>40</v>
      </c>
      <c r="C39" s="174" t="s">
        <v>25</v>
      </c>
      <c r="D39" s="148">
        <v>15</v>
      </c>
      <c r="E39" s="24">
        <v>1</v>
      </c>
      <c r="F39" s="77">
        <v>1</v>
      </c>
      <c r="G39" s="78">
        <v>1</v>
      </c>
      <c r="H39" s="78">
        <v>1</v>
      </c>
      <c r="I39" s="78">
        <v>1</v>
      </c>
      <c r="J39" s="79"/>
      <c r="K39" s="79"/>
      <c r="L39" s="78">
        <v>1</v>
      </c>
      <c r="M39" s="78">
        <v>1</v>
      </c>
      <c r="N39" s="78">
        <v>1</v>
      </c>
      <c r="O39" s="78">
        <v>1</v>
      </c>
      <c r="P39" s="78">
        <v>1</v>
      </c>
      <c r="Q39" s="79"/>
      <c r="R39" s="79"/>
      <c r="S39" s="78">
        <v>1</v>
      </c>
      <c r="T39" s="78">
        <v>1</v>
      </c>
      <c r="U39" s="78">
        <v>1</v>
      </c>
      <c r="V39" s="78">
        <v>1</v>
      </c>
      <c r="W39" s="78">
        <v>1</v>
      </c>
      <c r="X39" s="79"/>
      <c r="Y39" s="79"/>
      <c r="Z39" s="78">
        <v>1</v>
      </c>
      <c r="AA39" s="78">
        <v>1</v>
      </c>
      <c r="AB39" s="78">
        <v>1</v>
      </c>
      <c r="AC39" s="78">
        <v>1</v>
      </c>
      <c r="AD39" s="78">
        <v>1</v>
      </c>
      <c r="AE39" s="79"/>
      <c r="AF39" s="79"/>
      <c r="AG39" s="78">
        <v>1</v>
      </c>
      <c r="AH39" s="78">
        <v>1</v>
      </c>
      <c r="AI39" s="78">
        <v>1</v>
      </c>
      <c r="AJ39" s="102">
        <v>1</v>
      </c>
      <c r="AK39" s="140">
        <f t="shared" ref="AK39" si="6">SUM(F39:AJ41)</f>
        <v>23</v>
      </c>
      <c r="AL39" s="140">
        <f>(SUM(F39:AJ41))*D39</f>
        <v>345</v>
      </c>
    </row>
    <row r="40" spans="2:38" s="23" customFormat="1" ht="13.15" customHeight="1" x14ac:dyDescent="0.25">
      <c r="B40" s="143"/>
      <c r="C40" s="175"/>
      <c r="D40" s="149"/>
      <c r="E40" s="30">
        <v>2</v>
      </c>
      <c r="F40" s="81"/>
      <c r="G40" s="82"/>
      <c r="H40" s="82"/>
      <c r="I40" s="82"/>
      <c r="J40" s="83"/>
      <c r="K40" s="83"/>
      <c r="L40" s="82"/>
      <c r="M40" s="82"/>
      <c r="N40" s="82"/>
      <c r="O40" s="82"/>
      <c r="P40" s="82"/>
      <c r="Q40" s="83"/>
      <c r="R40" s="83"/>
      <c r="S40" s="82"/>
      <c r="T40" s="82"/>
      <c r="U40" s="82"/>
      <c r="V40" s="82"/>
      <c r="W40" s="82"/>
      <c r="X40" s="83"/>
      <c r="Y40" s="83"/>
      <c r="Z40" s="82"/>
      <c r="AA40" s="82"/>
      <c r="AB40" s="82"/>
      <c r="AC40" s="82"/>
      <c r="AD40" s="82"/>
      <c r="AE40" s="83"/>
      <c r="AF40" s="83"/>
      <c r="AG40" s="82"/>
      <c r="AH40" s="82"/>
      <c r="AI40" s="82"/>
      <c r="AJ40" s="91"/>
      <c r="AK40" s="141"/>
      <c r="AL40" s="141"/>
    </row>
    <row r="41" spans="2:38" s="23" customFormat="1" ht="12" customHeight="1" thickBot="1" x14ac:dyDescent="0.3">
      <c r="B41" s="144"/>
      <c r="C41" s="176"/>
      <c r="D41" s="150"/>
      <c r="E41" s="59">
        <v>3</v>
      </c>
      <c r="F41" s="103"/>
      <c r="G41" s="86"/>
      <c r="H41" s="86"/>
      <c r="I41" s="86"/>
      <c r="J41" s="87"/>
      <c r="K41" s="87"/>
      <c r="L41" s="86"/>
      <c r="M41" s="86"/>
      <c r="N41" s="86"/>
      <c r="O41" s="86"/>
      <c r="P41" s="86"/>
      <c r="Q41" s="87"/>
      <c r="R41" s="87"/>
      <c r="S41" s="86"/>
      <c r="T41" s="86"/>
      <c r="U41" s="86"/>
      <c r="V41" s="86"/>
      <c r="W41" s="86"/>
      <c r="X41" s="87"/>
      <c r="Y41" s="87"/>
      <c r="Z41" s="86"/>
      <c r="AA41" s="86"/>
      <c r="AB41" s="86"/>
      <c r="AC41" s="86"/>
      <c r="AD41" s="86"/>
      <c r="AE41" s="87"/>
      <c r="AF41" s="87"/>
      <c r="AG41" s="86"/>
      <c r="AH41" s="86"/>
      <c r="AI41" s="86"/>
      <c r="AJ41" s="100"/>
      <c r="AK41" s="151"/>
      <c r="AL41" s="151"/>
    </row>
    <row r="42" spans="2:38" s="23" customFormat="1" ht="16.149999999999999" customHeight="1" x14ac:dyDescent="0.25">
      <c r="B42" s="142" t="s">
        <v>41</v>
      </c>
      <c r="C42" s="174" t="s">
        <v>51</v>
      </c>
      <c r="D42" s="148">
        <v>15</v>
      </c>
      <c r="E42" s="24">
        <v>1</v>
      </c>
      <c r="F42" s="82"/>
      <c r="G42" s="82"/>
      <c r="H42" s="104"/>
      <c r="I42" s="104"/>
      <c r="J42" s="105"/>
      <c r="K42" s="105"/>
      <c r="L42" s="104"/>
      <c r="M42" s="82"/>
      <c r="N42" s="82"/>
      <c r="O42" s="104"/>
      <c r="P42" s="104"/>
      <c r="Q42" s="105"/>
      <c r="R42" s="105"/>
      <c r="S42" s="104"/>
      <c r="T42" s="82"/>
      <c r="U42" s="82"/>
      <c r="V42" s="104"/>
      <c r="W42" s="104"/>
      <c r="X42" s="105"/>
      <c r="Y42" s="105"/>
      <c r="Z42" s="104"/>
      <c r="AA42" s="82"/>
      <c r="AB42" s="82"/>
      <c r="AC42" s="104"/>
      <c r="AD42" s="104"/>
      <c r="AE42" s="105"/>
      <c r="AF42" s="105"/>
      <c r="AG42" s="104"/>
      <c r="AH42" s="82"/>
      <c r="AI42" s="82"/>
      <c r="AJ42" s="106"/>
      <c r="AK42" s="140">
        <f t="shared" ref="AK42" si="7">SUM(F42:AJ44)</f>
        <v>5</v>
      </c>
      <c r="AL42" s="140">
        <f>(SUM(F42:AJ44))*D42</f>
        <v>75</v>
      </c>
    </row>
    <row r="43" spans="2:38" s="23" customFormat="1" ht="18.600000000000001" customHeight="1" x14ac:dyDescent="0.25">
      <c r="B43" s="143"/>
      <c r="C43" s="175"/>
      <c r="D43" s="149"/>
      <c r="E43" s="30">
        <v>2</v>
      </c>
      <c r="F43" s="82"/>
      <c r="G43" s="82"/>
      <c r="H43" s="82"/>
      <c r="I43" s="82"/>
      <c r="J43" s="83"/>
      <c r="K43" s="83"/>
      <c r="L43" s="82"/>
      <c r="M43" s="82"/>
      <c r="N43" s="82"/>
      <c r="O43" s="82"/>
      <c r="P43" s="82"/>
      <c r="Q43" s="83"/>
      <c r="R43" s="83"/>
      <c r="S43" s="82"/>
      <c r="T43" s="82"/>
      <c r="U43" s="82"/>
      <c r="V43" s="82"/>
      <c r="W43" s="82"/>
      <c r="X43" s="83"/>
      <c r="Y43" s="83"/>
      <c r="Z43" s="82"/>
      <c r="AA43" s="82"/>
      <c r="AB43" s="82"/>
      <c r="AC43" s="82"/>
      <c r="AD43" s="82"/>
      <c r="AE43" s="83"/>
      <c r="AF43" s="83"/>
      <c r="AG43" s="82"/>
      <c r="AH43" s="82"/>
      <c r="AI43" s="82"/>
      <c r="AJ43" s="106"/>
      <c r="AK43" s="141"/>
      <c r="AL43" s="141"/>
    </row>
    <row r="44" spans="2:38" s="23" customFormat="1" ht="16.899999999999999" customHeight="1" thickBot="1" x14ac:dyDescent="0.3">
      <c r="B44" s="144"/>
      <c r="C44" s="176"/>
      <c r="D44" s="150"/>
      <c r="E44" s="36">
        <v>3</v>
      </c>
      <c r="F44" s="85"/>
      <c r="G44" s="86"/>
      <c r="H44" s="86">
        <v>1</v>
      </c>
      <c r="I44" s="86"/>
      <c r="J44" s="87"/>
      <c r="K44" s="87"/>
      <c r="L44" s="86"/>
      <c r="M44" s="86"/>
      <c r="N44" s="86"/>
      <c r="O44" s="86">
        <v>1</v>
      </c>
      <c r="P44" s="86"/>
      <c r="Q44" s="87"/>
      <c r="R44" s="87"/>
      <c r="S44" s="86"/>
      <c r="T44" s="86"/>
      <c r="U44" s="86"/>
      <c r="V44" s="86">
        <v>1</v>
      </c>
      <c r="W44" s="86"/>
      <c r="X44" s="87"/>
      <c r="Y44" s="87"/>
      <c r="Z44" s="86"/>
      <c r="AA44" s="86"/>
      <c r="AB44" s="86"/>
      <c r="AC44" s="86">
        <v>1</v>
      </c>
      <c r="AD44" s="86"/>
      <c r="AE44" s="87"/>
      <c r="AF44" s="87"/>
      <c r="AG44" s="86"/>
      <c r="AH44" s="86"/>
      <c r="AI44" s="86"/>
      <c r="AJ44" s="100">
        <v>1</v>
      </c>
      <c r="AK44" s="151"/>
      <c r="AL44" s="151"/>
    </row>
    <row r="45" spans="2:38" s="23" customFormat="1" ht="15.6" customHeight="1" x14ac:dyDescent="0.25">
      <c r="B45" s="142" t="s">
        <v>42</v>
      </c>
      <c r="C45" s="174" t="s">
        <v>24</v>
      </c>
      <c r="D45" s="148">
        <v>10</v>
      </c>
      <c r="E45" s="24">
        <v>1</v>
      </c>
      <c r="F45" s="77">
        <v>1</v>
      </c>
      <c r="G45" s="78">
        <v>1</v>
      </c>
      <c r="H45" s="78">
        <v>1</v>
      </c>
      <c r="I45" s="78">
        <v>1</v>
      </c>
      <c r="J45" s="79"/>
      <c r="K45" s="79"/>
      <c r="L45" s="78">
        <v>1</v>
      </c>
      <c r="M45" s="78">
        <v>1</v>
      </c>
      <c r="N45" s="78">
        <v>1</v>
      </c>
      <c r="O45" s="78">
        <v>1</v>
      </c>
      <c r="P45" s="78">
        <v>1</v>
      </c>
      <c r="Q45" s="79"/>
      <c r="R45" s="79"/>
      <c r="S45" s="78">
        <v>1</v>
      </c>
      <c r="T45" s="78">
        <v>1</v>
      </c>
      <c r="U45" s="78">
        <v>1</v>
      </c>
      <c r="V45" s="78">
        <v>1</v>
      </c>
      <c r="W45" s="78">
        <v>1</v>
      </c>
      <c r="X45" s="79"/>
      <c r="Y45" s="79"/>
      <c r="Z45" s="78">
        <v>1</v>
      </c>
      <c r="AA45" s="78">
        <v>1</v>
      </c>
      <c r="AB45" s="78">
        <v>1</v>
      </c>
      <c r="AC45" s="78">
        <v>1</v>
      </c>
      <c r="AD45" s="78">
        <v>1</v>
      </c>
      <c r="AE45" s="79"/>
      <c r="AF45" s="79"/>
      <c r="AG45" s="78">
        <v>1</v>
      </c>
      <c r="AH45" s="78">
        <v>1</v>
      </c>
      <c r="AI45" s="78">
        <v>1</v>
      </c>
      <c r="AJ45" s="106">
        <v>1</v>
      </c>
      <c r="AK45" s="140">
        <f t="shared" ref="AK45" si="8">SUM(F45:AJ47)</f>
        <v>69</v>
      </c>
      <c r="AL45" s="140">
        <f>(SUM(F45:AJ47))*D45</f>
        <v>690</v>
      </c>
    </row>
    <row r="46" spans="2:38" s="23" customFormat="1" ht="16.149999999999999" customHeight="1" x14ac:dyDescent="0.25">
      <c r="B46" s="143"/>
      <c r="C46" s="175"/>
      <c r="D46" s="149"/>
      <c r="E46" s="30">
        <v>2</v>
      </c>
      <c r="F46" s="82">
        <v>1</v>
      </c>
      <c r="G46" s="82">
        <v>1</v>
      </c>
      <c r="H46" s="82">
        <v>1</v>
      </c>
      <c r="I46" s="82">
        <v>1</v>
      </c>
      <c r="J46" s="83"/>
      <c r="K46" s="83"/>
      <c r="L46" s="82">
        <v>1</v>
      </c>
      <c r="M46" s="82">
        <v>1</v>
      </c>
      <c r="N46" s="82">
        <v>1</v>
      </c>
      <c r="O46" s="82">
        <v>1</v>
      </c>
      <c r="P46" s="82">
        <v>1</v>
      </c>
      <c r="Q46" s="83"/>
      <c r="R46" s="83"/>
      <c r="S46" s="82">
        <v>1</v>
      </c>
      <c r="T46" s="82">
        <v>1</v>
      </c>
      <c r="U46" s="82">
        <v>1</v>
      </c>
      <c r="V46" s="82">
        <v>1</v>
      </c>
      <c r="W46" s="82">
        <v>1</v>
      </c>
      <c r="X46" s="83"/>
      <c r="Y46" s="83"/>
      <c r="Z46" s="82">
        <v>1</v>
      </c>
      <c r="AA46" s="82">
        <v>1</v>
      </c>
      <c r="AB46" s="82">
        <v>1</v>
      </c>
      <c r="AC46" s="82">
        <v>1</v>
      </c>
      <c r="AD46" s="82">
        <v>1</v>
      </c>
      <c r="AE46" s="83"/>
      <c r="AF46" s="83"/>
      <c r="AG46" s="82">
        <v>1</v>
      </c>
      <c r="AH46" s="82">
        <v>1</v>
      </c>
      <c r="AI46" s="82">
        <v>1</v>
      </c>
      <c r="AJ46" s="106">
        <v>1</v>
      </c>
      <c r="AK46" s="141"/>
      <c r="AL46" s="141"/>
    </row>
    <row r="47" spans="2:38" s="23" customFormat="1" ht="19.149999999999999" customHeight="1" thickBot="1" x14ac:dyDescent="0.3">
      <c r="B47" s="144"/>
      <c r="C47" s="176"/>
      <c r="D47" s="150"/>
      <c r="E47" s="36">
        <v>3</v>
      </c>
      <c r="F47" s="85">
        <v>1</v>
      </c>
      <c r="G47" s="86">
        <v>1</v>
      </c>
      <c r="H47" s="86">
        <v>1</v>
      </c>
      <c r="I47" s="86">
        <v>1</v>
      </c>
      <c r="J47" s="87"/>
      <c r="K47" s="87"/>
      <c r="L47" s="86">
        <v>1</v>
      </c>
      <c r="M47" s="86">
        <v>1</v>
      </c>
      <c r="N47" s="86">
        <v>1</v>
      </c>
      <c r="O47" s="86">
        <v>1</v>
      </c>
      <c r="P47" s="86">
        <v>1</v>
      </c>
      <c r="Q47" s="87"/>
      <c r="R47" s="87"/>
      <c r="S47" s="86">
        <v>1</v>
      </c>
      <c r="T47" s="86">
        <v>1</v>
      </c>
      <c r="U47" s="86">
        <v>1</v>
      </c>
      <c r="V47" s="86">
        <v>1</v>
      </c>
      <c r="W47" s="86">
        <v>1</v>
      </c>
      <c r="X47" s="87"/>
      <c r="Y47" s="87"/>
      <c r="Z47" s="86">
        <v>1</v>
      </c>
      <c r="AA47" s="86">
        <v>1</v>
      </c>
      <c r="AB47" s="86">
        <v>1</v>
      </c>
      <c r="AC47" s="86">
        <v>1</v>
      </c>
      <c r="AD47" s="86">
        <v>1</v>
      </c>
      <c r="AE47" s="87"/>
      <c r="AF47" s="87"/>
      <c r="AG47" s="86">
        <v>1</v>
      </c>
      <c r="AH47" s="86">
        <v>1</v>
      </c>
      <c r="AI47" s="86">
        <v>1</v>
      </c>
      <c r="AJ47" s="107">
        <v>1</v>
      </c>
      <c r="AK47" s="151"/>
      <c r="AL47" s="151"/>
    </row>
    <row r="48" spans="2:38" s="23" customFormat="1" ht="15.6" customHeight="1" x14ac:dyDescent="0.25">
      <c r="B48" s="142" t="s">
        <v>43</v>
      </c>
      <c r="C48" s="174" t="s">
        <v>27</v>
      </c>
      <c r="D48" s="137">
        <v>10</v>
      </c>
      <c r="E48" s="24">
        <v>1</v>
      </c>
      <c r="F48" s="82">
        <v>1</v>
      </c>
      <c r="G48" s="82">
        <v>1</v>
      </c>
      <c r="H48" s="104">
        <v>1</v>
      </c>
      <c r="I48" s="104">
        <v>1</v>
      </c>
      <c r="J48" s="105"/>
      <c r="K48" s="105"/>
      <c r="L48" s="104">
        <v>1</v>
      </c>
      <c r="M48" s="82">
        <v>1</v>
      </c>
      <c r="N48" s="82">
        <v>1</v>
      </c>
      <c r="O48" s="104">
        <v>1</v>
      </c>
      <c r="P48" s="104">
        <v>1</v>
      </c>
      <c r="Q48" s="105"/>
      <c r="R48" s="105"/>
      <c r="S48" s="104">
        <v>1</v>
      </c>
      <c r="T48" s="82">
        <v>1</v>
      </c>
      <c r="U48" s="82">
        <v>1</v>
      </c>
      <c r="V48" s="104">
        <v>1</v>
      </c>
      <c r="W48" s="104">
        <v>1</v>
      </c>
      <c r="X48" s="105"/>
      <c r="Y48" s="105"/>
      <c r="Z48" s="104">
        <v>1</v>
      </c>
      <c r="AA48" s="82">
        <v>1</v>
      </c>
      <c r="AB48" s="82">
        <v>1</v>
      </c>
      <c r="AC48" s="104">
        <v>1</v>
      </c>
      <c r="AD48" s="104">
        <v>1</v>
      </c>
      <c r="AE48" s="105"/>
      <c r="AF48" s="105"/>
      <c r="AG48" s="104">
        <v>1</v>
      </c>
      <c r="AH48" s="82">
        <v>1</v>
      </c>
      <c r="AI48" s="82">
        <v>1</v>
      </c>
      <c r="AJ48" s="106">
        <v>1</v>
      </c>
      <c r="AK48" s="140">
        <f t="shared" ref="AK48" si="9">SUM(F48:AJ50)</f>
        <v>23</v>
      </c>
      <c r="AL48" s="140">
        <f>(SUM(F48:AJ50))*D48</f>
        <v>230</v>
      </c>
    </row>
    <row r="49" spans="2:38" s="23" customFormat="1" ht="17.45" customHeight="1" x14ac:dyDescent="0.25">
      <c r="B49" s="143"/>
      <c r="C49" s="175"/>
      <c r="D49" s="138"/>
      <c r="E49" s="30">
        <v>2</v>
      </c>
      <c r="F49" s="81"/>
      <c r="G49" s="82"/>
      <c r="H49" s="82"/>
      <c r="I49" s="82"/>
      <c r="J49" s="83"/>
      <c r="K49" s="83"/>
      <c r="L49" s="82"/>
      <c r="M49" s="81"/>
      <c r="N49" s="82"/>
      <c r="O49" s="82"/>
      <c r="P49" s="82"/>
      <c r="Q49" s="83"/>
      <c r="R49" s="83"/>
      <c r="S49" s="82"/>
      <c r="T49" s="81"/>
      <c r="U49" s="82"/>
      <c r="V49" s="82"/>
      <c r="W49" s="82"/>
      <c r="X49" s="83"/>
      <c r="Y49" s="83"/>
      <c r="Z49" s="82"/>
      <c r="AA49" s="81"/>
      <c r="AB49" s="82"/>
      <c r="AC49" s="82"/>
      <c r="AD49" s="82"/>
      <c r="AE49" s="83"/>
      <c r="AF49" s="83"/>
      <c r="AG49" s="82"/>
      <c r="AH49" s="82"/>
      <c r="AI49" s="82"/>
      <c r="AJ49" s="106"/>
      <c r="AK49" s="141"/>
      <c r="AL49" s="141"/>
    </row>
    <row r="50" spans="2:38" s="23" customFormat="1" ht="18.600000000000001" customHeight="1" thickBot="1" x14ac:dyDescent="0.3">
      <c r="B50" s="144"/>
      <c r="C50" s="176"/>
      <c r="D50" s="139"/>
      <c r="E50" s="36">
        <v>3</v>
      </c>
      <c r="F50" s="85"/>
      <c r="G50" s="86"/>
      <c r="H50" s="86"/>
      <c r="I50" s="86"/>
      <c r="J50" s="87"/>
      <c r="K50" s="87"/>
      <c r="L50" s="86"/>
      <c r="M50" s="86"/>
      <c r="N50" s="86"/>
      <c r="O50" s="86"/>
      <c r="P50" s="86"/>
      <c r="Q50" s="87"/>
      <c r="R50" s="87"/>
      <c r="S50" s="86"/>
      <c r="T50" s="86"/>
      <c r="U50" s="86"/>
      <c r="V50" s="86"/>
      <c r="W50" s="86"/>
      <c r="X50" s="87"/>
      <c r="Y50" s="87"/>
      <c r="Z50" s="86"/>
      <c r="AA50" s="86"/>
      <c r="AB50" s="86"/>
      <c r="AC50" s="86"/>
      <c r="AD50" s="86"/>
      <c r="AE50" s="87"/>
      <c r="AF50" s="87"/>
      <c r="AG50" s="86"/>
      <c r="AH50" s="86"/>
      <c r="AI50" s="86"/>
      <c r="AJ50" s="107"/>
      <c r="AK50" s="151"/>
      <c r="AL50" s="151"/>
    </row>
    <row r="51" spans="2:38" s="23" customFormat="1" ht="15" customHeight="1" x14ac:dyDescent="0.25">
      <c r="B51" s="142" t="s">
        <v>44</v>
      </c>
      <c r="C51" s="174" t="s">
        <v>28</v>
      </c>
      <c r="D51" s="137">
        <v>5</v>
      </c>
      <c r="E51" s="24">
        <v>1</v>
      </c>
      <c r="F51" s="82">
        <v>1</v>
      </c>
      <c r="G51" s="82">
        <v>1</v>
      </c>
      <c r="H51" s="78">
        <v>1</v>
      </c>
      <c r="I51" s="78">
        <v>1</v>
      </c>
      <c r="J51" s="79"/>
      <c r="K51" s="79"/>
      <c r="L51" s="78">
        <v>1</v>
      </c>
      <c r="M51" s="82">
        <v>1</v>
      </c>
      <c r="N51" s="82">
        <v>1</v>
      </c>
      <c r="O51" s="78">
        <v>1</v>
      </c>
      <c r="P51" s="78">
        <v>1</v>
      </c>
      <c r="Q51" s="79"/>
      <c r="R51" s="89"/>
      <c r="S51" s="90">
        <v>1</v>
      </c>
      <c r="T51" s="82">
        <v>1</v>
      </c>
      <c r="U51" s="82">
        <v>1</v>
      </c>
      <c r="V51" s="78">
        <v>1</v>
      </c>
      <c r="W51" s="78">
        <v>1</v>
      </c>
      <c r="X51" s="79"/>
      <c r="Y51" s="89"/>
      <c r="Z51" s="90">
        <v>1</v>
      </c>
      <c r="AA51" s="82">
        <v>1</v>
      </c>
      <c r="AB51" s="82">
        <v>1</v>
      </c>
      <c r="AC51" s="78">
        <v>1</v>
      </c>
      <c r="AD51" s="78">
        <v>1</v>
      </c>
      <c r="AE51" s="79"/>
      <c r="AF51" s="89"/>
      <c r="AG51" s="90">
        <v>1</v>
      </c>
      <c r="AH51" s="82">
        <v>1</v>
      </c>
      <c r="AI51" s="82">
        <v>1</v>
      </c>
      <c r="AJ51" s="78">
        <v>1</v>
      </c>
      <c r="AK51" s="140">
        <f t="shared" ref="AK51" si="10">SUM(F51:AJ53)</f>
        <v>46</v>
      </c>
      <c r="AL51" s="140">
        <f>(SUM(F51:AJ53))*D51</f>
        <v>230</v>
      </c>
    </row>
    <row r="52" spans="2:38" s="23" customFormat="1" ht="15" customHeight="1" x14ac:dyDescent="0.25">
      <c r="B52" s="143"/>
      <c r="C52" s="175"/>
      <c r="D52" s="138"/>
      <c r="E52" s="30">
        <v>2</v>
      </c>
      <c r="F52" s="82"/>
      <c r="G52" s="82"/>
      <c r="H52" s="82"/>
      <c r="I52" s="82"/>
      <c r="J52" s="83"/>
      <c r="K52" s="83"/>
      <c r="L52" s="82"/>
      <c r="M52" s="82"/>
      <c r="N52" s="82"/>
      <c r="O52" s="82"/>
      <c r="P52" s="82"/>
      <c r="Q52" s="83"/>
      <c r="R52" s="83"/>
      <c r="S52" s="82"/>
      <c r="T52" s="82"/>
      <c r="U52" s="82"/>
      <c r="V52" s="82"/>
      <c r="W52" s="82"/>
      <c r="X52" s="83"/>
      <c r="Y52" s="83"/>
      <c r="Z52" s="82"/>
      <c r="AA52" s="82"/>
      <c r="AB52" s="82"/>
      <c r="AC52" s="82"/>
      <c r="AD52" s="82"/>
      <c r="AE52" s="83"/>
      <c r="AF52" s="83"/>
      <c r="AG52" s="82"/>
      <c r="AH52" s="82"/>
      <c r="AI52" s="82"/>
      <c r="AJ52" s="94"/>
      <c r="AK52" s="141"/>
      <c r="AL52" s="141"/>
    </row>
    <row r="53" spans="2:38" s="23" customFormat="1" ht="15.6" customHeight="1" thickBot="1" x14ac:dyDescent="0.3">
      <c r="B53" s="144"/>
      <c r="C53" s="176"/>
      <c r="D53" s="139"/>
      <c r="E53" s="36">
        <v>3</v>
      </c>
      <c r="F53" s="85">
        <v>1</v>
      </c>
      <c r="G53" s="86">
        <v>1</v>
      </c>
      <c r="H53" s="95">
        <v>1</v>
      </c>
      <c r="I53" s="95">
        <v>1</v>
      </c>
      <c r="J53" s="96"/>
      <c r="K53" s="96"/>
      <c r="L53" s="49">
        <v>1</v>
      </c>
      <c r="M53" s="50">
        <v>1</v>
      </c>
      <c r="N53" s="49">
        <v>1</v>
      </c>
      <c r="O53" s="49">
        <v>1</v>
      </c>
      <c r="P53" s="49">
        <v>1</v>
      </c>
      <c r="Q53" s="96"/>
      <c r="R53" s="96"/>
      <c r="S53" s="49">
        <v>1</v>
      </c>
      <c r="T53" s="50">
        <v>1</v>
      </c>
      <c r="U53" s="49">
        <v>1</v>
      </c>
      <c r="V53" s="49">
        <v>1</v>
      </c>
      <c r="W53" s="49">
        <v>1</v>
      </c>
      <c r="X53" s="96"/>
      <c r="Y53" s="96"/>
      <c r="Z53" s="49">
        <v>1</v>
      </c>
      <c r="AA53" s="50">
        <v>1</v>
      </c>
      <c r="AB53" s="49">
        <v>1</v>
      </c>
      <c r="AC53" s="49">
        <v>1</v>
      </c>
      <c r="AD53" s="49">
        <v>1</v>
      </c>
      <c r="AE53" s="96"/>
      <c r="AF53" s="96"/>
      <c r="AG53" s="95">
        <v>1</v>
      </c>
      <c r="AH53" s="86">
        <v>1</v>
      </c>
      <c r="AI53" s="86">
        <v>1</v>
      </c>
      <c r="AJ53" s="88">
        <v>1</v>
      </c>
      <c r="AK53" s="151"/>
      <c r="AL53" s="151"/>
    </row>
    <row r="54" spans="2:38" s="23" customFormat="1" ht="21" customHeight="1" x14ac:dyDescent="0.25">
      <c r="B54" s="142" t="s">
        <v>45</v>
      </c>
      <c r="C54" s="174" t="s">
        <v>25</v>
      </c>
      <c r="D54" s="180">
        <v>7</v>
      </c>
      <c r="E54" s="24">
        <v>1</v>
      </c>
      <c r="F54" s="82">
        <v>1</v>
      </c>
      <c r="G54" s="82">
        <v>1</v>
      </c>
      <c r="H54" s="78">
        <v>1</v>
      </c>
      <c r="I54" s="78">
        <v>1</v>
      </c>
      <c r="J54" s="79"/>
      <c r="K54" s="79"/>
      <c r="L54" s="78">
        <v>1</v>
      </c>
      <c r="M54" s="82">
        <v>1</v>
      </c>
      <c r="N54" s="82">
        <v>1</v>
      </c>
      <c r="O54" s="78">
        <v>1</v>
      </c>
      <c r="P54" s="78">
        <v>1</v>
      </c>
      <c r="Q54" s="79"/>
      <c r="R54" s="79"/>
      <c r="S54" s="78">
        <v>1</v>
      </c>
      <c r="T54" s="82">
        <v>1</v>
      </c>
      <c r="U54" s="82">
        <v>1</v>
      </c>
      <c r="V54" s="78">
        <v>1</v>
      </c>
      <c r="W54" s="78">
        <v>1</v>
      </c>
      <c r="X54" s="79"/>
      <c r="Y54" s="79"/>
      <c r="Z54" s="78">
        <v>1</v>
      </c>
      <c r="AA54" s="82">
        <v>1</v>
      </c>
      <c r="AB54" s="82">
        <v>1</v>
      </c>
      <c r="AC54" s="78">
        <v>1</v>
      </c>
      <c r="AD54" s="78">
        <v>1</v>
      </c>
      <c r="AE54" s="79"/>
      <c r="AF54" s="79"/>
      <c r="AG54" s="78">
        <v>1</v>
      </c>
      <c r="AH54" s="82">
        <v>1</v>
      </c>
      <c r="AI54" s="82">
        <v>1</v>
      </c>
      <c r="AJ54" s="102">
        <v>1</v>
      </c>
      <c r="AK54" s="140">
        <f>SUM(F54:AJ56)</f>
        <v>23</v>
      </c>
      <c r="AL54" s="140">
        <f>AK54*D54</f>
        <v>161</v>
      </c>
    </row>
    <row r="55" spans="2:38" s="23" customFormat="1" ht="28.9" customHeight="1" x14ac:dyDescent="0.25">
      <c r="B55" s="143"/>
      <c r="C55" s="175"/>
      <c r="D55" s="181"/>
      <c r="E55" s="30">
        <v>2</v>
      </c>
      <c r="F55" s="82"/>
      <c r="G55" s="82"/>
      <c r="H55" s="82"/>
      <c r="I55" s="82"/>
      <c r="J55" s="83"/>
      <c r="K55" s="83"/>
      <c r="L55" s="82"/>
      <c r="M55" s="82"/>
      <c r="N55" s="82"/>
      <c r="O55" s="82"/>
      <c r="P55" s="82"/>
      <c r="Q55" s="83"/>
      <c r="R55" s="83"/>
      <c r="S55" s="82"/>
      <c r="T55" s="82"/>
      <c r="U55" s="82"/>
      <c r="V55" s="82"/>
      <c r="W55" s="82"/>
      <c r="X55" s="83"/>
      <c r="Y55" s="83"/>
      <c r="Z55" s="82"/>
      <c r="AA55" s="82"/>
      <c r="AB55" s="82"/>
      <c r="AC55" s="82"/>
      <c r="AD55" s="82"/>
      <c r="AE55" s="83"/>
      <c r="AF55" s="83"/>
      <c r="AG55" s="82"/>
      <c r="AH55" s="82"/>
      <c r="AI55" s="82"/>
      <c r="AJ55" s="108"/>
      <c r="AK55" s="141"/>
      <c r="AL55" s="141"/>
    </row>
    <row r="56" spans="2:38" s="23" customFormat="1" ht="29.45" customHeight="1" thickBot="1" x14ac:dyDescent="0.3">
      <c r="B56" s="144"/>
      <c r="C56" s="176"/>
      <c r="D56" s="182"/>
      <c r="E56" s="36">
        <v>3</v>
      </c>
      <c r="F56" s="85"/>
      <c r="G56" s="86"/>
      <c r="H56" s="86"/>
      <c r="I56" s="86"/>
      <c r="J56" s="87"/>
      <c r="K56" s="87"/>
      <c r="L56" s="86"/>
      <c r="M56" s="86"/>
      <c r="N56" s="86"/>
      <c r="O56" s="86"/>
      <c r="P56" s="86"/>
      <c r="Q56" s="87"/>
      <c r="R56" s="87"/>
      <c r="S56" s="86"/>
      <c r="T56" s="86"/>
      <c r="U56" s="86"/>
      <c r="V56" s="86"/>
      <c r="W56" s="86"/>
      <c r="X56" s="87"/>
      <c r="Y56" s="87"/>
      <c r="Z56" s="86"/>
      <c r="AA56" s="86"/>
      <c r="AB56" s="86"/>
      <c r="AC56" s="86"/>
      <c r="AD56" s="86"/>
      <c r="AE56" s="87"/>
      <c r="AF56" s="87"/>
      <c r="AG56" s="86"/>
      <c r="AH56" s="86"/>
      <c r="AI56" s="86"/>
      <c r="AJ56" s="109"/>
      <c r="AK56" s="151"/>
      <c r="AL56" s="151"/>
    </row>
    <row r="57" spans="2:38" s="23" customFormat="1" ht="15" customHeight="1" x14ac:dyDescent="0.25">
      <c r="B57" s="142" t="s">
        <v>46</v>
      </c>
      <c r="C57" s="174" t="s">
        <v>25</v>
      </c>
      <c r="D57" s="137">
        <v>5</v>
      </c>
      <c r="E57" s="24">
        <v>1</v>
      </c>
      <c r="F57" s="82"/>
      <c r="G57" s="82">
        <v>1</v>
      </c>
      <c r="H57" s="78"/>
      <c r="I57" s="78">
        <v>1</v>
      </c>
      <c r="J57" s="79"/>
      <c r="K57" s="79"/>
      <c r="L57" s="78">
        <v>1</v>
      </c>
      <c r="M57" s="82"/>
      <c r="N57" s="82">
        <v>1</v>
      </c>
      <c r="O57" s="78"/>
      <c r="P57" s="78">
        <v>1</v>
      </c>
      <c r="Q57" s="79"/>
      <c r="R57" s="79"/>
      <c r="S57" s="78">
        <v>1</v>
      </c>
      <c r="T57" s="82"/>
      <c r="U57" s="82">
        <v>1</v>
      </c>
      <c r="V57" s="78"/>
      <c r="W57" s="78">
        <v>1</v>
      </c>
      <c r="X57" s="79"/>
      <c r="Y57" s="79"/>
      <c r="Z57" s="78">
        <v>1</v>
      </c>
      <c r="AA57" s="82"/>
      <c r="AB57" s="82">
        <v>1</v>
      </c>
      <c r="AC57" s="78"/>
      <c r="AD57" s="78">
        <v>1</v>
      </c>
      <c r="AE57" s="79"/>
      <c r="AF57" s="79"/>
      <c r="AG57" s="78">
        <v>1</v>
      </c>
      <c r="AH57" s="82"/>
      <c r="AI57" s="82">
        <v>1</v>
      </c>
      <c r="AJ57" s="102"/>
      <c r="AK57" s="140">
        <f t="shared" ref="AK57" si="11">SUM(F57:AJ59)</f>
        <v>13</v>
      </c>
      <c r="AL57" s="140">
        <f>(SUM(F57:AJ59))*D57</f>
        <v>65</v>
      </c>
    </row>
    <row r="58" spans="2:38" s="23" customFormat="1" ht="15" customHeight="1" x14ac:dyDescent="0.25">
      <c r="B58" s="143"/>
      <c r="C58" s="175"/>
      <c r="D58" s="138"/>
      <c r="E58" s="30">
        <v>2</v>
      </c>
      <c r="F58" s="81"/>
      <c r="G58" s="82"/>
      <c r="H58" s="82"/>
      <c r="I58" s="82"/>
      <c r="J58" s="83"/>
      <c r="K58" s="83"/>
      <c r="L58" s="82"/>
      <c r="M58" s="82"/>
      <c r="N58" s="82"/>
      <c r="O58" s="82"/>
      <c r="P58" s="82"/>
      <c r="Q58" s="83"/>
      <c r="R58" s="83"/>
      <c r="S58" s="82"/>
      <c r="T58" s="82"/>
      <c r="U58" s="82"/>
      <c r="V58" s="82"/>
      <c r="W58" s="82"/>
      <c r="X58" s="83"/>
      <c r="Y58" s="83"/>
      <c r="Z58" s="82"/>
      <c r="AA58" s="82"/>
      <c r="AB58" s="82"/>
      <c r="AC58" s="82"/>
      <c r="AD58" s="82"/>
      <c r="AE58" s="83"/>
      <c r="AF58" s="83"/>
      <c r="AG58" s="82"/>
      <c r="AH58" s="82"/>
      <c r="AI58" s="82"/>
      <c r="AJ58" s="108"/>
      <c r="AK58" s="141"/>
      <c r="AL58" s="141"/>
    </row>
    <row r="59" spans="2:38" s="23" customFormat="1" ht="15" customHeight="1" thickBot="1" x14ac:dyDescent="0.3">
      <c r="B59" s="144"/>
      <c r="C59" s="176"/>
      <c r="D59" s="139"/>
      <c r="E59" s="36">
        <v>3</v>
      </c>
      <c r="F59" s="85"/>
      <c r="G59" s="86"/>
      <c r="H59" s="86"/>
      <c r="I59" s="86"/>
      <c r="J59" s="87"/>
      <c r="K59" s="87"/>
      <c r="L59" s="86"/>
      <c r="M59" s="86"/>
      <c r="N59" s="86"/>
      <c r="O59" s="86"/>
      <c r="P59" s="86"/>
      <c r="Q59" s="87"/>
      <c r="R59" s="87"/>
      <c r="S59" s="86"/>
      <c r="T59" s="86"/>
      <c r="U59" s="86"/>
      <c r="V59" s="86"/>
      <c r="W59" s="86"/>
      <c r="X59" s="87"/>
      <c r="Y59" s="87"/>
      <c r="Z59" s="86"/>
      <c r="AA59" s="86"/>
      <c r="AB59" s="86"/>
      <c r="AC59" s="86"/>
      <c r="AD59" s="86"/>
      <c r="AE59" s="87"/>
      <c r="AF59" s="87"/>
      <c r="AG59" s="86"/>
      <c r="AH59" s="86"/>
      <c r="AI59" s="86"/>
      <c r="AJ59" s="100"/>
      <c r="AK59" s="151"/>
      <c r="AL59" s="151"/>
    </row>
    <row r="60" spans="2:38" s="23" customFormat="1" ht="15" customHeight="1" x14ac:dyDescent="0.25">
      <c r="B60" s="142" t="s">
        <v>47</v>
      </c>
      <c r="C60" s="174" t="s">
        <v>25</v>
      </c>
      <c r="D60" s="137">
        <v>5</v>
      </c>
      <c r="E60" s="24">
        <v>1</v>
      </c>
      <c r="F60" s="82"/>
      <c r="G60" s="82">
        <v>1</v>
      </c>
      <c r="H60" s="78"/>
      <c r="I60" s="78">
        <v>1</v>
      </c>
      <c r="J60" s="79"/>
      <c r="K60" s="79"/>
      <c r="L60" s="78">
        <v>1</v>
      </c>
      <c r="M60" s="82"/>
      <c r="N60" s="82">
        <v>1</v>
      </c>
      <c r="O60" s="78"/>
      <c r="P60" s="78">
        <v>1</v>
      </c>
      <c r="Q60" s="79"/>
      <c r="R60" s="79"/>
      <c r="S60" s="78">
        <v>1</v>
      </c>
      <c r="T60" s="82"/>
      <c r="U60" s="82">
        <v>1</v>
      </c>
      <c r="V60" s="78"/>
      <c r="W60" s="78">
        <v>1</v>
      </c>
      <c r="X60" s="79"/>
      <c r="Y60" s="79"/>
      <c r="Z60" s="78">
        <v>1</v>
      </c>
      <c r="AA60" s="82"/>
      <c r="AB60" s="82">
        <v>1</v>
      </c>
      <c r="AC60" s="78"/>
      <c r="AD60" s="78">
        <v>1</v>
      </c>
      <c r="AE60" s="79"/>
      <c r="AF60" s="79"/>
      <c r="AG60" s="78">
        <v>1</v>
      </c>
      <c r="AH60" s="82"/>
      <c r="AI60" s="82">
        <v>1</v>
      </c>
      <c r="AJ60" s="108"/>
      <c r="AK60" s="140">
        <f t="shared" ref="AK60" si="12">SUM(F60:AJ62)</f>
        <v>13</v>
      </c>
      <c r="AL60" s="140">
        <f>(SUM(F60:AJ62))*D60</f>
        <v>65</v>
      </c>
    </row>
    <row r="61" spans="2:38" s="23" customFormat="1" ht="15" customHeight="1" x14ac:dyDescent="0.25">
      <c r="B61" s="143"/>
      <c r="C61" s="175"/>
      <c r="D61" s="138"/>
      <c r="E61" s="30">
        <v>2</v>
      </c>
      <c r="F61" s="82"/>
      <c r="G61" s="82"/>
      <c r="H61" s="82"/>
      <c r="I61" s="82"/>
      <c r="J61" s="83"/>
      <c r="K61" s="83"/>
      <c r="L61" s="82"/>
      <c r="M61" s="82"/>
      <c r="N61" s="82"/>
      <c r="O61" s="82"/>
      <c r="P61" s="82"/>
      <c r="Q61" s="83"/>
      <c r="R61" s="83"/>
      <c r="S61" s="82"/>
      <c r="T61" s="82"/>
      <c r="U61" s="82"/>
      <c r="V61" s="82"/>
      <c r="W61" s="82"/>
      <c r="X61" s="83"/>
      <c r="Y61" s="83"/>
      <c r="Z61" s="82"/>
      <c r="AA61" s="82"/>
      <c r="AB61" s="82"/>
      <c r="AC61" s="82"/>
      <c r="AD61" s="82"/>
      <c r="AE61" s="83"/>
      <c r="AF61" s="83"/>
      <c r="AG61" s="82"/>
      <c r="AH61" s="82"/>
      <c r="AI61" s="82"/>
      <c r="AJ61" s="108"/>
      <c r="AK61" s="141"/>
      <c r="AL61" s="141"/>
    </row>
    <row r="62" spans="2:38" s="23" customFormat="1" ht="15" customHeight="1" thickBot="1" x14ac:dyDescent="0.3">
      <c r="B62" s="144"/>
      <c r="C62" s="176"/>
      <c r="D62" s="139"/>
      <c r="E62" s="36">
        <v>3</v>
      </c>
      <c r="F62" s="85"/>
      <c r="G62" s="86"/>
      <c r="H62" s="86"/>
      <c r="I62" s="86"/>
      <c r="J62" s="87"/>
      <c r="K62" s="87"/>
      <c r="L62" s="86"/>
      <c r="M62" s="86"/>
      <c r="N62" s="86"/>
      <c r="O62" s="86"/>
      <c r="P62" s="86"/>
      <c r="Q62" s="87"/>
      <c r="R62" s="87"/>
      <c r="S62" s="86"/>
      <c r="T62" s="86"/>
      <c r="U62" s="86"/>
      <c r="V62" s="86"/>
      <c r="W62" s="86"/>
      <c r="X62" s="87"/>
      <c r="Y62" s="87"/>
      <c r="Z62" s="86"/>
      <c r="AA62" s="86"/>
      <c r="AB62" s="86"/>
      <c r="AC62" s="86"/>
      <c r="AD62" s="86"/>
      <c r="AE62" s="87"/>
      <c r="AF62" s="87"/>
      <c r="AG62" s="86"/>
      <c r="AH62" s="86"/>
      <c r="AI62" s="86"/>
      <c r="AJ62" s="109"/>
      <c r="AK62" s="151"/>
      <c r="AL62" s="151"/>
    </row>
    <row r="63" spans="2:38" s="23" customFormat="1" ht="16.899999999999999" customHeight="1" x14ac:dyDescent="0.25">
      <c r="B63" s="142" t="s">
        <v>48</v>
      </c>
      <c r="C63" s="174" t="s">
        <v>22</v>
      </c>
      <c r="D63" s="180">
        <v>45</v>
      </c>
      <c r="E63" s="24">
        <v>1</v>
      </c>
      <c r="F63" s="77"/>
      <c r="G63" s="78"/>
      <c r="H63" s="78"/>
      <c r="I63" s="78"/>
      <c r="J63" s="79"/>
      <c r="K63" s="79"/>
      <c r="L63" s="78"/>
      <c r="M63" s="78"/>
      <c r="N63" s="78"/>
      <c r="O63" s="78"/>
      <c r="P63" s="78"/>
      <c r="Q63" s="79"/>
      <c r="R63" s="79"/>
      <c r="S63" s="78"/>
      <c r="T63" s="78"/>
      <c r="U63" s="78"/>
      <c r="V63" s="78"/>
      <c r="W63" s="78"/>
      <c r="X63" s="79"/>
      <c r="Y63" s="79"/>
      <c r="Z63" s="78"/>
      <c r="AA63" s="78"/>
      <c r="AB63" s="78"/>
      <c r="AC63" s="78"/>
      <c r="AD63" s="78"/>
      <c r="AE63" s="79"/>
      <c r="AF63" s="79"/>
      <c r="AG63" s="78"/>
      <c r="AH63" s="78"/>
      <c r="AI63" s="78"/>
      <c r="AJ63" s="102"/>
      <c r="AK63" s="140">
        <f t="shared" ref="AK63" si="13">SUM(F63:AJ65)</f>
        <v>9</v>
      </c>
      <c r="AL63" s="140">
        <f>(SUM(F63:AJ65))*D63</f>
        <v>405</v>
      </c>
    </row>
    <row r="64" spans="2:38" s="23" customFormat="1" ht="16.149999999999999" customHeight="1" x14ac:dyDescent="0.25">
      <c r="B64" s="143"/>
      <c r="C64" s="175"/>
      <c r="D64" s="181"/>
      <c r="E64" s="30">
        <v>2</v>
      </c>
      <c r="F64" s="82"/>
      <c r="G64" s="82"/>
      <c r="H64" s="82"/>
      <c r="I64" s="82"/>
      <c r="J64" s="83"/>
      <c r="K64" s="83"/>
      <c r="L64" s="82"/>
      <c r="M64" s="82"/>
      <c r="N64" s="82"/>
      <c r="O64" s="82"/>
      <c r="P64" s="82"/>
      <c r="Q64" s="83"/>
      <c r="R64" s="83"/>
      <c r="S64" s="82"/>
      <c r="T64" s="82"/>
      <c r="U64" s="82"/>
      <c r="V64" s="82"/>
      <c r="W64" s="82"/>
      <c r="X64" s="83"/>
      <c r="Y64" s="83"/>
      <c r="Z64" s="82"/>
      <c r="AA64" s="82"/>
      <c r="AB64" s="82"/>
      <c r="AC64" s="82"/>
      <c r="AD64" s="82"/>
      <c r="AE64" s="83"/>
      <c r="AF64" s="83"/>
      <c r="AG64" s="82"/>
      <c r="AH64" s="82"/>
      <c r="AI64" s="82"/>
      <c r="AJ64" s="108"/>
      <c r="AK64" s="141"/>
      <c r="AL64" s="141"/>
    </row>
    <row r="65" spans="2:40" s="23" customFormat="1" ht="13.9" customHeight="1" thickBot="1" x14ac:dyDescent="0.3">
      <c r="B65" s="144"/>
      <c r="C65" s="176"/>
      <c r="D65" s="182"/>
      <c r="E65" s="36">
        <v>3</v>
      </c>
      <c r="F65" s="85">
        <v>1</v>
      </c>
      <c r="G65" s="86"/>
      <c r="H65" s="95"/>
      <c r="I65" s="95">
        <v>1</v>
      </c>
      <c r="J65" s="96"/>
      <c r="K65" s="96"/>
      <c r="L65" s="49"/>
      <c r="M65" s="50">
        <v>1</v>
      </c>
      <c r="N65" s="49"/>
      <c r="O65" s="49"/>
      <c r="P65" s="49">
        <v>1</v>
      </c>
      <c r="Q65" s="96"/>
      <c r="R65" s="96"/>
      <c r="S65" s="49"/>
      <c r="T65" s="50">
        <v>1</v>
      </c>
      <c r="U65" s="49"/>
      <c r="V65" s="49"/>
      <c r="W65" s="49">
        <v>1</v>
      </c>
      <c r="X65" s="96"/>
      <c r="Y65" s="96"/>
      <c r="Z65" s="49"/>
      <c r="AA65" s="50">
        <v>1</v>
      </c>
      <c r="AB65" s="49"/>
      <c r="AC65" s="49"/>
      <c r="AD65" s="49">
        <v>1</v>
      </c>
      <c r="AE65" s="96"/>
      <c r="AF65" s="96"/>
      <c r="AG65" s="95"/>
      <c r="AH65" s="86">
        <v>1</v>
      </c>
      <c r="AI65" s="86"/>
      <c r="AJ65" s="88"/>
      <c r="AK65" s="151"/>
      <c r="AL65" s="151"/>
    </row>
    <row r="66" spans="2:40" s="23" customFormat="1" ht="15" customHeight="1" x14ac:dyDescent="0.25">
      <c r="B66" s="142" t="s">
        <v>49</v>
      </c>
      <c r="C66" s="174" t="s">
        <v>25</v>
      </c>
      <c r="D66" s="137">
        <v>10</v>
      </c>
      <c r="E66" s="24">
        <v>1</v>
      </c>
      <c r="F66" s="82"/>
      <c r="G66" s="82"/>
      <c r="H66" s="78"/>
      <c r="I66" s="78"/>
      <c r="J66" s="79"/>
      <c r="K66" s="79"/>
      <c r="L66" s="78"/>
      <c r="M66" s="82"/>
      <c r="N66" s="82"/>
      <c r="O66" s="78"/>
      <c r="P66" s="78"/>
      <c r="Q66" s="79"/>
      <c r="R66" s="89"/>
      <c r="S66" s="90"/>
      <c r="T66" s="82"/>
      <c r="U66" s="82"/>
      <c r="V66" s="78"/>
      <c r="W66" s="78"/>
      <c r="X66" s="79"/>
      <c r="Y66" s="89"/>
      <c r="Z66" s="90"/>
      <c r="AA66" s="82"/>
      <c r="AB66" s="82"/>
      <c r="AC66" s="78"/>
      <c r="AD66" s="78"/>
      <c r="AE66" s="79"/>
      <c r="AF66" s="89"/>
      <c r="AG66" s="90"/>
      <c r="AH66" s="82"/>
      <c r="AI66" s="82"/>
      <c r="AJ66" s="78"/>
      <c r="AK66" s="140">
        <f t="shared" ref="AK66" si="14">SUM(F66:AJ68)</f>
        <v>23</v>
      </c>
      <c r="AL66" s="140">
        <f>(SUM(F66:AJ68))*D66</f>
        <v>230</v>
      </c>
    </row>
    <row r="67" spans="2:40" s="23" customFormat="1" ht="16.899999999999999" customHeight="1" x14ac:dyDescent="0.25">
      <c r="B67" s="143"/>
      <c r="C67" s="175"/>
      <c r="D67" s="138"/>
      <c r="E67" s="30">
        <v>2</v>
      </c>
      <c r="F67" s="82"/>
      <c r="G67" s="82"/>
      <c r="H67" s="82"/>
      <c r="I67" s="82"/>
      <c r="J67" s="83"/>
      <c r="K67" s="83"/>
      <c r="L67" s="82"/>
      <c r="M67" s="82"/>
      <c r="N67" s="82"/>
      <c r="O67" s="82"/>
      <c r="P67" s="82"/>
      <c r="Q67" s="83"/>
      <c r="R67" s="83"/>
      <c r="S67" s="82"/>
      <c r="T67" s="82"/>
      <c r="U67" s="82"/>
      <c r="V67" s="82"/>
      <c r="W67" s="82"/>
      <c r="X67" s="83"/>
      <c r="Y67" s="83"/>
      <c r="Z67" s="82"/>
      <c r="AA67" s="82"/>
      <c r="AB67" s="82"/>
      <c r="AC67" s="82"/>
      <c r="AD67" s="82"/>
      <c r="AE67" s="83"/>
      <c r="AF67" s="83"/>
      <c r="AG67" s="82"/>
      <c r="AH67" s="82"/>
      <c r="AI67" s="82"/>
      <c r="AJ67" s="94"/>
      <c r="AK67" s="141"/>
      <c r="AL67" s="141"/>
    </row>
    <row r="68" spans="2:40" s="23" customFormat="1" ht="15.6" customHeight="1" thickBot="1" x14ac:dyDescent="0.3">
      <c r="B68" s="144"/>
      <c r="C68" s="176"/>
      <c r="D68" s="139"/>
      <c r="E68" s="36">
        <v>3</v>
      </c>
      <c r="F68" s="85">
        <v>1</v>
      </c>
      <c r="G68" s="86">
        <v>1</v>
      </c>
      <c r="H68" s="95">
        <v>1</v>
      </c>
      <c r="I68" s="95">
        <v>1</v>
      </c>
      <c r="J68" s="96"/>
      <c r="K68" s="96"/>
      <c r="L68" s="49">
        <v>1</v>
      </c>
      <c r="M68" s="50">
        <v>1</v>
      </c>
      <c r="N68" s="49">
        <v>1</v>
      </c>
      <c r="O68" s="49">
        <v>1</v>
      </c>
      <c r="P68" s="49">
        <v>1</v>
      </c>
      <c r="Q68" s="96"/>
      <c r="R68" s="96"/>
      <c r="S68" s="49">
        <v>1</v>
      </c>
      <c r="T68" s="50">
        <v>1</v>
      </c>
      <c r="U68" s="49">
        <v>1</v>
      </c>
      <c r="V68" s="49">
        <v>1</v>
      </c>
      <c r="W68" s="49">
        <v>1</v>
      </c>
      <c r="X68" s="96"/>
      <c r="Y68" s="96"/>
      <c r="Z68" s="49">
        <v>1</v>
      </c>
      <c r="AA68" s="50">
        <v>1</v>
      </c>
      <c r="AB68" s="49">
        <v>1</v>
      </c>
      <c r="AC68" s="49">
        <v>1</v>
      </c>
      <c r="AD68" s="49">
        <v>1</v>
      </c>
      <c r="AE68" s="96"/>
      <c r="AF68" s="96"/>
      <c r="AG68" s="95">
        <v>1</v>
      </c>
      <c r="AH68" s="86">
        <v>1</v>
      </c>
      <c r="AI68" s="86">
        <v>1</v>
      </c>
      <c r="AJ68" s="88">
        <v>1</v>
      </c>
      <c r="AK68" s="151"/>
      <c r="AL68" s="151"/>
    </row>
    <row r="69" spans="2:40" s="23" customFormat="1" ht="15" customHeight="1" x14ac:dyDescent="0.25">
      <c r="B69" s="142"/>
      <c r="C69" s="164"/>
      <c r="D69" s="183"/>
      <c r="E69" s="24">
        <v>1</v>
      </c>
      <c r="F69" s="82"/>
      <c r="G69" s="82"/>
      <c r="H69" s="78"/>
      <c r="I69" s="78"/>
      <c r="J69" s="79"/>
      <c r="K69" s="79"/>
      <c r="L69" s="78"/>
      <c r="M69" s="82"/>
      <c r="N69" s="82"/>
      <c r="O69" s="78"/>
      <c r="P69" s="78"/>
      <c r="Q69" s="79"/>
      <c r="R69" s="89"/>
      <c r="S69" s="90"/>
      <c r="T69" s="82"/>
      <c r="U69" s="82"/>
      <c r="V69" s="78"/>
      <c r="W69" s="78"/>
      <c r="X69" s="79"/>
      <c r="Y69" s="89"/>
      <c r="Z69" s="90"/>
      <c r="AA69" s="82"/>
      <c r="AB69" s="82"/>
      <c r="AC69" s="78"/>
      <c r="AD69" s="78"/>
      <c r="AE69" s="79"/>
      <c r="AF69" s="89"/>
      <c r="AG69" s="90"/>
      <c r="AH69" s="82"/>
      <c r="AI69" s="82"/>
      <c r="AJ69" s="78"/>
      <c r="AK69" s="140">
        <f t="shared" ref="AK69" si="15">SUM(F69:AJ71)</f>
        <v>0</v>
      </c>
      <c r="AL69" s="140">
        <f>(SUM(F69:AJ71))*D69</f>
        <v>0</v>
      </c>
    </row>
    <row r="70" spans="2:40" s="23" customFormat="1" ht="15" customHeight="1" x14ac:dyDescent="0.25">
      <c r="B70" s="143"/>
      <c r="C70" s="165"/>
      <c r="D70" s="184"/>
      <c r="E70" s="30">
        <v>2</v>
      </c>
      <c r="F70" s="82"/>
      <c r="G70" s="82"/>
      <c r="H70" s="82"/>
      <c r="I70" s="82"/>
      <c r="J70" s="83"/>
      <c r="K70" s="83"/>
      <c r="L70" s="82"/>
      <c r="M70" s="82"/>
      <c r="N70" s="82"/>
      <c r="O70" s="82"/>
      <c r="P70" s="82"/>
      <c r="Q70" s="83"/>
      <c r="R70" s="83"/>
      <c r="S70" s="82"/>
      <c r="T70" s="82"/>
      <c r="U70" s="82"/>
      <c r="V70" s="82"/>
      <c r="W70" s="82"/>
      <c r="X70" s="83"/>
      <c r="Y70" s="83"/>
      <c r="Z70" s="82"/>
      <c r="AA70" s="82"/>
      <c r="AB70" s="82"/>
      <c r="AC70" s="82"/>
      <c r="AD70" s="82"/>
      <c r="AE70" s="83"/>
      <c r="AF70" s="83"/>
      <c r="AG70" s="82"/>
      <c r="AH70" s="82"/>
      <c r="AI70" s="82"/>
      <c r="AJ70" s="94"/>
      <c r="AK70" s="141"/>
      <c r="AL70" s="141"/>
    </row>
    <row r="71" spans="2:40" s="23" customFormat="1" ht="15" customHeight="1" thickBot="1" x14ac:dyDescent="0.3">
      <c r="B71" s="144"/>
      <c r="C71" s="166"/>
      <c r="D71" s="185"/>
      <c r="E71" s="36">
        <v>3</v>
      </c>
      <c r="F71" s="85"/>
      <c r="G71" s="86"/>
      <c r="H71" s="95"/>
      <c r="I71" s="95"/>
      <c r="J71" s="96"/>
      <c r="K71" s="96"/>
      <c r="L71" s="49"/>
      <c r="M71" s="50"/>
      <c r="N71" s="49"/>
      <c r="O71" s="49"/>
      <c r="P71" s="49"/>
      <c r="Q71" s="96"/>
      <c r="R71" s="96"/>
      <c r="S71" s="49"/>
      <c r="T71" s="50"/>
      <c r="U71" s="49"/>
      <c r="V71" s="49"/>
      <c r="W71" s="49"/>
      <c r="X71" s="96"/>
      <c r="Y71" s="96"/>
      <c r="Z71" s="49"/>
      <c r="AA71" s="50"/>
      <c r="AB71" s="49"/>
      <c r="AC71" s="49"/>
      <c r="AD71" s="49"/>
      <c r="AE71" s="96"/>
      <c r="AF71" s="96"/>
      <c r="AG71" s="95"/>
      <c r="AH71" s="86"/>
      <c r="AI71" s="86"/>
      <c r="AJ71" s="88"/>
      <c r="AK71" s="151"/>
      <c r="AL71" s="151"/>
    </row>
    <row r="72" spans="2:40" s="23" customFormat="1" ht="15" customHeight="1" x14ac:dyDescent="0.25">
      <c r="B72" s="142"/>
      <c r="C72" s="164"/>
      <c r="D72" s="183"/>
      <c r="E72" s="24">
        <v>1</v>
      </c>
      <c r="F72" s="82"/>
      <c r="G72" s="82"/>
      <c r="H72" s="82"/>
      <c r="I72" s="82"/>
      <c r="J72" s="83"/>
      <c r="K72" s="83"/>
      <c r="L72" s="82"/>
      <c r="M72" s="82"/>
      <c r="N72" s="82"/>
      <c r="O72" s="82"/>
      <c r="P72" s="82"/>
      <c r="Q72" s="83"/>
      <c r="R72" s="83"/>
      <c r="S72" s="82"/>
      <c r="T72" s="82"/>
      <c r="U72" s="82"/>
      <c r="V72" s="82"/>
      <c r="W72" s="82"/>
      <c r="X72" s="83"/>
      <c r="Y72" s="83"/>
      <c r="Z72" s="82"/>
      <c r="AA72" s="82"/>
      <c r="AB72" s="82"/>
      <c r="AC72" s="82"/>
      <c r="AD72" s="82"/>
      <c r="AE72" s="83"/>
      <c r="AF72" s="83"/>
      <c r="AG72" s="82"/>
      <c r="AH72" s="82"/>
      <c r="AI72" s="82"/>
      <c r="AJ72" s="102"/>
      <c r="AK72" s="140">
        <f t="shared" ref="AK72" si="16">SUM(F72:AJ74)</f>
        <v>0</v>
      </c>
      <c r="AL72" s="140">
        <f>(SUM(F72:AJ74))*D72</f>
        <v>0</v>
      </c>
    </row>
    <row r="73" spans="2:40" s="23" customFormat="1" ht="15" customHeight="1" x14ac:dyDescent="0.25">
      <c r="B73" s="143"/>
      <c r="C73" s="165"/>
      <c r="D73" s="184"/>
      <c r="E73" s="30">
        <v>2</v>
      </c>
      <c r="F73" s="81"/>
      <c r="G73" s="82"/>
      <c r="H73" s="82"/>
      <c r="I73" s="82"/>
      <c r="J73" s="83"/>
      <c r="K73" s="83"/>
      <c r="L73" s="82"/>
      <c r="M73" s="82"/>
      <c r="N73" s="82"/>
      <c r="O73" s="82"/>
      <c r="P73" s="82"/>
      <c r="Q73" s="83"/>
      <c r="R73" s="83"/>
      <c r="S73" s="82"/>
      <c r="T73" s="82"/>
      <c r="U73" s="82"/>
      <c r="V73" s="82"/>
      <c r="W73" s="82"/>
      <c r="X73" s="83"/>
      <c r="Y73" s="83"/>
      <c r="Z73" s="82"/>
      <c r="AA73" s="82"/>
      <c r="AB73" s="82"/>
      <c r="AC73" s="82"/>
      <c r="AD73" s="82"/>
      <c r="AE73" s="83"/>
      <c r="AF73" s="83"/>
      <c r="AG73" s="82"/>
      <c r="AH73" s="82"/>
      <c r="AI73" s="82"/>
      <c r="AJ73" s="108"/>
      <c r="AK73" s="141"/>
      <c r="AL73" s="141"/>
    </row>
    <row r="74" spans="2:40" s="23" customFormat="1" ht="15" customHeight="1" thickBot="1" x14ac:dyDescent="0.3">
      <c r="B74" s="144"/>
      <c r="C74" s="166"/>
      <c r="D74" s="185"/>
      <c r="E74" s="36">
        <v>3</v>
      </c>
      <c r="F74" s="85"/>
      <c r="G74" s="86"/>
      <c r="H74" s="86"/>
      <c r="I74" s="86"/>
      <c r="J74" s="87"/>
      <c r="K74" s="87"/>
      <c r="L74" s="86"/>
      <c r="M74" s="86"/>
      <c r="N74" s="86"/>
      <c r="O74" s="86"/>
      <c r="P74" s="86"/>
      <c r="Q74" s="87"/>
      <c r="R74" s="87"/>
      <c r="S74" s="86"/>
      <c r="T74" s="86"/>
      <c r="U74" s="86"/>
      <c r="V74" s="86"/>
      <c r="W74" s="86"/>
      <c r="X74" s="87"/>
      <c r="Y74" s="87"/>
      <c r="Z74" s="86"/>
      <c r="AA74" s="86"/>
      <c r="AB74" s="86"/>
      <c r="AC74" s="86"/>
      <c r="AD74" s="86"/>
      <c r="AE74" s="87"/>
      <c r="AF74" s="87"/>
      <c r="AG74" s="86"/>
      <c r="AH74" s="86"/>
      <c r="AI74" s="86"/>
      <c r="AJ74" s="109"/>
      <c r="AK74" s="141"/>
      <c r="AL74" s="141"/>
    </row>
    <row r="75" spans="2:40" s="23" customFormat="1" ht="15.75" x14ac:dyDescent="0.25">
      <c r="B75" s="68"/>
      <c r="C75" s="69"/>
      <c r="D75" s="70"/>
      <c r="E75" s="71"/>
      <c r="F75" s="23">
        <f>(F72*$D$72)+(F69*$D$69)+(F66*$D$66)+(F63*$D$63)+(F60*$D$60)+(F57*$D$57)+(F54*$D$54)+(F51*$D$51)+(F48*$D$48)+(F45*$D$45)+(F42*$D$42)+(F39*$D$39)+(F36*$D$36)+(F33*$D$33)+(F30*$D$30)+(F27*$D$27)+(F24*$D$24)+(F21*$D$21)+(F18*$D$18)+(F15*$D$15)+(F12*$D$12)</f>
        <v>130</v>
      </c>
      <c r="G75" s="23">
        <f>(G72*$D$72)+(G69*$D$69)+(G66*$D$66)+(G63*$D$63)+(G60*$D$60)+(G57*$D$57)+(G54*$D$54)+(G51*$D$51)+(G48*$D$48)+(G45*$D$45)+(G42*$D$42)+(G39*$D$39)+(G36*$D$36)+(G33*$D$33)+(G30*$D$30)+(G27*$D$27)+(G24*$D$24)+(G21*$D$21)+(G18*$D$18)+(G15*$D$15)+(G12*$D$12)</f>
        <v>212</v>
      </c>
      <c r="H75" s="23">
        <f t="shared" ref="G75:AJ77" si="17">(H72*$D$72)+(H69*$D$69)+(H66*$D$66)+(H63*$D$63)+(H60*$D$60)+(H57*$D$57)+(H54*$D$54)+(H51*$D$51)+(H48*$D$48)+(H45*$D$45)+(H42*$D$42)+(H39*$D$39)+(H36*$D$36)+(H33*$D$33)+(H30*$D$30)+(H27*$D$27)+(H24*$D$24)+(H21*$D$21)+(H18*$D$18)+(H15*$D$15)+(H12*$D$12)</f>
        <v>130</v>
      </c>
      <c r="I75" s="23">
        <f t="shared" si="17"/>
        <v>212</v>
      </c>
      <c r="J75" s="23">
        <f t="shared" si="17"/>
        <v>0</v>
      </c>
      <c r="K75" s="23">
        <f t="shared" si="17"/>
        <v>0</v>
      </c>
      <c r="L75" s="23">
        <f t="shared" si="17"/>
        <v>212</v>
      </c>
      <c r="M75" s="23">
        <f t="shared" si="17"/>
        <v>130</v>
      </c>
      <c r="N75" s="23">
        <f t="shared" si="17"/>
        <v>212</v>
      </c>
      <c r="O75" s="23">
        <f t="shared" si="17"/>
        <v>130</v>
      </c>
      <c r="P75" s="23">
        <f t="shared" si="17"/>
        <v>212</v>
      </c>
      <c r="Q75" s="23">
        <f t="shared" si="17"/>
        <v>0</v>
      </c>
      <c r="R75" s="23">
        <f t="shared" si="17"/>
        <v>0</v>
      </c>
      <c r="S75" s="23">
        <f t="shared" si="17"/>
        <v>212</v>
      </c>
      <c r="T75" s="23">
        <f t="shared" si="17"/>
        <v>130</v>
      </c>
      <c r="U75" s="23">
        <f t="shared" si="17"/>
        <v>212</v>
      </c>
      <c r="V75" s="23">
        <f t="shared" si="17"/>
        <v>130</v>
      </c>
      <c r="W75" s="23">
        <f t="shared" si="17"/>
        <v>212</v>
      </c>
      <c r="X75" s="23">
        <f t="shared" si="17"/>
        <v>0</v>
      </c>
      <c r="Y75" s="23">
        <f t="shared" si="17"/>
        <v>0</v>
      </c>
      <c r="Z75" s="23">
        <f t="shared" si="17"/>
        <v>212</v>
      </c>
      <c r="AA75" s="23">
        <f t="shared" si="17"/>
        <v>130</v>
      </c>
      <c r="AB75" s="23">
        <f t="shared" si="17"/>
        <v>212</v>
      </c>
      <c r="AC75" s="23">
        <f t="shared" si="17"/>
        <v>130</v>
      </c>
      <c r="AD75" s="23">
        <f t="shared" si="17"/>
        <v>212</v>
      </c>
      <c r="AE75" s="23">
        <f t="shared" si="17"/>
        <v>0</v>
      </c>
      <c r="AF75" s="23">
        <f t="shared" si="17"/>
        <v>0</v>
      </c>
      <c r="AG75" s="23">
        <f t="shared" si="17"/>
        <v>212</v>
      </c>
      <c r="AH75" s="23">
        <f t="shared" si="17"/>
        <v>130</v>
      </c>
      <c r="AI75" s="23">
        <f t="shared" si="17"/>
        <v>212</v>
      </c>
      <c r="AJ75" s="23">
        <f t="shared" si="17"/>
        <v>130</v>
      </c>
      <c r="AK75" s="167">
        <f>SUM(AK12:AK74)</f>
        <v>554</v>
      </c>
      <c r="AL75" s="169">
        <f>SUM(AL12:AL74)</f>
        <v>7564</v>
      </c>
      <c r="AN75" s="110"/>
    </row>
    <row r="76" spans="2:40" ht="16.5" thickBot="1" x14ac:dyDescent="0.3">
      <c r="F76" s="23">
        <f>(F73*$D$72)+(F70*$D$69)+(F67*$D$66)+(F64*$D$63)+(F61*$D$60)+(F58*$D$57)+(F55*$D$54)+(F52*$D$51)+(F49*$D$48)+(F46*$D$45)+(F43*$D$42)+(F40*$D$39)+(F37*$D$36)+(F34*$D$33)+(F31*$D$30)+(F28*$D$27)+(F25*$D$24)+(F22*$D$21)+(F19*$D$18)+(F16*$D$15)+(F13*$D$12)</f>
        <v>53</v>
      </c>
      <c r="G76" s="23">
        <f t="shared" si="17"/>
        <v>53</v>
      </c>
      <c r="H76" s="23">
        <f t="shared" si="17"/>
        <v>53</v>
      </c>
      <c r="I76" s="23">
        <f t="shared" si="17"/>
        <v>53</v>
      </c>
      <c r="J76" s="23">
        <f t="shared" si="17"/>
        <v>0</v>
      </c>
      <c r="K76" s="23">
        <f t="shared" si="17"/>
        <v>0</v>
      </c>
      <c r="L76" s="23">
        <f t="shared" si="17"/>
        <v>53</v>
      </c>
      <c r="M76" s="23">
        <f t="shared" si="17"/>
        <v>53</v>
      </c>
      <c r="N76" s="23">
        <f t="shared" si="17"/>
        <v>53</v>
      </c>
      <c r="O76" s="23">
        <f t="shared" si="17"/>
        <v>53</v>
      </c>
      <c r="P76" s="23">
        <f t="shared" si="17"/>
        <v>53</v>
      </c>
      <c r="Q76" s="23">
        <f t="shared" si="17"/>
        <v>0</v>
      </c>
      <c r="R76" s="23">
        <f t="shared" si="17"/>
        <v>0</v>
      </c>
      <c r="S76" s="23">
        <f t="shared" si="17"/>
        <v>53</v>
      </c>
      <c r="T76" s="23">
        <f t="shared" si="17"/>
        <v>53</v>
      </c>
      <c r="U76" s="23">
        <f t="shared" si="17"/>
        <v>53</v>
      </c>
      <c r="V76" s="23">
        <f t="shared" si="17"/>
        <v>53</v>
      </c>
      <c r="W76" s="23">
        <f t="shared" si="17"/>
        <v>53</v>
      </c>
      <c r="X76" s="23">
        <f t="shared" si="17"/>
        <v>0</v>
      </c>
      <c r="Y76" s="23">
        <f t="shared" si="17"/>
        <v>0</v>
      </c>
      <c r="Z76" s="23">
        <f t="shared" si="17"/>
        <v>53</v>
      </c>
      <c r="AA76" s="23">
        <f t="shared" si="17"/>
        <v>53</v>
      </c>
      <c r="AB76" s="23">
        <f t="shared" si="17"/>
        <v>53</v>
      </c>
      <c r="AC76" s="23">
        <f t="shared" si="17"/>
        <v>53</v>
      </c>
      <c r="AD76" s="23">
        <f t="shared" si="17"/>
        <v>53</v>
      </c>
      <c r="AE76" s="23">
        <f t="shared" si="17"/>
        <v>0</v>
      </c>
      <c r="AF76" s="23">
        <f t="shared" si="17"/>
        <v>0</v>
      </c>
      <c r="AG76" s="23">
        <f t="shared" si="17"/>
        <v>53</v>
      </c>
      <c r="AH76" s="23">
        <f t="shared" si="17"/>
        <v>53</v>
      </c>
      <c r="AI76" s="23">
        <f t="shared" si="17"/>
        <v>53</v>
      </c>
      <c r="AJ76" s="23">
        <f t="shared" si="17"/>
        <v>53</v>
      </c>
      <c r="AK76" s="168"/>
      <c r="AL76" s="170"/>
    </row>
    <row r="77" spans="2:40" ht="15.75" x14ac:dyDescent="0.25">
      <c r="F77" s="23">
        <f>(F74*$D$72)+(F71*$D$69)+(F68*$D$66)+(F65*$D$63)+(F62*$D$60)+(F59*$D$57)+(F56*$D$54)+(F53*$D$51)+(F50*$D$48)+(F47*$D$45)+(F44*$D$42)+(F41*$D$39)+(F38*$D$36)+(F35*$D$33)+(F32*$D$30)+(F29*$D$27)+(F26*$D$24)+(F23*$D$21)+(F20*$D$18)+(F17*$D$15)+(F14*$D$12)</f>
        <v>113</v>
      </c>
      <c r="G77" s="23">
        <f t="shared" si="17"/>
        <v>68</v>
      </c>
      <c r="H77" s="23">
        <f t="shared" si="17"/>
        <v>132</v>
      </c>
      <c r="I77" s="23">
        <f t="shared" si="17"/>
        <v>113</v>
      </c>
      <c r="J77" s="23">
        <f>(J74*$D$72)+(J71*$D$69)+(J68*$D$66)+(J65*$D$63)+(J62*$D$60)+(J59*$D$57)+(J56*$D$54)+(J53*$D$51)+(J50*$D$48)+(J47*$D$45)+(J44*$D$42)+(J41*$D$39)+(J38*$D$36)+(J35*$D$33)+(J32*$D$30)+(J29*$D$27)+(J26*$D$24)+(J23*$D$21)+(J20*$D$18)+(J17*$D$15)+(J14*$D$12)</f>
        <v>0</v>
      </c>
      <c r="K77" s="23">
        <f t="shared" si="17"/>
        <v>0</v>
      </c>
      <c r="L77" s="23">
        <f t="shared" si="17"/>
        <v>68</v>
      </c>
      <c r="M77" s="23">
        <f t="shared" si="17"/>
        <v>113</v>
      </c>
      <c r="N77" s="23">
        <f t="shared" si="17"/>
        <v>68</v>
      </c>
      <c r="O77" s="23">
        <f t="shared" si="17"/>
        <v>132</v>
      </c>
      <c r="P77" s="23">
        <f t="shared" si="17"/>
        <v>113</v>
      </c>
      <c r="Q77" s="23">
        <f t="shared" si="17"/>
        <v>0</v>
      </c>
      <c r="R77" s="23">
        <f t="shared" si="17"/>
        <v>0</v>
      </c>
      <c r="S77" s="23">
        <f t="shared" si="17"/>
        <v>68</v>
      </c>
      <c r="T77" s="23">
        <f t="shared" si="17"/>
        <v>113</v>
      </c>
      <c r="U77" s="23">
        <f t="shared" si="17"/>
        <v>68</v>
      </c>
      <c r="V77" s="23">
        <f t="shared" si="17"/>
        <v>132</v>
      </c>
      <c r="W77" s="23">
        <f t="shared" si="17"/>
        <v>113</v>
      </c>
      <c r="X77" s="23">
        <f t="shared" si="17"/>
        <v>0</v>
      </c>
      <c r="Y77" s="23">
        <f t="shared" si="17"/>
        <v>0</v>
      </c>
      <c r="Z77" s="23">
        <f t="shared" si="17"/>
        <v>68</v>
      </c>
      <c r="AA77" s="23">
        <f t="shared" si="17"/>
        <v>113</v>
      </c>
      <c r="AB77" s="23">
        <f t="shared" si="17"/>
        <v>68</v>
      </c>
      <c r="AC77" s="23">
        <f t="shared" si="17"/>
        <v>132</v>
      </c>
      <c r="AD77" s="23">
        <f t="shared" si="17"/>
        <v>113</v>
      </c>
      <c r="AE77" s="23">
        <f t="shared" si="17"/>
        <v>0</v>
      </c>
      <c r="AF77" s="23">
        <f t="shared" si="17"/>
        <v>0</v>
      </c>
      <c r="AG77" s="23">
        <f t="shared" si="17"/>
        <v>68</v>
      </c>
      <c r="AH77" s="23">
        <f t="shared" si="17"/>
        <v>113</v>
      </c>
      <c r="AI77" s="23">
        <f t="shared" si="17"/>
        <v>117</v>
      </c>
      <c r="AJ77" s="23">
        <f t="shared" si="17"/>
        <v>83</v>
      </c>
      <c r="AK77" s="73"/>
      <c r="AL77" s="73"/>
    </row>
    <row r="78" spans="2:40" x14ac:dyDescent="0.25">
      <c r="D78" s="14">
        <f>F78+G78+H78+I78+J78+K78+L78+M78+N78+O78+P78+Q78+R78+S78+T78+U78+V78+W78+X78+Y78+Z78+AA78+AB78+AC78+AD78+AE78+AF78+AG78+AH78+AI78+AJ78</f>
        <v>7564</v>
      </c>
      <c r="F78">
        <f>F75+F76+F77</f>
        <v>296</v>
      </c>
      <c r="G78">
        <f t="shared" ref="G78:AJ78" si="18">G75+G76+G77</f>
        <v>333</v>
      </c>
      <c r="H78">
        <f t="shared" si="18"/>
        <v>315</v>
      </c>
      <c r="I78">
        <f t="shared" si="18"/>
        <v>378</v>
      </c>
      <c r="J78">
        <f t="shared" si="18"/>
        <v>0</v>
      </c>
      <c r="K78">
        <f t="shared" si="18"/>
        <v>0</v>
      </c>
      <c r="L78">
        <f t="shared" si="18"/>
        <v>333</v>
      </c>
      <c r="M78">
        <f t="shared" si="18"/>
        <v>296</v>
      </c>
      <c r="N78">
        <f t="shared" si="18"/>
        <v>333</v>
      </c>
      <c r="O78">
        <f t="shared" si="18"/>
        <v>315</v>
      </c>
      <c r="P78">
        <f t="shared" si="18"/>
        <v>378</v>
      </c>
      <c r="Q78">
        <f t="shared" si="18"/>
        <v>0</v>
      </c>
      <c r="R78">
        <f t="shared" si="18"/>
        <v>0</v>
      </c>
      <c r="S78">
        <f t="shared" si="18"/>
        <v>333</v>
      </c>
      <c r="T78">
        <f t="shared" si="18"/>
        <v>296</v>
      </c>
      <c r="U78">
        <f t="shared" si="18"/>
        <v>333</v>
      </c>
      <c r="V78">
        <f t="shared" si="18"/>
        <v>315</v>
      </c>
      <c r="W78">
        <f t="shared" si="18"/>
        <v>378</v>
      </c>
      <c r="X78">
        <f t="shared" si="18"/>
        <v>0</v>
      </c>
      <c r="Y78">
        <f t="shared" si="18"/>
        <v>0</v>
      </c>
      <c r="Z78">
        <f t="shared" si="18"/>
        <v>333</v>
      </c>
      <c r="AA78">
        <f t="shared" si="18"/>
        <v>296</v>
      </c>
      <c r="AB78">
        <f t="shared" si="18"/>
        <v>333</v>
      </c>
      <c r="AC78">
        <f t="shared" si="18"/>
        <v>315</v>
      </c>
      <c r="AD78">
        <f t="shared" si="18"/>
        <v>378</v>
      </c>
      <c r="AE78">
        <f t="shared" si="18"/>
        <v>0</v>
      </c>
      <c r="AF78">
        <f t="shared" si="18"/>
        <v>0</v>
      </c>
      <c r="AG78">
        <f t="shared" si="18"/>
        <v>333</v>
      </c>
      <c r="AH78">
        <f t="shared" si="18"/>
        <v>296</v>
      </c>
      <c r="AI78">
        <f t="shared" si="18"/>
        <v>382</v>
      </c>
      <c r="AJ78">
        <f t="shared" si="18"/>
        <v>266</v>
      </c>
    </row>
    <row r="79" spans="2:40" x14ac:dyDescent="0.25">
      <c r="D79" s="14">
        <f>F79+G79+H79+I79+J79+K79+L79+M79+N79+O79+P79+Q79+R79+S79+T79+U79+V79+W79+X79+Y79+Z79+AA79+AB79+AC79+AD79+AE79+AF79+AG79+AH79+AI79+AJ79</f>
        <v>126.06666666666665</v>
      </c>
      <c r="F79">
        <f>F78/60</f>
        <v>4.9333333333333336</v>
      </c>
      <c r="G79">
        <f t="shared" ref="G79:AJ79" si="19">G78/60</f>
        <v>5.55</v>
      </c>
      <c r="H79">
        <f t="shared" si="19"/>
        <v>5.25</v>
      </c>
      <c r="I79">
        <f t="shared" si="19"/>
        <v>6.3</v>
      </c>
      <c r="J79">
        <f t="shared" si="19"/>
        <v>0</v>
      </c>
      <c r="K79">
        <f t="shared" si="19"/>
        <v>0</v>
      </c>
      <c r="L79">
        <f t="shared" si="19"/>
        <v>5.55</v>
      </c>
      <c r="M79">
        <f t="shared" si="19"/>
        <v>4.9333333333333336</v>
      </c>
      <c r="N79">
        <f t="shared" si="19"/>
        <v>5.55</v>
      </c>
      <c r="O79">
        <f t="shared" si="19"/>
        <v>5.25</v>
      </c>
      <c r="P79">
        <f t="shared" si="19"/>
        <v>6.3</v>
      </c>
      <c r="Q79">
        <f t="shared" si="19"/>
        <v>0</v>
      </c>
      <c r="R79">
        <f t="shared" si="19"/>
        <v>0</v>
      </c>
      <c r="S79">
        <f t="shared" si="19"/>
        <v>5.55</v>
      </c>
      <c r="T79">
        <f t="shared" si="19"/>
        <v>4.9333333333333336</v>
      </c>
      <c r="U79">
        <f t="shared" si="19"/>
        <v>5.55</v>
      </c>
      <c r="V79">
        <f t="shared" si="19"/>
        <v>5.25</v>
      </c>
      <c r="W79">
        <f t="shared" si="19"/>
        <v>6.3</v>
      </c>
      <c r="X79">
        <f t="shared" si="19"/>
        <v>0</v>
      </c>
      <c r="Y79">
        <f t="shared" si="19"/>
        <v>0</v>
      </c>
      <c r="Z79">
        <f t="shared" si="19"/>
        <v>5.55</v>
      </c>
      <c r="AA79">
        <f t="shared" si="19"/>
        <v>4.9333333333333336</v>
      </c>
      <c r="AB79">
        <f t="shared" si="19"/>
        <v>5.55</v>
      </c>
      <c r="AC79">
        <f t="shared" si="19"/>
        <v>5.25</v>
      </c>
      <c r="AD79">
        <f t="shared" si="19"/>
        <v>6.3</v>
      </c>
      <c r="AE79">
        <f t="shared" si="19"/>
        <v>0</v>
      </c>
      <c r="AF79">
        <f t="shared" si="19"/>
        <v>0</v>
      </c>
      <c r="AG79">
        <f t="shared" si="19"/>
        <v>5.55</v>
      </c>
      <c r="AH79">
        <f t="shared" si="19"/>
        <v>4.9333333333333336</v>
      </c>
      <c r="AI79">
        <f t="shared" si="19"/>
        <v>6.3666666666666663</v>
      </c>
      <c r="AJ79">
        <f t="shared" si="19"/>
        <v>4.4333333333333336</v>
      </c>
    </row>
    <row r="80" spans="2:40" x14ac:dyDescent="0.25">
      <c r="D80" s="14">
        <f>D79*60</f>
        <v>7563.9999999999991</v>
      </c>
    </row>
    <row r="82" spans="4:4" x14ac:dyDescent="0.25">
      <c r="D82" s="14">
        <f>SUM(AG78:AJ78)</f>
        <v>1277</v>
      </c>
    </row>
  </sheetData>
  <mergeCells count="119">
    <mergeCell ref="B72:B74"/>
    <mergeCell ref="C72:C74"/>
    <mergeCell ref="D72:D74"/>
    <mergeCell ref="AK72:AK74"/>
    <mergeCell ref="AL72:AL74"/>
    <mergeCell ref="AK75:AK76"/>
    <mergeCell ref="AL75:AL76"/>
    <mergeCell ref="B66:B68"/>
    <mergeCell ref="C66:C68"/>
    <mergeCell ref="D66:D68"/>
    <mergeCell ref="AK66:AK68"/>
    <mergeCell ref="AL66:AL68"/>
    <mergeCell ref="B69:B71"/>
    <mergeCell ref="C69:C71"/>
    <mergeCell ref="D69:D71"/>
    <mergeCell ref="AK69:AK71"/>
    <mergeCell ref="AL69:AL71"/>
    <mergeCell ref="B60:B62"/>
    <mergeCell ref="C60:C62"/>
    <mergeCell ref="D60:D62"/>
    <mergeCell ref="AK60:AK62"/>
    <mergeCell ref="AL60:AL62"/>
    <mergeCell ref="B63:B65"/>
    <mergeCell ref="C63:C65"/>
    <mergeCell ref="D63:D65"/>
    <mergeCell ref="AK63:AK65"/>
    <mergeCell ref="AL63:AL65"/>
    <mergeCell ref="B54:B56"/>
    <mergeCell ref="C54:C56"/>
    <mergeCell ref="D54:D56"/>
    <mergeCell ref="AK54:AK56"/>
    <mergeCell ref="AL54:AL56"/>
    <mergeCell ref="B57:B59"/>
    <mergeCell ref="C57:C59"/>
    <mergeCell ref="D57:D59"/>
    <mergeCell ref="AK57:AK59"/>
    <mergeCell ref="AL57:AL59"/>
    <mergeCell ref="B48:B50"/>
    <mergeCell ref="C48:C50"/>
    <mergeCell ref="D48:D50"/>
    <mergeCell ref="AK48:AK50"/>
    <mergeCell ref="AL48:AL50"/>
    <mergeCell ref="B51:B53"/>
    <mergeCell ref="C51:C53"/>
    <mergeCell ref="D51:D53"/>
    <mergeCell ref="AK51:AK53"/>
    <mergeCell ref="AL51:AL53"/>
    <mergeCell ref="B42:B44"/>
    <mergeCell ref="C42:C44"/>
    <mergeCell ref="D42:D44"/>
    <mergeCell ref="AK42:AK44"/>
    <mergeCell ref="AL42:AL44"/>
    <mergeCell ref="B45:B47"/>
    <mergeCell ref="C45:C47"/>
    <mergeCell ref="D45:D47"/>
    <mergeCell ref="AK45:AK47"/>
    <mergeCell ref="AL45:AL47"/>
    <mergeCell ref="B36:B38"/>
    <mergeCell ref="C36:C38"/>
    <mergeCell ref="D36:D38"/>
    <mergeCell ref="AK36:AK38"/>
    <mergeCell ref="AL36:AL38"/>
    <mergeCell ref="B39:B41"/>
    <mergeCell ref="C39:C41"/>
    <mergeCell ref="D39:D41"/>
    <mergeCell ref="AK39:AK41"/>
    <mergeCell ref="AL39:AL41"/>
    <mergeCell ref="B30:B32"/>
    <mergeCell ref="C30:C32"/>
    <mergeCell ref="D30:D32"/>
    <mergeCell ref="AK30:AK32"/>
    <mergeCell ref="AL30:AL32"/>
    <mergeCell ref="B33:B35"/>
    <mergeCell ref="C33:C35"/>
    <mergeCell ref="D33:D35"/>
    <mergeCell ref="AK33:AK35"/>
    <mergeCell ref="AL33:AL35"/>
    <mergeCell ref="B24:B26"/>
    <mergeCell ref="C24:C26"/>
    <mergeCell ref="D24:D26"/>
    <mergeCell ref="AK24:AK26"/>
    <mergeCell ref="AL24:AL26"/>
    <mergeCell ref="B27:B29"/>
    <mergeCell ref="C27:C29"/>
    <mergeCell ref="D27:D29"/>
    <mergeCell ref="AK27:AK29"/>
    <mergeCell ref="AL27:AL29"/>
    <mergeCell ref="B18:B20"/>
    <mergeCell ref="C18:C20"/>
    <mergeCell ref="D18:D20"/>
    <mergeCell ref="AK18:AK20"/>
    <mergeCell ref="AL18:AL20"/>
    <mergeCell ref="B21:B23"/>
    <mergeCell ref="C21:C23"/>
    <mergeCell ref="D21:D23"/>
    <mergeCell ref="AK21:AK23"/>
    <mergeCell ref="AL21:AL23"/>
    <mergeCell ref="B12:B14"/>
    <mergeCell ref="C12:C14"/>
    <mergeCell ref="D12:D14"/>
    <mergeCell ref="AK12:AK14"/>
    <mergeCell ref="AL12:AL14"/>
    <mergeCell ref="B15:B17"/>
    <mergeCell ref="C15:C17"/>
    <mergeCell ref="D15:D17"/>
    <mergeCell ref="AK15:AK17"/>
    <mergeCell ref="AL15:AL17"/>
    <mergeCell ref="B7:B11"/>
    <mergeCell ref="C7:D11"/>
    <mergeCell ref="E7:E11"/>
    <mergeCell ref="F7:AJ7"/>
    <mergeCell ref="F8:AJ8"/>
    <mergeCell ref="F10:AJ10"/>
    <mergeCell ref="C2:AF2"/>
    <mergeCell ref="C3:AF3"/>
    <mergeCell ref="J4:L4"/>
    <mergeCell ref="M4:V4"/>
    <mergeCell ref="N5:R5"/>
    <mergeCell ref="S5:T5"/>
  </mergeCells>
  <pageMargins left="0.25" right="0.25" top="0.75" bottom="0.75" header="0.3" footer="0.3"/>
  <pageSetup paperSize="9" scale="6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3"/>
  <sheetViews>
    <sheetView topLeftCell="A7" zoomScale="82" zoomScaleNormal="82" workbookViewId="0">
      <selection activeCell="F81" sqref="F81"/>
    </sheetView>
  </sheetViews>
  <sheetFormatPr defaultRowHeight="15" x14ac:dyDescent="0.25"/>
  <cols>
    <col min="2" max="2" width="18.42578125" customWidth="1"/>
    <col min="6" max="6" width="6.5703125" customWidth="1"/>
    <col min="7" max="7" width="6" customWidth="1"/>
    <col min="8" max="8" width="6.140625" customWidth="1"/>
    <col min="9" max="9" width="5" customWidth="1"/>
    <col min="10" max="11" width="5.85546875" customWidth="1"/>
    <col min="12" max="12" width="5.42578125" customWidth="1"/>
    <col min="13" max="13" width="5.7109375" customWidth="1"/>
    <col min="14" max="14" width="5.85546875" customWidth="1"/>
    <col min="15" max="15" width="6.140625" customWidth="1"/>
    <col min="16" max="16" width="4.85546875" customWidth="1"/>
    <col min="17" max="17" width="6" customWidth="1"/>
    <col min="18" max="18" width="5.42578125" customWidth="1"/>
    <col min="19" max="19" width="6.7109375" customWidth="1"/>
    <col min="20" max="20" width="6.85546875" customWidth="1"/>
    <col min="21" max="21" width="5.85546875" customWidth="1"/>
    <col min="22" max="22" width="5" customWidth="1"/>
    <col min="23" max="23" width="5.85546875" customWidth="1"/>
    <col min="24" max="24" width="6" customWidth="1"/>
    <col min="25" max="26" width="6.140625" customWidth="1"/>
    <col min="27" max="27" width="6.28515625" customWidth="1"/>
    <col min="28" max="28" width="6.140625" customWidth="1"/>
    <col min="29" max="29" width="6.85546875" customWidth="1"/>
    <col min="30" max="30" width="7.28515625" customWidth="1"/>
    <col min="31" max="31" width="6.5703125" customWidth="1"/>
    <col min="32" max="32" width="6.140625" customWidth="1"/>
    <col min="33" max="33" width="6.5703125" customWidth="1"/>
    <col min="34" max="34" width="5.85546875" customWidth="1"/>
    <col min="35" max="35" width="5.7109375" customWidth="1"/>
    <col min="36" max="36" width="6.7109375" customWidth="1"/>
  </cols>
  <sheetData>
    <row r="1" spans="1:38" x14ac:dyDescent="0.25">
      <c r="A1" s="10"/>
      <c r="B1" s="11"/>
      <c r="C1" s="13"/>
      <c r="D1" s="14"/>
      <c r="E1" s="15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5.75" x14ac:dyDescent="0.25">
      <c r="A2" s="10"/>
      <c r="B2" s="11"/>
      <c r="C2" s="126" t="s">
        <v>0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0"/>
      <c r="AH2" s="10"/>
      <c r="AI2" s="10"/>
      <c r="AJ2" s="10"/>
      <c r="AK2" s="10"/>
      <c r="AL2" s="10"/>
    </row>
    <row r="3" spans="1:38" ht="15.75" x14ac:dyDescent="0.25">
      <c r="A3" s="10"/>
      <c r="B3" s="11"/>
      <c r="C3" s="127" t="s">
        <v>1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0"/>
      <c r="AH3" s="10"/>
      <c r="AI3" s="10"/>
      <c r="AJ3" s="10"/>
      <c r="AK3" s="10"/>
      <c r="AL3" s="10"/>
    </row>
    <row r="4" spans="1:38" ht="18.75" x14ac:dyDescent="0.3">
      <c r="A4" s="10"/>
      <c r="B4" s="11"/>
      <c r="C4" s="12"/>
      <c r="D4" s="12"/>
      <c r="E4" s="12"/>
      <c r="F4" s="12"/>
      <c r="G4" s="12"/>
      <c r="H4" s="12"/>
      <c r="I4" s="12"/>
      <c r="J4" s="127" t="s">
        <v>2</v>
      </c>
      <c r="K4" s="127"/>
      <c r="L4" s="127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0"/>
      <c r="AH4" s="10"/>
      <c r="AI4" s="10"/>
      <c r="AJ4" s="10"/>
      <c r="AK4" s="10"/>
      <c r="AL4" s="10"/>
    </row>
    <row r="5" spans="1:38" ht="15.75" x14ac:dyDescent="0.25">
      <c r="A5" s="10"/>
      <c r="B5" s="11"/>
      <c r="C5" s="13"/>
      <c r="D5" s="14"/>
      <c r="E5" s="15"/>
      <c r="F5" s="10"/>
      <c r="G5" s="10"/>
      <c r="H5" s="10"/>
      <c r="I5" s="10"/>
      <c r="J5" s="10"/>
      <c r="K5" s="10"/>
      <c r="L5" s="16"/>
      <c r="M5" s="17" t="s">
        <v>3</v>
      </c>
      <c r="N5" s="129" t="s">
        <v>29</v>
      </c>
      <c r="O5" s="129"/>
      <c r="P5" s="129"/>
      <c r="Q5" s="129"/>
      <c r="R5" s="129"/>
      <c r="S5" s="130" t="s">
        <v>5</v>
      </c>
      <c r="T5" s="130"/>
      <c r="U5" s="18"/>
      <c r="V5" s="18"/>
      <c r="W5" s="18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spans="1:38" ht="15.75" thickBot="1" x14ac:dyDescent="0.3">
      <c r="A6" s="10"/>
      <c r="B6" s="11"/>
      <c r="C6" s="13"/>
      <c r="D6" s="14"/>
      <c r="E6" s="15"/>
      <c r="F6" s="10"/>
      <c r="G6" s="10"/>
      <c r="H6" s="10"/>
      <c r="I6" s="10"/>
      <c r="J6" s="10"/>
      <c r="K6" s="10"/>
      <c r="L6" s="19"/>
      <c r="M6" s="19"/>
      <c r="N6" s="19"/>
      <c r="O6" s="19"/>
      <c r="P6" s="19"/>
      <c r="Q6" s="19"/>
      <c r="R6" s="19"/>
      <c r="S6" s="19"/>
      <c r="T6" s="19"/>
      <c r="U6" s="20"/>
      <c r="V6" s="20"/>
      <c r="W6" s="2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spans="1:38" ht="15.75" thickBot="1" x14ac:dyDescent="0.3">
      <c r="A7" s="10"/>
      <c r="B7" s="111" t="s">
        <v>6</v>
      </c>
      <c r="C7" s="114" t="s">
        <v>7</v>
      </c>
      <c r="D7" s="115"/>
      <c r="E7" s="118" t="s">
        <v>8</v>
      </c>
      <c r="F7" s="120" t="s">
        <v>9</v>
      </c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2"/>
      <c r="AK7" s="10"/>
      <c r="AL7" s="10"/>
    </row>
    <row r="8" spans="1:38" ht="15.75" thickBot="1" x14ac:dyDescent="0.3">
      <c r="A8" s="10"/>
      <c r="B8" s="112"/>
      <c r="C8" s="116"/>
      <c r="D8" s="117"/>
      <c r="E8" s="119"/>
      <c r="F8" s="120" t="s">
        <v>10</v>
      </c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  <c r="AK8" s="10"/>
      <c r="AL8" s="10"/>
    </row>
    <row r="9" spans="1:38" ht="15.75" thickBot="1" x14ac:dyDescent="0.3">
      <c r="A9" s="10"/>
      <c r="B9" s="112"/>
      <c r="C9" s="116"/>
      <c r="D9" s="117"/>
      <c r="E9" s="119"/>
      <c r="F9" s="1">
        <v>1</v>
      </c>
      <c r="G9" s="1">
        <v>2</v>
      </c>
      <c r="H9" s="1">
        <v>3</v>
      </c>
      <c r="I9" s="1">
        <v>4</v>
      </c>
      <c r="J9" s="8">
        <v>5</v>
      </c>
      <c r="K9" s="8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8">
        <v>12</v>
      </c>
      <c r="R9" s="8">
        <v>13</v>
      </c>
      <c r="S9" s="1">
        <v>14</v>
      </c>
      <c r="T9" s="1">
        <v>15</v>
      </c>
      <c r="U9" s="1">
        <v>16</v>
      </c>
      <c r="V9" s="1">
        <v>17</v>
      </c>
      <c r="W9" s="1">
        <v>18</v>
      </c>
      <c r="X9" s="8">
        <v>19</v>
      </c>
      <c r="Y9" s="8">
        <v>20</v>
      </c>
      <c r="Z9" s="1">
        <v>21</v>
      </c>
      <c r="AA9" s="1">
        <v>22</v>
      </c>
      <c r="AB9" s="1">
        <v>23</v>
      </c>
      <c r="AC9" s="1">
        <v>24</v>
      </c>
      <c r="AD9" s="1">
        <v>25</v>
      </c>
      <c r="AE9" s="8">
        <v>26</v>
      </c>
      <c r="AF9" s="8">
        <v>27</v>
      </c>
      <c r="AG9" s="1">
        <v>28</v>
      </c>
      <c r="AH9" s="1">
        <v>29</v>
      </c>
      <c r="AI9" s="1">
        <v>30</v>
      </c>
      <c r="AJ9" s="1">
        <v>31</v>
      </c>
      <c r="AK9" s="10"/>
      <c r="AL9" s="10"/>
    </row>
    <row r="10" spans="1:38" ht="15.75" thickBot="1" x14ac:dyDescent="0.3">
      <c r="A10" s="10"/>
      <c r="B10" s="112"/>
      <c r="C10" s="116"/>
      <c r="D10" s="117"/>
      <c r="E10" s="119"/>
      <c r="F10" s="123" t="s">
        <v>11</v>
      </c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5"/>
      <c r="AK10" s="21" t="s">
        <v>12</v>
      </c>
      <c r="AL10" s="21" t="s">
        <v>12</v>
      </c>
    </row>
    <row r="11" spans="1:38" ht="15.75" thickBot="1" x14ac:dyDescent="0.3">
      <c r="A11" s="10"/>
      <c r="B11" s="113"/>
      <c r="C11" s="116"/>
      <c r="D11" s="117"/>
      <c r="E11" s="119"/>
      <c r="F11" s="4" t="s">
        <v>17</v>
      </c>
      <c r="G11" s="4" t="s">
        <v>18</v>
      </c>
      <c r="H11" s="4" t="s">
        <v>19</v>
      </c>
      <c r="I11" s="4" t="s">
        <v>13</v>
      </c>
      <c r="J11" s="9" t="s">
        <v>14</v>
      </c>
      <c r="K11" s="9" t="s">
        <v>15</v>
      </c>
      <c r="L11" s="4" t="s">
        <v>16</v>
      </c>
      <c r="M11" s="4" t="s">
        <v>17</v>
      </c>
      <c r="N11" s="4" t="s">
        <v>18</v>
      </c>
      <c r="O11" s="4" t="s">
        <v>19</v>
      </c>
      <c r="P11" s="4" t="s">
        <v>13</v>
      </c>
      <c r="Q11" s="9" t="s">
        <v>14</v>
      </c>
      <c r="R11" s="9" t="s">
        <v>15</v>
      </c>
      <c r="S11" s="4" t="s">
        <v>16</v>
      </c>
      <c r="T11" s="4" t="s">
        <v>17</v>
      </c>
      <c r="U11" s="4" t="s">
        <v>18</v>
      </c>
      <c r="V11" s="4" t="s">
        <v>19</v>
      </c>
      <c r="W11" s="4" t="s">
        <v>13</v>
      </c>
      <c r="X11" s="9" t="s">
        <v>14</v>
      </c>
      <c r="Y11" s="9" t="s">
        <v>15</v>
      </c>
      <c r="Z11" s="4" t="s">
        <v>16</v>
      </c>
      <c r="AA11" s="4" t="s">
        <v>17</v>
      </c>
      <c r="AB11" s="4" t="s">
        <v>18</v>
      </c>
      <c r="AC11" s="4" t="s">
        <v>19</v>
      </c>
      <c r="AD11" s="4" t="s">
        <v>13</v>
      </c>
      <c r="AE11" s="9" t="s">
        <v>14</v>
      </c>
      <c r="AF11" s="9" t="s">
        <v>15</v>
      </c>
      <c r="AG11" s="4" t="s">
        <v>16</v>
      </c>
      <c r="AH11" s="4" t="s">
        <v>17</v>
      </c>
      <c r="AI11" s="4" t="s">
        <v>18</v>
      </c>
      <c r="AJ11" s="7" t="s">
        <v>19</v>
      </c>
      <c r="AK11" s="22" t="s">
        <v>20</v>
      </c>
      <c r="AL11" s="22" t="s">
        <v>21</v>
      </c>
    </row>
    <row r="12" spans="1:38" ht="15.75" x14ac:dyDescent="0.25">
      <c r="A12" s="23"/>
      <c r="B12" s="131" t="s">
        <v>32</v>
      </c>
      <c r="C12" s="171" t="s">
        <v>50</v>
      </c>
      <c r="D12" s="137">
        <v>60</v>
      </c>
      <c r="E12" s="24">
        <v>1</v>
      </c>
      <c r="F12" s="77"/>
      <c r="G12" s="78">
        <v>1</v>
      </c>
      <c r="H12" s="78"/>
      <c r="I12" s="78">
        <v>1</v>
      </c>
      <c r="J12" s="79"/>
      <c r="K12" s="79"/>
      <c r="L12" s="78">
        <v>1</v>
      </c>
      <c r="M12" s="78"/>
      <c r="N12" s="78">
        <v>1</v>
      </c>
      <c r="O12" s="78"/>
      <c r="P12" s="78">
        <v>1</v>
      </c>
      <c r="Q12" s="79"/>
      <c r="R12" s="79"/>
      <c r="S12" s="78">
        <v>1</v>
      </c>
      <c r="T12" s="78"/>
      <c r="U12" s="78">
        <v>1</v>
      </c>
      <c r="V12" s="78"/>
      <c r="W12" s="78">
        <v>1</v>
      </c>
      <c r="X12" s="79"/>
      <c r="Y12" s="79"/>
      <c r="Z12" s="78">
        <v>1</v>
      </c>
      <c r="AA12" s="78"/>
      <c r="AB12" s="78">
        <v>1</v>
      </c>
      <c r="AC12" s="78"/>
      <c r="AD12" s="78">
        <v>1</v>
      </c>
      <c r="AE12" s="79"/>
      <c r="AF12" s="79"/>
      <c r="AG12" s="78">
        <v>1</v>
      </c>
      <c r="AH12" s="78"/>
      <c r="AI12" s="78">
        <v>1</v>
      </c>
      <c r="AJ12" s="80"/>
      <c r="AK12" s="140">
        <f>SUM(F12:AJ14)</f>
        <v>13</v>
      </c>
      <c r="AL12" s="140">
        <f>(SUM(F12:AJ14))*D12</f>
        <v>780</v>
      </c>
    </row>
    <row r="13" spans="1:38" ht="15.75" x14ac:dyDescent="0.25">
      <c r="A13" s="23"/>
      <c r="B13" s="132"/>
      <c r="C13" s="172"/>
      <c r="D13" s="138"/>
      <c r="E13" s="30">
        <v>2</v>
      </c>
      <c r="F13" s="81"/>
      <c r="G13" s="82"/>
      <c r="H13" s="82"/>
      <c r="I13" s="82"/>
      <c r="J13" s="83"/>
      <c r="K13" s="83"/>
      <c r="L13" s="82"/>
      <c r="M13" s="82"/>
      <c r="N13" s="82"/>
      <c r="O13" s="82"/>
      <c r="P13" s="82"/>
      <c r="Q13" s="83"/>
      <c r="R13" s="83"/>
      <c r="S13" s="82"/>
      <c r="T13" s="82"/>
      <c r="U13" s="82"/>
      <c r="V13" s="82"/>
      <c r="W13" s="82"/>
      <c r="X13" s="83"/>
      <c r="Y13" s="83"/>
      <c r="Z13" s="82"/>
      <c r="AA13" s="82"/>
      <c r="AB13" s="82"/>
      <c r="AC13" s="82"/>
      <c r="AD13" s="82"/>
      <c r="AE13" s="83"/>
      <c r="AF13" s="83"/>
      <c r="AG13" s="82"/>
      <c r="AH13" s="82"/>
      <c r="AI13" s="82"/>
      <c r="AJ13" s="84"/>
      <c r="AK13" s="141"/>
      <c r="AL13" s="141"/>
    </row>
    <row r="14" spans="1:38" ht="16.5" thickBot="1" x14ac:dyDescent="0.3">
      <c r="A14" s="23"/>
      <c r="B14" s="133"/>
      <c r="C14" s="173"/>
      <c r="D14" s="139"/>
      <c r="E14" s="36">
        <v>3</v>
      </c>
      <c r="F14" s="85"/>
      <c r="G14" s="86"/>
      <c r="H14" s="86"/>
      <c r="I14" s="86"/>
      <c r="J14" s="87"/>
      <c r="K14" s="87"/>
      <c r="L14" s="86"/>
      <c r="M14" s="86"/>
      <c r="N14" s="86"/>
      <c r="O14" s="86"/>
      <c r="P14" s="86"/>
      <c r="Q14" s="87"/>
      <c r="R14" s="87"/>
      <c r="S14" s="86"/>
      <c r="T14" s="86"/>
      <c r="U14" s="86"/>
      <c r="V14" s="86"/>
      <c r="W14" s="86"/>
      <c r="X14" s="87"/>
      <c r="Y14" s="87"/>
      <c r="Z14" s="86"/>
      <c r="AA14" s="86"/>
      <c r="AB14" s="86"/>
      <c r="AC14" s="86"/>
      <c r="AD14" s="86"/>
      <c r="AE14" s="87"/>
      <c r="AF14" s="87"/>
      <c r="AG14" s="86"/>
      <c r="AH14" s="86"/>
      <c r="AI14" s="86"/>
      <c r="AJ14" s="88"/>
      <c r="AK14" s="141"/>
      <c r="AL14" s="141"/>
    </row>
    <row r="15" spans="1:38" ht="18.75" x14ac:dyDescent="0.25">
      <c r="A15" s="23"/>
      <c r="B15" s="142" t="s">
        <v>31</v>
      </c>
      <c r="C15" s="174" t="s">
        <v>23</v>
      </c>
      <c r="D15" s="148">
        <v>10</v>
      </c>
      <c r="E15" s="24">
        <v>1</v>
      </c>
      <c r="F15" s="82">
        <v>1</v>
      </c>
      <c r="G15" s="82">
        <v>1</v>
      </c>
      <c r="H15" s="78">
        <v>1</v>
      </c>
      <c r="I15" s="78">
        <v>1</v>
      </c>
      <c r="J15" s="79"/>
      <c r="K15" s="79"/>
      <c r="L15" s="27">
        <v>1</v>
      </c>
      <c r="M15" s="28">
        <v>1</v>
      </c>
      <c r="N15" s="27">
        <v>1</v>
      </c>
      <c r="O15" s="27">
        <v>1</v>
      </c>
      <c r="P15" s="33">
        <v>1</v>
      </c>
      <c r="Q15" s="79"/>
      <c r="R15" s="89"/>
      <c r="S15" s="27">
        <v>1</v>
      </c>
      <c r="T15" s="28">
        <v>1</v>
      </c>
      <c r="U15" s="27">
        <v>1</v>
      </c>
      <c r="V15" s="27">
        <v>1</v>
      </c>
      <c r="W15" s="33">
        <v>1</v>
      </c>
      <c r="X15" s="79"/>
      <c r="Y15" s="89"/>
      <c r="Z15" s="27">
        <v>1</v>
      </c>
      <c r="AA15" s="28">
        <v>1</v>
      </c>
      <c r="AB15" s="27">
        <v>1</v>
      </c>
      <c r="AC15" s="27">
        <v>1</v>
      </c>
      <c r="AD15" s="33">
        <v>1</v>
      </c>
      <c r="AE15" s="79"/>
      <c r="AF15" s="89"/>
      <c r="AG15" s="90">
        <v>1</v>
      </c>
      <c r="AH15" s="82">
        <v>1</v>
      </c>
      <c r="AI15" s="82">
        <v>1</v>
      </c>
      <c r="AJ15" s="91">
        <v>1</v>
      </c>
      <c r="AK15" s="140">
        <f t="shared" ref="AK15" si="0">SUM(F15:AJ17)</f>
        <v>69</v>
      </c>
      <c r="AL15" s="140">
        <f>(SUM(F15:AJ17))*D15</f>
        <v>690</v>
      </c>
    </row>
    <row r="16" spans="1:38" ht="18.75" x14ac:dyDescent="0.25">
      <c r="A16" s="23"/>
      <c r="B16" s="143"/>
      <c r="C16" s="175"/>
      <c r="D16" s="149"/>
      <c r="E16" s="30">
        <v>2</v>
      </c>
      <c r="F16" s="82">
        <v>1</v>
      </c>
      <c r="G16" s="82">
        <v>1</v>
      </c>
      <c r="H16" s="92">
        <v>1</v>
      </c>
      <c r="I16" s="92">
        <v>1</v>
      </c>
      <c r="J16" s="93"/>
      <c r="K16" s="93"/>
      <c r="L16" s="45">
        <v>1</v>
      </c>
      <c r="M16" s="46">
        <v>1</v>
      </c>
      <c r="N16" s="45">
        <v>1</v>
      </c>
      <c r="O16" s="45">
        <v>1</v>
      </c>
      <c r="P16" s="33">
        <v>1</v>
      </c>
      <c r="Q16" s="93"/>
      <c r="R16" s="83"/>
      <c r="S16" s="45">
        <v>1</v>
      </c>
      <c r="T16" s="46">
        <v>1</v>
      </c>
      <c r="U16" s="45">
        <v>1</v>
      </c>
      <c r="V16" s="45">
        <v>1</v>
      </c>
      <c r="W16" s="33">
        <v>1</v>
      </c>
      <c r="X16" s="93"/>
      <c r="Y16" s="83"/>
      <c r="Z16" s="45">
        <v>1</v>
      </c>
      <c r="AA16" s="46">
        <v>1</v>
      </c>
      <c r="AB16" s="45">
        <v>1</v>
      </c>
      <c r="AC16" s="45">
        <v>1</v>
      </c>
      <c r="AD16" s="33">
        <v>1</v>
      </c>
      <c r="AE16" s="93"/>
      <c r="AF16" s="83"/>
      <c r="AG16" s="82">
        <v>1</v>
      </c>
      <c r="AH16" s="82">
        <v>1</v>
      </c>
      <c r="AI16" s="82">
        <v>1</v>
      </c>
      <c r="AJ16" s="94">
        <v>1</v>
      </c>
      <c r="AK16" s="141"/>
      <c r="AL16" s="141"/>
    </row>
    <row r="17" spans="1:38" ht="16.5" thickBot="1" x14ac:dyDescent="0.3">
      <c r="A17" s="23"/>
      <c r="B17" s="144"/>
      <c r="C17" s="176"/>
      <c r="D17" s="150"/>
      <c r="E17" s="36">
        <v>3</v>
      </c>
      <c r="F17" s="85">
        <v>1</v>
      </c>
      <c r="G17" s="86">
        <v>1</v>
      </c>
      <c r="H17" s="95">
        <v>1</v>
      </c>
      <c r="I17" s="95">
        <v>1</v>
      </c>
      <c r="J17" s="96"/>
      <c r="K17" s="96"/>
      <c r="L17" s="49">
        <v>1</v>
      </c>
      <c r="M17" s="50">
        <v>1</v>
      </c>
      <c r="N17" s="49">
        <v>1</v>
      </c>
      <c r="O17" s="49">
        <v>1</v>
      </c>
      <c r="P17" s="49">
        <v>1</v>
      </c>
      <c r="Q17" s="96"/>
      <c r="R17" s="96"/>
      <c r="S17" s="49">
        <v>1</v>
      </c>
      <c r="T17" s="50">
        <v>1</v>
      </c>
      <c r="U17" s="49">
        <v>1</v>
      </c>
      <c r="V17" s="49">
        <v>1</v>
      </c>
      <c r="W17" s="49">
        <v>1</v>
      </c>
      <c r="X17" s="96"/>
      <c r="Y17" s="96"/>
      <c r="Z17" s="49">
        <v>1</v>
      </c>
      <c r="AA17" s="50">
        <v>1</v>
      </c>
      <c r="AB17" s="49">
        <v>1</v>
      </c>
      <c r="AC17" s="49">
        <v>1</v>
      </c>
      <c r="AD17" s="49">
        <v>1</v>
      </c>
      <c r="AE17" s="96"/>
      <c r="AF17" s="96"/>
      <c r="AG17" s="95">
        <v>1</v>
      </c>
      <c r="AH17" s="86">
        <v>1</v>
      </c>
      <c r="AI17" s="86">
        <v>1</v>
      </c>
      <c r="AJ17" s="88">
        <v>1</v>
      </c>
      <c r="AK17" s="151"/>
      <c r="AL17" s="151"/>
    </row>
    <row r="18" spans="1:38" ht="15.75" x14ac:dyDescent="0.25">
      <c r="A18" s="23"/>
      <c r="B18" s="142" t="s">
        <v>33</v>
      </c>
      <c r="C18" s="174" t="s">
        <v>24</v>
      </c>
      <c r="D18" s="148">
        <v>30</v>
      </c>
      <c r="E18" s="24">
        <v>1</v>
      </c>
      <c r="F18" s="82">
        <v>1</v>
      </c>
      <c r="G18" s="82">
        <v>1</v>
      </c>
      <c r="H18" s="78">
        <v>1</v>
      </c>
      <c r="I18" s="78">
        <v>1</v>
      </c>
      <c r="J18" s="79"/>
      <c r="K18" s="79"/>
      <c r="L18" s="78">
        <v>1</v>
      </c>
      <c r="M18" s="82">
        <v>1</v>
      </c>
      <c r="N18" s="82">
        <v>1</v>
      </c>
      <c r="O18" s="78">
        <v>1</v>
      </c>
      <c r="P18" s="78">
        <v>1</v>
      </c>
      <c r="Q18" s="79"/>
      <c r="R18" s="89"/>
      <c r="S18" s="90">
        <v>1</v>
      </c>
      <c r="T18" s="82">
        <v>1</v>
      </c>
      <c r="U18" s="82">
        <v>1</v>
      </c>
      <c r="V18" s="78">
        <v>1</v>
      </c>
      <c r="W18" s="78">
        <v>1</v>
      </c>
      <c r="X18" s="79"/>
      <c r="Y18" s="89"/>
      <c r="Z18" s="90">
        <v>1</v>
      </c>
      <c r="AA18" s="82">
        <v>1</v>
      </c>
      <c r="AB18" s="82">
        <v>1</v>
      </c>
      <c r="AC18" s="78">
        <v>1</v>
      </c>
      <c r="AD18" s="78">
        <v>1</v>
      </c>
      <c r="AE18" s="79"/>
      <c r="AF18" s="89"/>
      <c r="AG18" s="90">
        <v>1</v>
      </c>
      <c r="AH18" s="82">
        <v>1</v>
      </c>
      <c r="AI18" s="82">
        <v>1</v>
      </c>
      <c r="AJ18" s="78">
        <v>1</v>
      </c>
      <c r="AK18" s="140">
        <f t="shared" ref="AK18" si="1">SUM(F18:AJ20)</f>
        <v>69</v>
      </c>
      <c r="AL18" s="140">
        <f>(SUM(F18:AJ20))*D18</f>
        <v>2070</v>
      </c>
    </row>
    <row r="19" spans="1:38" ht="15.75" x14ac:dyDescent="0.25">
      <c r="A19" s="23"/>
      <c r="B19" s="143"/>
      <c r="C19" s="175"/>
      <c r="D19" s="149"/>
      <c r="E19" s="30">
        <v>2</v>
      </c>
      <c r="F19" s="82">
        <v>1</v>
      </c>
      <c r="G19" s="82">
        <v>1</v>
      </c>
      <c r="H19" s="92">
        <v>1</v>
      </c>
      <c r="I19" s="92">
        <v>1</v>
      </c>
      <c r="J19" s="93"/>
      <c r="K19" s="83"/>
      <c r="L19" s="82">
        <v>1</v>
      </c>
      <c r="M19" s="82">
        <v>1</v>
      </c>
      <c r="N19" s="82">
        <v>1</v>
      </c>
      <c r="O19" s="92">
        <v>1</v>
      </c>
      <c r="P19" s="92">
        <v>1</v>
      </c>
      <c r="Q19" s="93"/>
      <c r="R19" s="83"/>
      <c r="S19" s="82">
        <v>1</v>
      </c>
      <c r="T19" s="82">
        <v>1</v>
      </c>
      <c r="U19" s="82">
        <v>1</v>
      </c>
      <c r="V19" s="92">
        <v>1</v>
      </c>
      <c r="W19" s="92">
        <v>1</v>
      </c>
      <c r="X19" s="93"/>
      <c r="Y19" s="83"/>
      <c r="Z19" s="82">
        <v>1</v>
      </c>
      <c r="AA19" s="82">
        <v>1</v>
      </c>
      <c r="AB19" s="82">
        <v>1</v>
      </c>
      <c r="AC19" s="92">
        <v>1</v>
      </c>
      <c r="AD19" s="92">
        <v>1</v>
      </c>
      <c r="AE19" s="93"/>
      <c r="AF19" s="83"/>
      <c r="AG19" s="82">
        <v>1</v>
      </c>
      <c r="AH19" s="82">
        <v>1</v>
      </c>
      <c r="AI19" s="82">
        <v>1</v>
      </c>
      <c r="AJ19" s="82">
        <v>1</v>
      </c>
      <c r="AK19" s="141"/>
      <c r="AL19" s="141"/>
    </row>
    <row r="20" spans="1:38" ht="16.5" thickBot="1" x14ac:dyDescent="0.3">
      <c r="A20" s="23"/>
      <c r="B20" s="144"/>
      <c r="C20" s="176"/>
      <c r="D20" s="150"/>
      <c r="E20" s="36">
        <v>3</v>
      </c>
      <c r="F20" s="85">
        <v>1</v>
      </c>
      <c r="G20" s="86">
        <v>1</v>
      </c>
      <c r="H20" s="95">
        <v>1</v>
      </c>
      <c r="I20" s="95">
        <v>1</v>
      </c>
      <c r="J20" s="96"/>
      <c r="K20" s="96"/>
      <c r="L20" s="49">
        <v>1</v>
      </c>
      <c r="M20" s="50">
        <v>1</v>
      </c>
      <c r="N20" s="49">
        <v>1</v>
      </c>
      <c r="O20" s="49">
        <v>1</v>
      </c>
      <c r="P20" s="49">
        <v>1</v>
      </c>
      <c r="Q20" s="96"/>
      <c r="R20" s="96"/>
      <c r="S20" s="49">
        <v>1</v>
      </c>
      <c r="T20" s="50">
        <v>1</v>
      </c>
      <c r="U20" s="49">
        <v>1</v>
      </c>
      <c r="V20" s="49">
        <v>1</v>
      </c>
      <c r="W20" s="49">
        <v>1</v>
      </c>
      <c r="X20" s="96"/>
      <c r="Y20" s="96"/>
      <c r="Z20" s="49">
        <v>1</v>
      </c>
      <c r="AA20" s="50">
        <v>1</v>
      </c>
      <c r="AB20" s="49">
        <v>1</v>
      </c>
      <c r="AC20" s="49">
        <v>1</v>
      </c>
      <c r="AD20" s="49">
        <v>1</v>
      </c>
      <c r="AE20" s="96"/>
      <c r="AF20" s="96"/>
      <c r="AG20" s="95">
        <v>1</v>
      </c>
      <c r="AH20" s="86">
        <v>1</v>
      </c>
      <c r="AI20" s="86">
        <v>1</v>
      </c>
      <c r="AJ20" s="88">
        <v>1</v>
      </c>
      <c r="AK20" s="151"/>
      <c r="AL20" s="151"/>
    </row>
    <row r="21" spans="1:38" ht="18.75" x14ac:dyDescent="0.25">
      <c r="A21" s="23"/>
      <c r="B21" s="142" t="s">
        <v>34</v>
      </c>
      <c r="C21" s="174" t="s">
        <v>24</v>
      </c>
      <c r="D21" s="148">
        <v>3</v>
      </c>
      <c r="E21" s="24">
        <v>1</v>
      </c>
      <c r="F21" s="82">
        <v>1</v>
      </c>
      <c r="G21" s="82">
        <v>1</v>
      </c>
      <c r="H21" s="78">
        <v>1</v>
      </c>
      <c r="I21" s="78">
        <v>1</v>
      </c>
      <c r="J21" s="79"/>
      <c r="K21" s="97"/>
      <c r="L21" s="77">
        <v>1</v>
      </c>
      <c r="M21" s="82">
        <v>1</v>
      </c>
      <c r="N21" s="82">
        <v>1</v>
      </c>
      <c r="O21" s="78">
        <v>1</v>
      </c>
      <c r="P21" s="78">
        <v>1</v>
      </c>
      <c r="Q21" s="79"/>
      <c r="R21" s="89"/>
      <c r="S21" s="90">
        <v>1</v>
      </c>
      <c r="T21" s="82">
        <v>1</v>
      </c>
      <c r="U21" s="82">
        <v>1</v>
      </c>
      <c r="V21" s="78">
        <v>1</v>
      </c>
      <c r="W21" s="78">
        <v>1</v>
      </c>
      <c r="X21" s="79"/>
      <c r="Y21" s="89"/>
      <c r="Z21" s="90">
        <v>1</v>
      </c>
      <c r="AA21" s="82">
        <v>1</v>
      </c>
      <c r="AB21" s="82">
        <v>1</v>
      </c>
      <c r="AC21" s="78">
        <v>1</v>
      </c>
      <c r="AD21" s="78">
        <v>1</v>
      </c>
      <c r="AE21" s="79"/>
      <c r="AF21" s="89"/>
      <c r="AG21" s="90">
        <v>1</v>
      </c>
      <c r="AH21" s="82">
        <v>1</v>
      </c>
      <c r="AI21" s="82">
        <v>1</v>
      </c>
      <c r="AJ21" s="98">
        <v>1</v>
      </c>
      <c r="AK21" s="140">
        <f t="shared" ref="AK21" si="2">SUM(F21:AJ23)</f>
        <v>69</v>
      </c>
      <c r="AL21" s="140">
        <f>(SUM(F21:AJ23))*D21</f>
        <v>207</v>
      </c>
    </row>
    <row r="22" spans="1:38" ht="18.75" x14ac:dyDescent="0.25">
      <c r="A22" s="23"/>
      <c r="B22" s="143"/>
      <c r="C22" s="175"/>
      <c r="D22" s="149"/>
      <c r="E22" s="30">
        <v>2</v>
      </c>
      <c r="F22" s="82">
        <v>1</v>
      </c>
      <c r="G22" s="82">
        <v>1</v>
      </c>
      <c r="H22" s="92">
        <v>1</v>
      </c>
      <c r="I22" s="92">
        <v>1</v>
      </c>
      <c r="J22" s="83"/>
      <c r="K22" s="83"/>
      <c r="L22" s="81">
        <v>1</v>
      </c>
      <c r="M22" s="82">
        <v>1</v>
      </c>
      <c r="N22" s="82">
        <v>1</v>
      </c>
      <c r="O22" s="92">
        <v>1</v>
      </c>
      <c r="P22" s="92">
        <v>1</v>
      </c>
      <c r="Q22" s="93"/>
      <c r="R22" s="83"/>
      <c r="S22" s="82">
        <v>1</v>
      </c>
      <c r="T22" s="82">
        <v>1</v>
      </c>
      <c r="U22" s="82">
        <v>1</v>
      </c>
      <c r="V22" s="92">
        <v>1</v>
      </c>
      <c r="W22" s="92">
        <v>1</v>
      </c>
      <c r="X22" s="93"/>
      <c r="Y22" s="83"/>
      <c r="Z22" s="82">
        <v>1</v>
      </c>
      <c r="AA22" s="82">
        <v>1</v>
      </c>
      <c r="AB22" s="82">
        <v>1</v>
      </c>
      <c r="AC22" s="92">
        <v>1</v>
      </c>
      <c r="AD22" s="92">
        <v>1</v>
      </c>
      <c r="AE22" s="93"/>
      <c r="AF22" s="83"/>
      <c r="AG22" s="82">
        <v>1</v>
      </c>
      <c r="AH22" s="82">
        <v>1</v>
      </c>
      <c r="AI22" s="82">
        <v>1</v>
      </c>
      <c r="AJ22" s="99">
        <v>1</v>
      </c>
      <c r="AK22" s="141"/>
      <c r="AL22" s="141"/>
    </row>
    <row r="23" spans="1:38" ht="19.5" thickBot="1" x14ac:dyDescent="0.3">
      <c r="A23" s="23"/>
      <c r="B23" s="144"/>
      <c r="C23" s="176"/>
      <c r="D23" s="150"/>
      <c r="E23" s="36">
        <v>3</v>
      </c>
      <c r="F23" s="85">
        <v>1</v>
      </c>
      <c r="G23" s="86">
        <v>1</v>
      </c>
      <c r="H23" s="86">
        <v>1</v>
      </c>
      <c r="I23" s="86">
        <v>1</v>
      </c>
      <c r="J23" s="87"/>
      <c r="K23" s="87"/>
      <c r="L23" s="86">
        <v>1</v>
      </c>
      <c r="M23" s="86">
        <v>1</v>
      </c>
      <c r="N23" s="86">
        <v>1</v>
      </c>
      <c r="O23" s="86">
        <v>1</v>
      </c>
      <c r="P23" s="86">
        <v>1</v>
      </c>
      <c r="Q23" s="87"/>
      <c r="R23" s="87"/>
      <c r="S23" s="86">
        <v>1</v>
      </c>
      <c r="T23" s="86">
        <v>1</v>
      </c>
      <c r="U23" s="86">
        <v>1</v>
      </c>
      <c r="V23" s="86">
        <v>1</v>
      </c>
      <c r="W23" s="86">
        <v>1</v>
      </c>
      <c r="X23" s="87"/>
      <c r="Y23" s="87"/>
      <c r="Z23" s="86">
        <v>1</v>
      </c>
      <c r="AA23" s="86">
        <v>1</v>
      </c>
      <c r="AB23" s="86">
        <v>1</v>
      </c>
      <c r="AC23" s="86">
        <v>1</v>
      </c>
      <c r="AD23" s="86">
        <v>1</v>
      </c>
      <c r="AE23" s="87"/>
      <c r="AF23" s="87"/>
      <c r="AG23" s="86">
        <v>1</v>
      </c>
      <c r="AH23" s="86">
        <v>1</v>
      </c>
      <c r="AI23" s="86">
        <v>1</v>
      </c>
      <c r="AJ23" s="100">
        <v>1</v>
      </c>
      <c r="AK23" s="151"/>
      <c r="AL23" s="151"/>
    </row>
    <row r="24" spans="1:38" ht="18.75" x14ac:dyDescent="0.25">
      <c r="A24" s="23"/>
      <c r="B24" s="142" t="s">
        <v>35</v>
      </c>
      <c r="C24" s="174" t="s">
        <v>25</v>
      </c>
      <c r="D24" s="152">
        <v>15</v>
      </c>
      <c r="E24" s="24">
        <v>1</v>
      </c>
      <c r="F24" s="82">
        <v>1</v>
      </c>
      <c r="G24" s="82">
        <v>1</v>
      </c>
      <c r="H24" s="78">
        <v>1</v>
      </c>
      <c r="I24" s="78">
        <v>1</v>
      </c>
      <c r="J24" s="79"/>
      <c r="K24" s="79"/>
      <c r="L24" s="78">
        <v>1</v>
      </c>
      <c r="M24" s="82">
        <v>1</v>
      </c>
      <c r="N24" s="82">
        <v>1</v>
      </c>
      <c r="O24" s="78">
        <v>1</v>
      </c>
      <c r="P24" s="78">
        <v>1</v>
      </c>
      <c r="Q24" s="79"/>
      <c r="R24" s="79"/>
      <c r="S24" s="78">
        <v>1</v>
      </c>
      <c r="T24" s="82">
        <v>1</v>
      </c>
      <c r="U24" s="82">
        <v>1</v>
      </c>
      <c r="V24" s="78">
        <v>1</v>
      </c>
      <c r="W24" s="78">
        <v>1</v>
      </c>
      <c r="X24" s="79"/>
      <c r="Y24" s="79"/>
      <c r="Z24" s="78">
        <v>1</v>
      </c>
      <c r="AA24" s="82">
        <v>1</v>
      </c>
      <c r="AB24" s="82">
        <v>1</v>
      </c>
      <c r="AC24" s="78">
        <v>1</v>
      </c>
      <c r="AD24" s="78">
        <v>1</v>
      </c>
      <c r="AE24" s="79"/>
      <c r="AF24" s="79"/>
      <c r="AG24" s="78">
        <v>1</v>
      </c>
      <c r="AH24" s="82">
        <v>1</v>
      </c>
      <c r="AI24" s="82">
        <v>1</v>
      </c>
      <c r="AJ24" s="98">
        <v>1</v>
      </c>
      <c r="AK24" s="140">
        <f t="shared" ref="AK24" si="3">SUM(F24:AJ26)</f>
        <v>23</v>
      </c>
      <c r="AL24" s="140">
        <f>(SUM(F24:AJ26))*D24</f>
        <v>345</v>
      </c>
    </row>
    <row r="25" spans="1:38" ht="18.75" x14ac:dyDescent="0.25">
      <c r="A25" s="23"/>
      <c r="B25" s="143"/>
      <c r="C25" s="175"/>
      <c r="D25" s="153"/>
      <c r="E25" s="30">
        <v>2</v>
      </c>
      <c r="F25" s="81"/>
      <c r="G25" s="82"/>
      <c r="H25" s="82"/>
      <c r="I25" s="82"/>
      <c r="J25" s="83"/>
      <c r="K25" s="83"/>
      <c r="L25" s="82"/>
      <c r="M25" s="82"/>
      <c r="N25" s="82"/>
      <c r="O25" s="82"/>
      <c r="P25" s="82"/>
      <c r="Q25" s="83"/>
      <c r="R25" s="83"/>
      <c r="S25" s="82"/>
      <c r="T25" s="82"/>
      <c r="U25" s="82"/>
      <c r="V25" s="82"/>
      <c r="W25" s="82"/>
      <c r="X25" s="83"/>
      <c r="Y25" s="83"/>
      <c r="Z25" s="82"/>
      <c r="AA25" s="82"/>
      <c r="AB25" s="82"/>
      <c r="AC25" s="82"/>
      <c r="AD25" s="82"/>
      <c r="AE25" s="83"/>
      <c r="AF25" s="83"/>
      <c r="AG25" s="82"/>
      <c r="AH25" s="82"/>
      <c r="AI25" s="82"/>
      <c r="AJ25" s="94"/>
      <c r="AK25" s="141"/>
      <c r="AL25" s="141"/>
    </row>
    <row r="26" spans="1:38" ht="19.5" thickBot="1" x14ac:dyDescent="0.3">
      <c r="A26" s="23"/>
      <c r="B26" s="144"/>
      <c r="C26" s="176"/>
      <c r="D26" s="154"/>
      <c r="E26" s="36">
        <v>3</v>
      </c>
      <c r="F26" s="85"/>
      <c r="G26" s="86"/>
      <c r="H26" s="86"/>
      <c r="I26" s="86"/>
      <c r="J26" s="87"/>
      <c r="K26" s="87"/>
      <c r="L26" s="86"/>
      <c r="M26" s="86"/>
      <c r="N26" s="86"/>
      <c r="O26" s="86"/>
      <c r="P26" s="86"/>
      <c r="Q26" s="87"/>
      <c r="R26" s="87"/>
      <c r="S26" s="86"/>
      <c r="T26" s="86"/>
      <c r="U26" s="86"/>
      <c r="V26" s="86"/>
      <c r="W26" s="86"/>
      <c r="X26" s="87"/>
      <c r="Y26" s="87"/>
      <c r="Z26" s="86"/>
      <c r="AA26" s="86"/>
      <c r="AB26" s="86"/>
      <c r="AC26" s="86"/>
      <c r="AD26" s="86"/>
      <c r="AE26" s="87"/>
      <c r="AF26" s="87"/>
      <c r="AG26" s="86"/>
      <c r="AH26" s="86"/>
      <c r="AI26" s="86"/>
      <c r="AJ26" s="100"/>
      <c r="AK26" s="151"/>
      <c r="AL26" s="151"/>
    </row>
    <row r="27" spans="1:38" ht="18.75" x14ac:dyDescent="0.25">
      <c r="A27" s="23"/>
      <c r="B27" s="131" t="s">
        <v>36</v>
      </c>
      <c r="C27" s="171" t="s">
        <v>26</v>
      </c>
      <c r="D27" s="148">
        <v>49</v>
      </c>
      <c r="E27" s="24">
        <v>1</v>
      </c>
      <c r="F27" s="77"/>
      <c r="G27" s="78"/>
      <c r="H27" s="78"/>
      <c r="I27" s="78"/>
      <c r="J27" s="79"/>
      <c r="K27" s="79"/>
      <c r="L27" s="78"/>
      <c r="M27" s="78"/>
      <c r="N27" s="78"/>
      <c r="O27" s="78"/>
      <c r="P27" s="78"/>
      <c r="Q27" s="79"/>
      <c r="R27" s="79"/>
      <c r="S27" s="78"/>
      <c r="T27" s="78"/>
      <c r="U27" s="78"/>
      <c r="V27" s="78"/>
      <c r="W27" s="78"/>
      <c r="X27" s="79"/>
      <c r="Y27" s="79"/>
      <c r="Z27" s="78"/>
      <c r="AA27" s="78"/>
      <c r="AB27" s="78"/>
      <c r="AC27" s="78"/>
      <c r="AD27" s="78"/>
      <c r="AE27" s="79"/>
      <c r="AF27" s="79"/>
      <c r="AG27" s="78"/>
      <c r="AH27" s="78"/>
      <c r="AI27" s="78"/>
      <c r="AJ27" s="101"/>
      <c r="AK27" s="141">
        <f>SUM(F27:AJ29)</f>
        <v>5</v>
      </c>
      <c r="AL27" s="141">
        <f>(SUM(F27:AJ29))*D27</f>
        <v>245</v>
      </c>
    </row>
    <row r="28" spans="1:38" ht="18.75" x14ac:dyDescent="0.25">
      <c r="A28" s="23"/>
      <c r="B28" s="132"/>
      <c r="C28" s="172"/>
      <c r="D28" s="149"/>
      <c r="E28" s="30">
        <v>2</v>
      </c>
      <c r="F28" s="81"/>
      <c r="G28" s="82"/>
      <c r="H28" s="82"/>
      <c r="I28" s="82"/>
      <c r="J28" s="83"/>
      <c r="K28" s="83"/>
      <c r="L28" s="82"/>
      <c r="M28" s="82"/>
      <c r="N28" s="82"/>
      <c r="O28" s="82"/>
      <c r="P28" s="82"/>
      <c r="Q28" s="83"/>
      <c r="R28" s="83"/>
      <c r="S28" s="82"/>
      <c r="T28" s="82"/>
      <c r="U28" s="82"/>
      <c r="V28" s="82"/>
      <c r="W28" s="82"/>
      <c r="X28" s="83"/>
      <c r="Y28" s="83"/>
      <c r="Z28" s="82"/>
      <c r="AA28" s="82"/>
      <c r="AB28" s="82"/>
      <c r="AC28" s="82"/>
      <c r="AD28" s="82"/>
      <c r="AE28" s="83"/>
      <c r="AF28" s="83"/>
      <c r="AG28" s="82"/>
      <c r="AH28" s="82"/>
      <c r="AI28" s="82"/>
      <c r="AJ28" s="94"/>
      <c r="AK28" s="141"/>
      <c r="AL28" s="141"/>
    </row>
    <row r="29" spans="1:38" ht="19.5" thickBot="1" x14ac:dyDescent="0.3">
      <c r="A29" s="23"/>
      <c r="B29" s="133"/>
      <c r="C29" s="173"/>
      <c r="D29" s="150"/>
      <c r="E29" s="36">
        <v>3</v>
      </c>
      <c r="F29" s="85"/>
      <c r="G29" s="86"/>
      <c r="H29" s="86">
        <v>1</v>
      </c>
      <c r="I29" s="86"/>
      <c r="J29" s="87"/>
      <c r="K29" s="87"/>
      <c r="L29" s="86"/>
      <c r="M29" s="86"/>
      <c r="N29" s="86"/>
      <c r="O29" s="86">
        <v>1</v>
      </c>
      <c r="P29" s="86"/>
      <c r="Q29" s="87"/>
      <c r="R29" s="87"/>
      <c r="S29" s="86"/>
      <c r="T29" s="86"/>
      <c r="U29" s="86"/>
      <c r="V29" s="86">
        <v>1</v>
      </c>
      <c r="W29" s="86"/>
      <c r="X29" s="87"/>
      <c r="Y29" s="87"/>
      <c r="Z29" s="86"/>
      <c r="AA29" s="86"/>
      <c r="AB29" s="86"/>
      <c r="AC29" s="86">
        <v>1</v>
      </c>
      <c r="AD29" s="86"/>
      <c r="AE29" s="87"/>
      <c r="AF29" s="87"/>
      <c r="AG29" s="86"/>
      <c r="AH29" s="86"/>
      <c r="AI29" s="86">
        <v>1</v>
      </c>
      <c r="AJ29" s="100"/>
      <c r="AK29" s="141"/>
      <c r="AL29" s="141"/>
    </row>
    <row r="30" spans="1:38" ht="15.75" x14ac:dyDescent="0.25">
      <c r="A30" s="23"/>
      <c r="B30" s="142" t="s">
        <v>37</v>
      </c>
      <c r="C30" s="174" t="s">
        <v>25</v>
      </c>
      <c r="D30" s="148">
        <v>12</v>
      </c>
      <c r="E30" s="24">
        <v>1</v>
      </c>
      <c r="F30" s="82"/>
      <c r="G30" s="82">
        <v>1</v>
      </c>
      <c r="H30" s="78"/>
      <c r="I30" s="78">
        <v>1</v>
      </c>
      <c r="J30" s="79"/>
      <c r="K30" s="79"/>
      <c r="L30" s="78">
        <v>1</v>
      </c>
      <c r="M30" s="82"/>
      <c r="N30" s="82">
        <v>1</v>
      </c>
      <c r="O30" s="78"/>
      <c r="P30" s="78">
        <v>1</v>
      </c>
      <c r="Q30" s="79"/>
      <c r="R30" s="89"/>
      <c r="S30" s="90">
        <v>1</v>
      </c>
      <c r="T30" s="82"/>
      <c r="U30" s="82">
        <v>1</v>
      </c>
      <c r="V30" s="78"/>
      <c r="W30" s="78">
        <v>1</v>
      </c>
      <c r="X30" s="79"/>
      <c r="Y30" s="89"/>
      <c r="Z30" s="90">
        <v>1</v>
      </c>
      <c r="AA30" s="82"/>
      <c r="AB30" s="82">
        <v>1</v>
      </c>
      <c r="AC30" s="78"/>
      <c r="AD30" s="78">
        <v>1</v>
      </c>
      <c r="AE30" s="79"/>
      <c r="AF30" s="89"/>
      <c r="AG30" s="90">
        <v>1</v>
      </c>
      <c r="AH30" s="82"/>
      <c r="AI30" s="82">
        <v>1</v>
      </c>
      <c r="AJ30" s="78"/>
      <c r="AK30" s="140">
        <f>SUM(F30:AJ32)</f>
        <v>13</v>
      </c>
      <c r="AL30" s="140">
        <f>(SUM(F30:AJ32))*D30</f>
        <v>156</v>
      </c>
    </row>
    <row r="31" spans="1:38" ht="18.75" x14ac:dyDescent="0.25">
      <c r="A31" s="23"/>
      <c r="B31" s="143"/>
      <c r="C31" s="175"/>
      <c r="D31" s="149"/>
      <c r="E31" s="30">
        <v>2</v>
      </c>
      <c r="F31" s="82"/>
      <c r="G31" s="82"/>
      <c r="H31" s="82"/>
      <c r="I31" s="82"/>
      <c r="J31" s="83"/>
      <c r="K31" s="83"/>
      <c r="L31" s="82"/>
      <c r="M31" s="82"/>
      <c r="N31" s="82"/>
      <c r="O31" s="82"/>
      <c r="P31" s="82"/>
      <c r="Q31" s="83"/>
      <c r="R31" s="83"/>
      <c r="S31" s="82"/>
      <c r="T31" s="82"/>
      <c r="U31" s="82"/>
      <c r="V31" s="82"/>
      <c r="W31" s="82"/>
      <c r="X31" s="83"/>
      <c r="Y31" s="83"/>
      <c r="Z31" s="82"/>
      <c r="AA31" s="82"/>
      <c r="AB31" s="82"/>
      <c r="AC31" s="82"/>
      <c r="AD31" s="82"/>
      <c r="AE31" s="83"/>
      <c r="AF31" s="83"/>
      <c r="AG31" s="82"/>
      <c r="AH31" s="82"/>
      <c r="AI31" s="82"/>
      <c r="AJ31" s="94"/>
      <c r="AK31" s="141"/>
      <c r="AL31" s="141"/>
    </row>
    <row r="32" spans="1:38" ht="16.5" thickBot="1" x14ac:dyDescent="0.3">
      <c r="A32" s="23"/>
      <c r="B32" s="144"/>
      <c r="C32" s="176"/>
      <c r="D32" s="150"/>
      <c r="E32" s="36">
        <v>3</v>
      </c>
      <c r="F32" s="85"/>
      <c r="G32" s="86"/>
      <c r="H32" s="95"/>
      <c r="I32" s="95"/>
      <c r="J32" s="96"/>
      <c r="K32" s="96"/>
      <c r="L32" s="49"/>
      <c r="M32" s="50"/>
      <c r="N32" s="49"/>
      <c r="O32" s="49"/>
      <c r="P32" s="49"/>
      <c r="Q32" s="96"/>
      <c r="R32" s="96"/>
      <c r="S32" s="49"/>
      <c r="T32" s="50"/>
      <c r="U32" s="49"/>
      <c r="V32" s="49"/>
      <c r="W32" s="49"/>
      <c r="X32" s="96"/>
      <c r="Y32" s="96"/>
      <c r="Z32" s="49"/>
      <c r="AA32" s="50"/>
      <c r="AB32" s="49"/>
      <c r="AC32" s="49"/>
      <c r="AD32" s="49"/>
      <c r="AE32" s="96"/>
      <c r="AF32" s="96"/>
      <c r="AG32" s="95"/>
      <c r="AH32" s="86"/>
      <c r="AI32" s="86"/>
      <c r="AJ32" s="88"/>
      <c r="AK32" s="151"/>
      <c r="AL32" s="151"/>
    </row>
    <row r="33" spans="1:38" ht="18.75" x14ac:dyDescent="0.25">
      <c r="A33" s="23"/>
      <c r="B33" s="142" t="s">
        <v>38</v>
      </c>
      <c r="C33" s="171" t="s">
        <v>25</v>
      </c>
      <c r="D33" s="177">
        <v>15</v>
      </c>
      <c r="E33" s="24">
        <v>1</v>
      </c>
      <c r="F33" s="77">
        <v>1</v>
      </c>
      <c r="G33" s="78">
        <v>1</v>
      </c>
      <c r="H33" s="78">
        <v>1</v>
      </c>
      <c r="I33" s="78">
        <v>1</v>
      </c>
      <c r="J33" s="79"/>
      <c r="K33" s="79"/>
      <c r="L33" s="78">
        <v>1</v>
      </c>
      <c r="M33" s="78">
        <v>1</v>
      </c>
      <c r="N33" s="78">
        <v>1</v>
      </c>
      <c r="O33" s="78">
        <v>1</v>
      </c>
      <c r="P33" s="78">
        <v>1</v>
      </c>
      <c r="Q33" s="79"/>
      <c r="R33" s="79"/>
      <c r="S33" s="78">
        <v>1</v>
      </c>
      <c r="T33" s="78">
        <v>1</v>
      </c>
      <c r="U33" s="78">
        <v>1</v>
      </c>
      <c r="V33" s="78">
        <v>1</v>
      </c>
      <c r="W33" s="78">
        <v>1</v>
      </c>
      <c r="X33" s="79"/>
      <c r="Y33" s="79"/>
      <c r="Z33" s="78">
        <v>1</v>
      </c>
      <c r="AA33" s="78">
        <v>1</v>
      </c>
      <c r="AB33" s="78">
        <v>1</v>
      </c>
      <c r="AC33" s="78">
        <v>1</v>
      </c>
      <c r="AD33" s="78">
        <v>1</v>
      </c>
      <c r="AE33" s="79"/>
      <c r="AF33" s="79"/>
      <c r="AG33" s="78">
        <v>1</v>
      </c>
      <c r="AH33" s="78">
        <v>1</v>
      </c>
      <c r="AI33" s="78">
        <v>1</v>
      </c>
      <c r="AJ33" s="91">
        <v>1</v>
      </c>
      <c r="AK33" s="140">
        <f t="shared" ref="AK33" si="4">SUM(F33:AJ35)</f>
        <v>23</v>
      </c>
      <c r="AL33" s="140">
        <f>(SUM(F33:AJ35))*D33</f>
        <v>345</v>
      </c>
    </row>
    <row r="34" spans="1:38" ht="18.75" x14ac:dyDescent="0.25">
      <c r="A34" s="23"/>
      <c r="B34" s="143"/>
      <c r="C34" s="172"/>
      <c r="D34" s="178"/>
      <c r="E34" s="30">
        <v>2</v>
      </c>
      <c r="F34" s="81"/>
      <c r="G34" s="82"/>
      <c r="H34" s="82"/>
      <c r="I34" s="82"/>
      <c r="J34" s="83"/>
      <c r="K34" s="83"/>
      <c r="L34" s="82"/>
      <c r="M34" s="82"/>
      <c r="N34" s="82"/>
      <c r="O34" s="82"/>
      <c r="P34" s="82"/>
      <c r="Q34" s="83"/>
      <c r="R34" s="83"/>
      <c r="S34" s="82"/>
      <c r="T34" s="82"/>
      <c r="U34" s="82"/>
      <c r="V34" s="82"/>
      <c r="W34" s="82"/>
      <c r="X34" s="83"/>
      <c r="Y34" s="83"/>
      <c r="Z34" s="82"/>
      <c r="AA34" s="82"/>
      <c r="AB34" s="82"/>
      <c r="AC34" s="82"/>
      <c r="AD34" s="82"/>
      <c r="AE34" s="83"/>
      <c r="AF34" s="83"/>
      <c r="AG34" s="82"/>
      <c r="AH34" s="82"/>
      <c r="AI34" s="82"/>
      <c r="AJ34" s="94"/>
      <c r="AK34" s="141"/>
      <c r="AL34" s="141"/>
    </row>
    <row r="35" spans="1:38" ht="19.5" thickBot="1" x14ac:dyDescent="0.3">
      <c r="A35" s="23"/>
      <c r="B35" s="144"/>
      <c r="C35" s="173"/>
      <c r="D35" s="179"/>
      <c r="E35" s="36">
        <v>3</v>
      </c>
      <c r="F35" s="85"/>
      <c r="G35" s="86"/>
      <c r="H35" s="86"/>
      <c r="I35" s="86"/>
      <c r="J35" s="87"/>
      <c r="K35" s="87"/>
      <c r="L35" s="86"/>
      <c r="M35" s="86"/>
      <c r="N35" s="86"/>
      <c r="O35" s="86"/>
      <c r="P35" s="86"/>
      <c r="Q35" s="87"/>
      <c r="R35" s="87"/>
      <c r="S35" s="86"/>
      <c r="T35" s="86"/>
      <c r="U35" s="86"/>
      <c r="V35" s="86"/>
      <c r="W35" s="86"/>
      <c r="X35" s="87"/>
      <c r="Y35" s="87"/>
      <c r="Z35" s="86"/>
      <c r="AA35" s="86"/>
      <c r="AB35" s="86"/>
      <c r="AC35" s="86"/>
      <c r="AD35" s="86"/>
      <c r="AE35" s="87"/>
      <c r="AF35" s="87"/>
      <c r="AG35" s="86"/>
      <c r="AH35" s="86"/>
      <c r="AI35" s="86"/>
      <c r="AJ35" s="100"/>
      <c r="AK35" s="151"/>
      <c r="AL35" s="151"/>
    </row>
    <row r="36" spans="1:38" ht="15.75" x14ac:dyDescent="0.25">
      <c r="A36" s="23"/>
      <c r="B36" s="158" t="s">
        <v>39</v>
      </c>
      <c r="C36" s="174" t="s">
        <v>25</v>
      </c>
      <c r="D36" s="137">
        <v>10</v>
      </c>
      <c r="E36" s="24">
        <v>1</v>
      </c>
      <c r="F36" s="82">
        <v>1</v>
      </c>
      <c r="G36" s="82">
        <v>1</v>
      </c>
      <c r="H36" s="78">
        <v>1</v>
      </c>
      <c r="I36" s="78">
        <v>1</v>
      </c>
      <c r="J36" s="79"/>
      <c r="K36" s="79"/>
      <c r="L36" s="78">
        <v>1</v>
      </c>
      <c r="M36" s="82">
        <v>1</v>
      </c>
      <c r="N36" s="82">
        <v>1</v>
      </c>
      <c r="O36" s="78">
        <v>1</v>
      </c>
      <c r="P36" s="78">
        <v>1</v>
      </c>
      <c r="Q36" s="79"/>
      <c r="R36" s="89"/>
      <c r="S36" s="90">
        <v>1</v>
      </c>
      <c r="T36" s="82">
        <v>1</v>
      </c>
      <c r="U36" s="82">
        <v>1</v>
      </c>
      <c r="V36" s="78">
        <v>1</v>
      </c>
      <c r="W36" s="78">
        <v>1</v>
      </c>
      <c r="X36" s="79"/>
      <c r="Y36" s="89"/>
      <c r="Z36" s="90">
        <v>1</v>
      </c>
      <c r="AA36" s="82">
        <v>1</v>
      </c>
      <c r="AB36" s="82">
        <v>1</v>
      </c>
      <c r="AC36" s="78">
        <v>1</v>
      </c>
      <c r="AD36" s="78">
        <v>1</v>
      </c>
      <c r="AE36" s="79"/>
      <c r="AF36" s="89"/>
      <c r="AG36" s="90">
        <v>1</v>
      </c>
      <c r="AH36" s="82">
        <v>1</v>
      </c>
      <c r="AI36" s="82">
        <v>1</v>
      </c>
      <c r="AJ36" s="78">
        <v>1</v>
      </c>
      <c r="AK36" s="140">
        <f t="shared" ref="AK36" si="5">SUM(F36:AJ38)</f>
        <v>23</v>
      </c>
      <c r="AL36" s="140">
        <f>(SUM(F36:AJ38))*D36</f>
        <v>230</v>
      </c>
    </row>
    <row r="37" spans="1:38" ht="15.75" x14ac:dyDescent="0.25">
      <c r="A37" s="23"/>
      <c r="B37" s="159"/>
      <c r="C37" s="175"/>
      <c r="D37" s="138"/>
      <c r="E37" s="30">
        <v>2</v>
      </c>
      <c r="F37" s="82"/>
      <c r="G37" s="82"/>
      <c r="H37" s="92"/>
      <c r="I37" s="92"/>
      <c r="J37" s="93"/>
      <c r="K37" s="83"/>
      <c r="L37" s="82"/>
      <c r="M37" s="82"/>
      <c r="N37" s="82"/>
      <c r="O37" s="92"/>
      <c r="P37" s="92"/>
      <c r="Q37" s="93"/>
      <c r="R37" s="83"/>
      <c r="S37" s="82"/>
      <c r="T37" s="82"/>
      <c r="U37" s="82"/>
      <c r="V37" s="92"/>
      <c r="W37" s="92"/>
      <c r="X37" s="93"/>
      <c r="Y37" s="83"/>
      <c r="Z37" s="82"/>
      <c r="AA37" s="82"/>
      <c r="AB37" s="82"/>
      <c r="AC37" s="92"/>
      <c r="AD37" s="92"/>
      <c r="AE37" s="93"/>
      <c r="AF37" s="83"/>
      <c r="AG37" s="82"/>
      <c r="AH37" s="82"/>
      <c r="AI37" s="82"/>
      <c r="AJ37" s="82"/>
      <c r="AK37" s="141"/>
      <c r="AL37" s="141"/>
    </row>
    <row r="38" spans="1:38" ht="19.5" thickBot="1" x14ac:dyDescent="0.3">
      <c r="A38" s="23"/>
      <c r="B38" s="160"/>
      <c r="C38" s="176"/>
      <c r="D38" s="139"/>
      <c r="E38" s="36">
        <v>3</v>
      </c>
      <c r="F38" s="85"/>
      <c r="G38" s="86"/>
      <c r="H38" s="86"/>
      <c r="I38" s="86"/>
      <c r="J38" s="87"/>
      <c r="K38" s="87"/>
      <c r="L38" s="86"/>
      <c r="M38" s="86"/>
      <c r="N38" s="86"/>
      <c r="O38" s="86"/>
      <c r="P38" s="86"/>
      <c r="Q38" s="87"/>
      <c r="R38" s="87"/>
      <c r="S38" s="86"/>
      <c r="T38" s="86"/>
      <c r="U38" s="86"/>
      <c r="V38" s="86"/>
      <c r="W38" s="86"/>
      <c r="X38" s="87"/>
      <c r="Y38" s="87"/>
      <c r="Z38" s="86"/>
      <c r="AA38" s="86"/>
      <c r="AB38" s="86"/>
      <c r="AC38" s="86"/>
      <c r="AD38" s="86"/>
      <c r="AE38" s="87"/>
      <c r="AF38" s="87"/>
      <c r="AG38" s="86"/>
      <c r="AH38" s="86"/>
      <c r="AI38" s="86"/>
      <c r="AJ38" s="100"/>
      <c r="AK38" s="151"/>
      <c r="AL38" s="151"/>
    </row>
    <row r="39" spans="1:38" ht="18.75" x14ac:dyDescent="0.25">
      <c r="A39" s="23"/>
      <c r="B39" s="142" t="s">
        <v>40</v>
      </c>
      <c r="C39" s="174" t="s">
        <v>25</v>
      </c>
      <c r="D39" s="148">
        <v>15</v>
      </c>
      <c r="E39" s="24">
        <v>1</v>
      </c>
      <c r="F39" s="77">
        <v>1</v>
      </c>
      <c r="G39" s="78">
        <v>1</v>
      </c>
      <c r="H39" s="78">
        <v>1</v>
      </c>
      <c r="I39" s="78">
        <v>1</v>
      </c>
      <c r="J39" s="79"/>
      <c r="K39" s="79"/>
      <c r="L39" s="78">
        <v>1</v>
      </c>
      <c r="M39" s="78">
        <v>1</v>
      </c>
      <c r="N39" s="78">
        <v>1</v>
      </c>
      <c r="O39" s="78">
        <v>1</v>
      </c>
      <c r="P39" s="78">
        <v>1</v>
      </c>
      <c r="Q39" s="79"/>
      <c r="R39" s="79"/>
      <c r="S39" s="78">
        <v>1</v>
      </c>
      <c r="T39" s="78">
        <v>1</v>
      </c>
      <c r="U39" s="78">
        <v>1</v>
      </c>
      <c r="V39" s="78">
        <v>1</v>
      </c>
      <c r="W39" s="78">
        <v>1</v>
      </c>
      <c r="X39" s="79"/>
      <c r="Y39" s="79"/>
      <c r="Z39" s="78">
        <v>1</v>
      </c>
      <c r="AA39" s="78">
        <v>1</v>
      </c>
      <c r="AB39" s="78">
        <v>1</v>
      </c>
      <c r="AC39" s="78">
        <v>1</v>
      </c>
      <c r="AD39" s="78">
        <v>1</v>
      </c>
      <c r="AE39" s="79"/>
      <c r="AF39" s="79"/>
      <c r="AG39" s="78">
        <v>1</v>
      </c>
      <c r="AH39" s="78">
        <v>1</v>
      </c>
      <c r="AI39" s="78">
        <v>1</v>
      </c>
      <c r="AJ39" s="102">
        <v>1</v>
      </c>
      <c r="AK39" s="140">
        <f t="shared" ref="AK39" si="6">SUM(F39:AJ41)</f>
        <v>23</v>
      </c>
      <c r="AL39" s="140">
        <f>(SUM(F39:AJ41))*D39</f>
        <v>345</v>
      </c>
    </row>
    <row r="40" spans="1:38" ht="18.75" x14ac:dyDescent="0.25">
      <c r="A40" s="23"/>
      <c r="B40" s="143"/>
      <c r="C40" s="175"/>
      <c r="D40" s="149"/>
      <c r="E40" s="30">
        <v>2</v>
      </c>
      <c r="F40" s="81"/>
      <c r="G40" s="82"/>
      <c r="H40" s="82"/>
      <c r="I40" s="82"/>
      <c r="J40" s="83"/>
      <c r="K40" s="83"/>
      <c r="L40" s="82"/>
      <c r="M40" s="82"/>
      <c r="N40" s="82"/>
      <c r="O40" s="82"/>
      <c r="P40" s="82"/>
      <c r="Q40" s="83"/>
      <c r="R40" s="83"/>
      <c r="S40" s="82"/>
      <c r="T40" s="82"/>
      <c r="U40" s="82"/>
      <c r="V40" s="82"/>
      <c r="W40" s="82"/>
      <c r="X40" s="83"/>
      <c r="Y40" s="83"/>
      <c r="Z40" s="82"/>
      <c r="AA40" s="82"/>
      <c r="AB40" s="82"/>
      <c r="AC40" s="82"/>
      <c r="AD40" s="82"/>
      <c r="AE40" s="83"/>
      <c r="AF40" s="83"/>
      <c r="AG40" s="82"/>
      <c r="AH40" s="82"/>
      <c r="AI40" s="82"/>
      <c r="AJ40" s="91"/>
      <c r="AK40" s="141"/>
      <c r="AL40" s="141"/>
    </row>
    <row r="41" spans="1:38" ht="19.5" thickBot="1" x14ac:dyDescent="0.3">
      <c r="A41" s="23"/>
      <c r="B41" s="144"/>
      <c r="C41" s="176"/>
      <c r="D41" s="150"/>
      <c r="E41" s="59">
        <v>3</v>
      </c>
      <c r="F41" s="103"/>
      <c r="G41" s="86"/>
      <c r="H41" s="86"/>
      <c r="I41" s="86"/>
      <c r="J41" s="87"/>
      <c r="K41" s="87"/>
      <c r="L41" s="86"/>
      <c r="M41" s="86"/>
      <c r="N41" s="86"/>
      <c r="O41" s="86"/>
      <c r="P41" s="86"/>
      <c r="Q41" s="87"/>
      <c r="R41" s="87"/>
      <c r="S41" s="86"/>
      <c r="T41" s="86"/>
      <c r="U41" s="86"/>
      <c r="V41" s="86"/>
      <c r="W41" s="86"/>
      <c r="X41" s="87"/>
      <c r="Y41" s="87"/>
      <c r="Z41" s="86"/>
      <c r="AA41" s="86"/>
      <c r="AB41" s="86"/>
      <c r="AC41" s="86"/>
      <c r="AD41" s="86"/>
      <c r="AE41" s="87"/>
      <c r="AF41" s="87"/>
      <c r="AG41" s="86"/>
      <c r="AH41" s="86"/>
      <c r="AI41" s="86"/>
      <c r="AJ41" s="100"/>
      <c r="AK41" s="151"/>
      <c r="AL41" s="151"/>
    </row>
    <row r="42" spans="1:38" ht="18.75" x14ac:dyDescent="0.25">
      <c r="A42" s="23"/>
      <c r="B42" s="142" t="s">
        <v>41</v>
      </c>
      <c r="C42" s="174" t="s">
        <v>51</v>
      </c>
      <c r="D42" s="148">
        <v>15</v>
      </c>
      <c r="E42" s="24">
        <v>1</v>
      </c>
      <c r="F42" s="82"/>
      <c r="G42" s="82"/>
      <c r="H42" s="104"/>
      <c r="I42" s="104"/>
      <c r="J42" s="105"/>
      <c r="K42" s="105"/>
      <c r="L42" s="104"/>
      <c r="M42" s="82"/>
      <c r="N42" s="82"/>
      <c r="O42" s="104"/>
      <c r="P42" s="104"/>
      <c r="Q42" s="105"/>
      <c r="R42" s="105"/>
      <c r="S42" s="104"/>
      <c r="T42" s="82"/>
      <c r="U42" s="82"/>
      <c r="V42" s="104"/>
      <c r="W42" s="104"/>
      <c r="X42" s="105"/>
      <c r="Y42" s="105"/>
      <c r="Z42" s="104"/>
      <c r="AA42" s="82"/>
      <c r="AB42" s="82"/>
      <c r="AC42" s="104"/>
      <c r="AD42" s="104"/>
      <c r="AE42" s="105"/>
      <c r="AF42" s="105"/>
      <c r="AG42" s="104"/>
      <c r="AH42" s="82"/>
      <c r="AI42" s="82"/>
      <c r="AJ42" s="106"/>
      <c r="AK42" s="140">
        <f t="shared" ref="AK42" si="7">SUM(F42:AJ44)</f>
        <v>5</v>
      </c>
      <c r="AL42" s="140">
        <f>(SUM(F42:AJ44))*D42</f>
        <v>75</v>
      </c>
    </row>
    <row r="43" spans="1:38" ht="18.75" x14ac:dyDescent="0.25">
      <c r="A43" s="23"/>
      <c r="B43" s="143"/>
      <c r="C43" s="175"/>
      <c r="D43" s="149"/>
      <c r="E43" s="30">
        <v>2</v>
      </c>
      <c r="F43" s="82"/>
      <c r="G43" s="82"/>
      <c r="H43" s="82"/>
      <c r="I43" s="82"/>
      <c r="J43" s="83"/>
      <c r="K43" s="83"/>
      <c r="L43" s="82"/>
      <c r="M43" s="82"/>
      <c r="N43" s="82"/>
      <c r="O43" s="82"/>
      <c r="P43" s="82"/>
      <c r="Q43" s="83"/>
      <c r="R43" s="83"/>
      <c r="S43" s="82"/>
      <c r="T43" s="82"/>
      <c r="U43" s="82"/>
      <c r="V43" s="82"/>
      <c r="W43" s="82"/>
      <c r="X43" s="83"/>
      <c r="Y43" s="83"/>
      <c r="Z43" s="82"/>
      <c r="AA43" s="82"/>
      <c r="AB43" s="82"/>
      <c r="AC43" s="82"/>
      <c r="AD43" s="82"/>
      <c r="AE43" s="83"/>
      <c r="AF43" s="83"/>
      <c r="AG43" s="82"/>
      <c r="AH43" s="82"/>
      <c r="AI43" s="82"/>
      <c r="AJ43" s="106"/>
      <c r="AK43" s="141"/>
      <c r="AL43" s="141"/>
    </row>
    <row r="44" spans="1:38" ht="19.5" thickBot="1" x14ac:dyDescent="0.3">
      <c r="A44" s="23"/>
      <c r="B44" s="144"/>
      <c r="C44" s="176"/>
      <c r="D44" s="150"/>
      <c r="E44" s="36">
        <v>3</v>
      </c>
      <c r="F44" s="85"/>
      <c r="G44" s="86"/>
      <c r="H44" s="86">
        <v>1</v>
      </c>
      <c r="I44" s="86"/>
      <c r="J44" s="87"/>
      <c r="K44" s="87"/>
      <c r="L44" s="86"/>
      <c r="M44" s="86"/>
      <c r="N44" s="86"/>
      <c r="O44" s="86">
        <v>1</v>
      </c>
      <c r="P44" s="86"/>
      <c r="Q44" s="87"/>
      <c r="R44" s="87"/>
      <c r="S44" s="86"/>
      <c r="T44" s="86"/>
      <c r="U44" s="86"/>
      <c r="V44" s="86">
        <v>1</v>
      </c>
      <c r="W44" s="86"/>
      <c r="X44" s="87"/>
      <c r="Y44" s="87"/>
      <c r="Z44" s="86"/>
      <c r="AA44" s="86"/>
      <c r="AB44" s="86"/>
      <c r="AC44" s="86">
        <v>1</v>
      </c>
      <c r="AD44" s="86"/>
      <c r="AE44" s="87"/>
      <c r="AF44" s="87"/>
      <c r="AG44" s="86"/>
      <c r="AH44" s="86"/>
      <c r="AI44" s="86"/>
      <c r="AJ44" s="100">
        <v>1</v>
      </c>
      <c r="AK44" s="151"/>
      <c r="AL44" s="151"/>
    </row>
    <row r="45" spans="1:38" ht="18.75" x14ac:dyDescent="0.25">
      <c r="A45" s="23"/>
      <c r="B45" s="142" t="s">
        <v>42</v>
      </c>
      <c r="C45" s="174" t="s">
        <v>24</v>
      </c>
      <c r="D45" s="148">
        <v>10</v>
      </c>
      <c r="E45" s="24">
        <v>1</v>
      </c>
      <c r="F45" s="77">
        <v>1</v>
      </c>
      <c r="G45" s="78">
        <v>1</v>
      </c>
      <c r="H45" s="78">
        <v>1</v>
      </c>
      <c r="I45" s="78">
        <v>1</v>
      </c>
      <c r="J45" s="79"/>
      <c r="K45" s="79"/>
      <c r="L45" s="78">
        <v>1</v>
      </c>
      <c r="M45" s="78">
        <v>1</v>
      </c>
      <c r="N45" s="78">
        <v>1</v>
      </c>
      <c r="O45" s="78">
        <v>1</v>
      </c>
      <c r="P45" s="78">
        <v>1</v>
      </c>
      <c r="Q45" s="79"/>
      <c r="R45" s="79"/>
      <c r="S45" s="78">
        <v>1</v>
      </c>
      <c r="T45" s="78">
        <v>1</v>
      </c>
      <c r="U45" s="78">
        <v>1</v>
      </c>
      <c r="V45" s="78">
        <v>1</v>
      </c>
      <c r="W45" s="78">
        <v>1</v>
      </c>
      <c r="X45" s="79"/>
      <c r="Y45" s="79"/>
      <c r="Z45" s="78">
        <v>1</v>
      </c>
      <c r="AA45" s="78">
        <v>1</v>
      </c>
      <c r="AB45" s="78">
        <v>1</v>
      </c>
      <c r="AC45" s="78">
        <v>1</v>
      </c>
      <c r="AD45" s="78">
        <v>1</v>
      </c>
      <c r="AE45" s="79"/>
      <c r="AF45" s="79"/>
      <c r="AG45" s="78">
        <v>1</v>
      </c>
      <c r="AH45" s="78">
        <v>1</v>
      </c>
      <c r="AI45" s="78">
        <v>1</v>
      </c>
      <c r="AJ45" s="106">
        <v>1</v>
      </c>
      <c r="AK45" s="140">
        <f t="shared" ref="AK45" si="8">SUM(F45:AJ47)</f>
        <v>69</v>
      </c>
      <c r="AL45" s="140">
        <f>(SUM(F45:AJ47))*D45</f>
        <v>690</v>
      </c>
    </row>
    <row r="46" spans="1:38" ht="18.75" x14ac:dyDescent="0.25">
      <c r="A46" s="23"/>
      <c r="B46" s="143"/>
      <c r="C46" s="175"/>
      <c r="D46" s="149"/>
      <c r="E46" s="30">
        <v>2</v>
      </c>
      <c r="F46" s="82">
        <v>1</v>
      </c>
      <c r="G46" s="82">
        <v>1</v>
      </c>
      <c r="H46" s="82">
        <v>1</v>
      </c>
      <c r="I46" s="82">
        <v>1</v>
      </c>
      <c r="J46" s="83"/>
      <c r="K46" s="83"/>
      <c r="L46" s="82">
        <v>1</v>
      </c>
      <c r="M46" s="82">
        <v>1</v>
      </c>
      <c r="N46" s="82">
        <v>1</v>
      </c>
      <c r="O46" s="82">
        <v>1</v>
      </c>
      <c r="P46" s="82">
        <v>1</v>
      </c>
      <c r="Q46" s="83"/>
      <c r="R46" s="83"/>
      <c r="S46" s="82">
        <v>1</v>
      </c>
      <c r="T46" s="82">
        <v>1</v>
      </c>
      <c r="U46" s="82">
        <v>1</v>
      </c>
      <c r="V46" s="82">
        <v>1</v>
      </c>
      <c r="W46" s="82">
        <v>1</v>
      </c>
      <c r="X46" s="83"/>
      <c r="Y46" s="83"/>
      <c r="Z46" s="82">
        <v>1</v>
      </c>
      <c r="AA46" s="82">
        <v>1</v>
      </c>
      <c r="AB46" s="82">
        <v>1</v>
      </c>
      <c r="AC46" s="82">
        <v>1</v>
      </c>
      <c r="AD46" s="82">
        <v>1</v>
      </c>
      <c r="AE46" s="83"/>
      <c r="AF46" s="83"/>
      <c r="AG46" s="82">
        <v>1</v>
      </c>
      <c r="AH46" s="82">
        <v>1</v>
      </c>
      <c r="AI46" s="82">
        <v>1</v>
      </c>
      <c r="AJ46" s="106">
        <v>1</v>
      </c>
      <c r="AK46" s="141"/>
      <c r="AL46" s="141"/>
    </row>
    <row r="47" spans="1:38" ht="19.5" thickBot="1" x14ac:dyDescent="0.3">
      <c r="A47" s="23"/>
      <c r="B47" s="144"/>
      <c r="C47" s="176"/>
      <c r="D47" s="150"/>
      <c r="E47" s="36">
        <v>3</v>
      </c>
      <c r="F47" s="85">
        <v>1</v>
      </c>
      <c r="G47" s="86">
        <v>1</v>
      </c>
      <c r="H47" s="86">
        <v>1</v>
      </c>
      <c r="I47" s="86">
        <v>1</v>
      </c>
      <c r="J47" s="87"/>
      <c r="K47" s="87"/>
      <c r="L47" s="86">
        <v>1</v>
      </c>
      <c r="M47" s="86">
        <v>1</v>
      </c>
      <c r="N47" s="86">
        <v>1</v>
      </c>
      <c r="O47" s="86">
        <v>1</v>
      </c>
      <c r="P47" s="86">
        <v>1</v>
      </c>
      <c r="Q47" s="87"/>
      <c r="R47" s="87"/>
      <c r="S47" s="86">
        <v>1</v>
      </c>
      <c r="T47" s="86">
        <v>1</v>
      </c>
      <c r="U47" s="86">
        <v>1</v>
      </c>
      <c r="V47" s="86">
        <v>1</v>
      </c>
      <c r="W47" s="86">
        <v>1</v>
      </c>
      <c r="X47" s="87"/>
      <c r="Y47" s="87"/>
      <c r="Z47" s="86">
        <v>1</v>
      </c>
      <c r="AA47" s="86">
        <v>1</v>
      </c>
      <c r="AB47" s="86">
        <v>1</v>
      </c>
      <c r="AC47" s="86">
        <v>1</v>
      </c>
      <c r="AD47" s="86">
        <v>1</v>
      </c>
      <c r="AE47" s="87"/>
      <c r="AF47" s="87"/>
      <c r="AG47" s="86">
        <v>1</v>
      </c>
      <c r="AH47" s="86">
        <v>1</v>
      </c>
      <c r="AI47" s="86">
        <v>1</v>
      </c>
      <c r="AJ47" s="107">
        <v>1</v>
      </c>
      <c r="AK47" s="151"/>
      <c r="AL47" s="151"/>
    </row>
    <row r="48" spans="1:38" ht="18.75" x14ac:dyDescent="0.25">
      <c r="A48" s="23"/>
      <c r="B48" s="142" t="s">
        <v>43</v>
      </c>
      <c r="C48" s="174" t="s">
        <v>27</v>
      </c>
      <c r="D48" s="137">
        <v>10</v>
      </c>
      <c r="E48" s="24">
        <v>1</v>
      </c>
      <c r="F48" s="82">
        <v>1</v>
      </c>
      <c r="G48" s="82">
        <v>1</v>
      </c>
      <c r="H48" s="104">
        <v>1</v>
      </c>
      <c r="I48" s="104">
        <v>1</v>
      </c>
      <c r="J48" s="105"/>
      <c r="K48" s="105"/>
      <c r="L48" s="104">
        <v>1</v>
      </c>
      <c r="M48" s="82">
        <v>1</v>
      </c>
      <c r="N48" s="82">
        <v>1</v>
      </c>
      <c r="O48" s="104">
        <v>1</v>
      </c>
      <c r="P48" s="104">
        <v>1</v>
      </c>
      <c r="Q48" s="105"/>
      <c r="R48" s="105"/>
      <c r="S48" s="104">
        <v>1</v>
      </c>
      <c r="T48" s="82">
        <v>1</v>
      </c>
      <c r="U48" s="82">
        <v>1</v>
      </c>
      <c r="V48" s="104">
        <v>1</v>
      </c>
      <c r="W48" s="104">
        <v>1</v>
      </c>
      <c r="X48" s="105"/>
      <c r="Y48" s="105"/>
      <c r="Z48" s="104">
        <v>1</v>
      </c>
      <c r="AA48" s="82">
        <v>1</v>
      </c>
      <c r="AB48" s="82">
        <v>1</v>
      </c>
      <c r="AC48" s="104">
        <v>1</v>
      </c>
      <c r="AD48" s="104">
        <v>1</v>
      </c>
      <c r="AE48" s="105"/>
      <c r="AF48" s="105"/>
      <c r="AG48" s="104">
        <v>1</v>
      </c>
      <c r="AH48" s="82">
        <v>1</v>
      </c>
      <c r="AI48" s="82">
        <v>1</v>
      </c>
      <c r="AJ48" s="106">
        <v>1</v>
      </c>
      <c r="AK48" s="140">
        <f t="shared" ref="AK48" si="9">SUM(F48:AJ50)</f>
        <v>23</v>
      </c>
      <c r="AL48" s="140">
        <f>(SUM(F48:AJ50))*D48</f>
        <v>230</v>
      </c>
    </row>
    <row r="49" spans="1:38" ht="18.75" x14ac:dyDescent="0.25">
      <c r="A49" s="23"/>
      <c r="B49" s="143"/>
      <c r="C49" s="175"/>
      <c r="D49" s="138"/>
      <c r="E49" s="30">
        <v>2</v>
      </c>
      <c r="F49" s="81"/>
      <c r="G49" s="82"/>
      <c r="H49" s="82"/>
      <c r="I49" s="82"/>
      <c r="J49" s="83"/>
      <c r="K49" s="83"/>
      <c r="L49" s="82"/>
      <c r="M49" s="81"/>
      <c r="N49" s="82"/>
      <c r="O49" s="82"/>
      <c r="P49" s="82"/>
      <c r="Q49" s="83"/>
      <c r="R49" s="83"/>
      <c r="S49" s="82"/>
      <c r="T49" s="81"/>
      <c r="U49" s="82"/>
      <c r="V49" s="82"/>
      <c r="W49" s="82"/>
      <c r="X49" s="83"/>
      <c r="Y49" s="83"/>
      <c r="Z49" s="82"/>
      <c r="AA49" s="81"/>
      <c r="AB49" s="82"/>
      <c r="AC49" s="82"/>
      <c r="AD49" s="82"/>
      <c r="AE49" s="83"/>
      <c r="AF49" s="83"/>
      <c r="AG49" s="82"/>
      <c r="AH49" s="82"/>
      <c r="AI49" s="82"/>
      <c r="AJ49" s="106"/>
      <c r="AK49" s="141"/>
      <c r="AL49" s="141"/>
    </row>
    <row r="50" spans="1:38" ht="19.5" thickBot="1" x14ac:dyDescent="0.3">
      <c r="A50" s="23"/>
      <c r="B50" s="144"/>
      <c r="C50" s="176"/>
      <c r="D50" s="139"/>
      <c r="E50" s="36">
        <v>3</v>
      </c>
      <c r="F50" s="85"/>
      <c r="G50" s="86"/>
      <c r="H50" s="86"/>
      <c r="I50" s="86"/>
      <c r="J50" s="87"/>
      <c r="K50" s="87"/>
      <c r="L50" s="86"/>
      <c r="M50" s="86"/>
      <c r="N50" s="86"/>
      <c r="O50" s="86"/>
      <c r="P50" s="86"/>
      <c r="Q50" s="87"/>
      <c r="R50" s="87"/>
      <c r="S50" s="86"/>
      <c r="T50" s="86"/>
      <c r="U50" s="86"/>
      <c r="V50" s="86"/>
      <c r="W50" s="86"/>
      <c r="X50" s="87"/>
      <c r="Y50" s="87"/>
      <c r="Z50" s="86"/>
      <c r="AA50" s="86"/>
      <c r="AB50" s="86"/>
      <c r="AC50" s="86"/>
      <c r="AD50" s="86"/>
      <c r="AE50" s="87"/>
      <c r="AF50" s="87"/>
      <c r="AG50" s="86"/>
      <c r="AH50" s="86"/>
      <c r="AI50" s="86"/>
      <c r="AJ50" s="107"/>
      <c r="AK50" s="151"/>
      <c r="AL50" s="151"/>
    </row>
    <row r="51" spans="1:38" ht="15.75" x14ac:dyDescent="0.25">
      <c r="A51" s="23"/>
      <c r="B51" s="142" t="s">
        <v>44</v>
      </c>
      <c r="C51" s="174" t="s">
        <v>28</v>
      </c>
      <c r="D51" s="137">
        <v>5</v>
      </c>
      <c r="E51" s="24">
        <v>1</v>
      </c>
      <c r="F51" s="82">
        <v>1</v>
      </c>
      <c r="G51" s="82">
        <v>1</v>
      </c>
      <c r="H51" s="78">
        <v>1</v>
      </c>
      <c r="I51" s="78">
        <v>1</v>
      </c>
      <c r="J51" s="79"/>
      <c r="K51" s="79"/>
      <c r="L51" s="78">
        <v>1</v>
      </c>
      <c r="M51" s="82">
        <v>1</v>
      </c>
      <c r="N51" s="82">
        <v>1</v>
      </c>
      <c r="O51" s="78">
        <v>1</v>
      </c>
      <c r="P51" s="78">
        <v>1</v>
      </c>
      <c r="Q51" s="79"/>
      <c r="R51" s="89"/>
      <c r="S51" s="90">
        <v>1</v>
      </c>
      <c r="T51" s="82">
        <v>1</v>
      </c>
      <c r="U51" s="82">
        <v>1</v>
      </c>
      <c r="V51" s="78">
        <v>1</v>
      </c>
      <c r="W51" s="78">
        <v>1</v>
      </c>
      <c r="X51" s="79"/>
      <c r="Y51" s="89"/>
      <c r="Z51" s="90">
        <v>1</v>
      </c>
      <c r="AA51" s="82">
        <v>1</v>
      </c>
      <c r="AB51" s="82">
        <v>1</v>
      </c>
      <c r="AC51" s="78">
        <v>1</v>
      </c>
      <c r="AD51" s="78">
        <v>1</v>
      </c>
      <c r="AE51" s="79"/>
      <c r="AF51" s="89"/>
      <c r="AG51" s="90">
        <v>1</v>
      </c>
      <c r="AH51" s="82">
        <v>1</v>
      </c>
      <c r="AI51" s="82">
        <v>1</v>
      </c>
      <c r="AJ51" s="78">
        <v>1</v>
      </c>
      <c r="AK51" s="140">
        <f t="shared" ref="AK51" si="10">SUM(F51:AJ53)</f>
        <v>46</v>
      </c>
      <c r="AL51" s="140">
        <f>(SUM(F51:AJ53))*D51</f>
        <v>230</v>
      </c>
    </row>
    <row r="52" spans="1:38" ht="18.75" x14ac:dyDescent="0.25">
      <c r="A52" s="23"/>
      <c r="B52" s="143"/>
      <c r="C52" s="175"/>
      <c r="D52" s="138"/>
      <c r="E52" s="30">
        <v>2</v>
      </c>
      <c r="F52" s="82"/>
      <c r="G52" s="82"/>
      <c r="H52" s="82"/>
      <c r="I52" s="82"/>
      <c r="J52" s="83"/>
      <c r="K52" s="83"/>
      <c r="L52" s="82"/>
      <c r="M52" s="82"/>
      <c r="N52" s="82"/>
      <c r="O52" s="82"/>
      <c r="P52" s="82"/>
      <c r="Q52" s="83"/>
      <c r="R52" s="83"/>
      <c r="S52" s="82"/>
      <c r="T52" s="82"/>
      <c r="U52" s="82"/>
      <c r="V52" s="82"/>
      <c r="W52" s="82"/>
      <c r="X52" s="83"/>
      <c r="Y52" s="83"/>
      <c r="Z52" s="82"/>
      <c r="AA52" s="82"/>
      <c r="AB52" s="82"/>
      <c r="AC52" s="82"/>
      <c r="AD52" s="82"/>
      <c r="AE52" s="83"/>
      <c r="AF52" s="83"/>
      <c r="AG52" s="82"/>
      <c r="AH52" s="82"/>
      <c r="AI52" s="82"/>
      <c r="AJ52" s="94"/>
      <c r="AK52" s="141"/>
      <c r="AL52" s="141"/>
    </row>
    <row r="53" spans="1:38" ht="16.5" thickBot="1" x14ac:dyDescent="0.3">
      <c r="A53" s="23"/>
      <c r="B53" s="144"/>
      <c r="C53" s="176"/>
      <c r="D53" s="139"/>
      <c r="E53" s="36">
        <v>3</v>
      </c>
      <c r="F53" s="85">
        <v>1</v>
      </c>
      <c r="G53" s="86">
        <v>1</v>
      </c>
      <c r="H53" s="95">
        <v>1</v>
      </c>
      <c r="I53" s="95">
        <v>1</v>
      </c>
      <c r="J53" s="96"/>
      <c r="K53" s="96"/>
      <c r="L53" s="49">
        <v>1</v>
      </c>
      <c r="M53" s="50">
        <v>1</v>
      </c>
      <c r="N53" s="49">
        <v>1</v>
      </c>
      <c r="O53" s="49">
        <v>1</v>
      </c>
      <c r="P53" s="49">
        <v>1</v>
      </c>
      <c r="Q53" s="96"/>
      <c r="R53" s="96"/>
      <c r="S53" s="49">
        <v>1</v>
      </c>
      <c r="T53" s="50">
        <v>1</v>
      </c>
      <c r="U53" s="49">
        <v>1</v>
      </c>
      <c r="V53" s="49">
        <v>1</v>
      </c>
      <c r="W53" s="49">
        <v>1</v>
      </c>
      <c r="X53" s="96"/>
      <c r="Y53" s="96"/>
      <c r="Z53" s="49">
        <v>1</v>
      </c>
      <c r="AA53" s="50">
        <v>1</v>
      </c>
      <c r="AB53" s="49">
        <v>1</v>
      </c>
      <c r="AC53" s="49">
        <v>1</v>
      </c>
      <c r="AD53" s="49">
        <v>1</v>
      </c>
      <c r="AE53" s="96"/>
      <c r="AF53" s="96"/>
      <c r="AG53" s="95">
        <v>1</v>
      </c>
      <c r="AH53" s="86">
        <v>1</v>
      </c>
      <c r="AI53" s="86">
        <v>1</v>
      </c>
      <c r="AJ53" s="88">
        <v>1</v>
      </c>
      <c r="AK53" s="151"/>
      <c r="AL53" s="151"/>
    </row>
    <row r="54" spans="1:38" ht="18.75" x14ac:dyDescent="0.25">
      <c r="A54" s="23"/>
      <c r="B54" s="142" t="s">
        <v>45</v>
      </c>
      <c r="C54" s="174" t="s">
        <v>25</v>
      </c>
      <c r="D54" s="180">
        <v>7</v>
      </c>
      <c r="E54" s="24">
        <v>1</v>
      </c>
      <c r="F54" s="82">
        <v>1</v>
      </c>
      <c r="G54" s="82">
        <v>1</v>
      </c>
      <c r="H54" s="78">
        <v>1</v>
      </c>
      <c r="I54" s="78">
        <v>1</v>
      </c>
      <c r="J54" s="79"/>
      <c r="K54" s="79"/>
      <c r="L54" s="78">
        <v>1</v>
      </c>
      <c r="M54" s="82">
        <v>1</v>
      </c>
      <c r="N54" s="82">
        <v>1</v>
      </c>
      <c r="O54" s="78">
        <v>1</v>
      </c>
      <c r="P54" s="78">
        <v>1</v>
      </c>
      <c r="Q54" s="79"/>
      <c r="R54" s="79"/>
      <c r="S54" s="78">
        <v>1</v>
      </c>
      <c r="T54" s="82">
        <v>1</v>
      </c>
      <c r="U54" s="82">
        <v>1</v>
      </c>
      <c r="V54" s="78">
        <v>1</v>
      </c>
      <c r="W54" s="78">
        <v>1</v>
      </c>
      <c r="X54" s="79"/>
      <c r="Y54" s="79"/>
      <c r="Z54" s="78">
        <v>1</v>
      </c>
      <c r="AA54" s="82">
        <v>1</v>
      </c>
      <c r="AB54" s="82">
        <v>1</v>
      </c>
      <c r="AC54" s="78">
        <v>1</v>
      </c>
      <c r="AD54" s="78">
        <v>1</v>
      </c>
      <c r="AE54" s="79"/>
      <c r="AF54" s="79"/>
      <c r="AG54" s="78">
        <v>1</v>
      </c>
      <c r="AH54" s="82">
        <v>1</v>
      </c>
      <c r="AI54" s="82">
        <v>1</v>
      </c>
      <c r="AJ54" s="102">
        <v>1</v>
      </c>
      <c r="AK54" s="140">
        <f>SUM(F54:AJ56)</f>
        <v>23</v>
      </c>
      <c r="AL54" s="140">
        <f>AK54*D54</f>
        <v>161</v>
      </c>
    </row>
    <row r="55" spans="1:38" ht="18.75" x14ac:dyDescent="0.25">
      <c r="A55" s="23"/>
      <c r="B55" s="143"/>
      <c r="C55" s="175"/>
      <c r="D55" s="181"/>
      <c r="E55" s="30">
        <v>2</v>
      </c>
      <c r="F55" s="82"/>
      <c r="G55" s="82"/>
      <c r="H55" s="82"/>
      <c r="I55" s="82"/>
      <c r="J55" s="83"/>
      <c r="K55" s="83"/>
      <c r="L55" s="82"/>
      <c r="M55" s="82"/>
      <c r="N55" s="82"/>
      <c r="O55" s="82"/>
      <c r="P55" s="82"/>
      <c r="Q55" s="83"/>
      <c r="R55" s="83"/>
      <c r="S55" s="82"/>
      <c r="T55" s="82"/>
      <c r="U55" s="82"/>
      <c r="V55" s="82"/>
      <c r="W55" s="82"/>
      <c r="X55" s="83"/>
      <c r="Y55" s="83"/>
      <c r="Z55" s="82"/>
      <c r="AA55" s="82"/>
      <c r="AB55" s="82"/>
      <c r="AC55" s="82"/>
      <c r="AD55" s="82"/>
      <c r="AE55" s="83"/>
      <c r="AF55" s="83"/>
      <c r="AG55" s="82"/>
      <c r="AH55" s="82"/>
      <c r="AI55" s="82"/>
      <c r="AJ55" s="108"/>
      <c r="AK55" s="141"/>
      <c r="AL55" s="141"/>
    </row>
    <row r="56" spans="1:38" ht="19.5" thickBot="1" x14ac:dyDescent="0.3">
      <c r="A56" s="23"/>
      <c r="B56" s="144"/>
      <c r="C56" s="176"/>
      <c r="D56" s="182"/>
      <c r="E56" s="36">
        <v>3</v>
      </c>
      <c r="F56" s="85"/>
      <c r="G56" s="86"/>
      <c r="H56" s="86"/>
      <c r="I56" s="86"/>
      <c r="J56" s="87"/>
      <c r="K56" s="87"/>
      <c r="L56" s="86"/>
      <c r="M56" s="86"/>
      <c r="N56" s="86"/>
      <c r="O56" s="86"/>
      <c r="P56" s="86"/>
      <c r="Q56" s="87"/>
      <c r="R56" s="87"/>
      <c r="S56" s="86"/>
      <c r="T56" s="86"/>
      <c r="U56" s="86"/>
      <c r="V56" s="86"/>
      <c r="W56" s="86"/>
      <c r="X56" s="87"/>
      <c r="Y56" s="87"/>
      <c r="Z56" s="86"/>
      <c r="AA56" s="86"/>
      <c r="AB56" s="86"/>
      <c r="AC56" s="86"/>
      <c r="AD56" s="86"/>
      <c r="AE56" s="87"/>
      <c r="AF56" s="87"/>
      <c r="AG56" s="86"/>
      <c r="AH56" s="86"/>
      <c r="AI56" s="86"/>
      <c r="AJ56" s="109"/>
      <c r="AK56" s="151"/>
      <c r="AL56" s="151"/>
    </row>
    <row r="57" spans="1:38" ht="18.75" x14ac:dyDescent="0.25">
      <c r="A57" s="23"/>
      <c r="B57" s="142" t="s">
        <v>46</v>
      </c>
      <c r="C57" s="174" t="s">
        <v>25</v>
      </c>
      <c r="D57" s="137">
        <v>5</v>
      </c>
      <c r="E57" s="24">
        <v>1</v>
      </c>
      <c r="F57" s="82"/>
      <c r="G57" s="82">
        <v>1</v>
      </c>
      <c r="H57" s="78"/>
      <c r="I57" s="78">
        <v>1</v>
      </c>
      <c r="J57" s="79"/>
      <c r="K57" s="79"/>
      <c r="L57" s="78">
        <v>1</v>
      </c>
      <c r="M57" s="82"/>
      <c r="N57" s="82">
        <v>1</v>
      </c>
      <c r="O57" s="78"/>
      <c r="P57" s="78">
        <v>1</v>
      </c>
      <c r="Q57" s="79"/>
      <c r="R57" s="79"/>
      <c r="S57" s="78">
        <v>1</v>
      </c>
      <c r="T57" s="82"/>
      <c r="U57" s="82">
        <v>1</v>
      </c>
      <c r="V57" s="78"/>
      <c r="W57" s="78">
        <v>1</v>
      </c>
      <c r="X57" s="79"/>
      <c r="Y57" s="79"/>
      <c r="Z57" s="78">
        <v>1</v>
      </c>
      <c r="AA57" s="82"/>
      <c r="AB57" s="82">
        <v>1</v>
      </c>
      <c r="AC57" s="78"/>
      <c r="AD57" s="78">
        <v>1</v>
      </c>
      <c r="AE57" s="79"/>
      <c r="AF57" s="79"/>
      <c r="AG57" s="78">
        <v>1</v>
      </c>
      <c r="AH57" s="82"/>
      <c r="AI57" s="82">
        <v>1</v>
      </c>
      <c r="AJ57" s="102"/>
      <c r="AK57" s="140">
        <f t="shared" ref="AK57" si="11">SUM(F57:AJ59)</f>
        <v>13</v>
      </c>
      <c r="AL57" s="140">
        <f>(SUM(F57:AJ59))*D57</f>
        <v>65</v>
      </c>
    </row>
    <row r="58" spans="1:38" ht="18.75" x14ac:dyDescent="0.25">
      <c r="A58" s="23"/>
      <c r="B58" s="143"/>
      <c r="C58" s="175"/>
      <c r="D58" s="138"/>
      <c r="E58" s="30">
        <v>2</v>
      </c>
      <c r="F58" s="81"/>
      <c r="G58" s="82"/>
      <c r="H58" s="82"/>
      <c r="I58" s="82"/>
      <c r="J58" s="83"/>
      <c r="K58" s="83"/>
      <c r="L58" s="82"/>
      <c r="M58" s="82"/>
      <c r="N58" s="82"/>
      <c r="O58" s="82"/>
      <c r="P58" s="82"/>
      <c r="Q58" s="83"/>
      <c r="R58" s="83"/>
      <c r="S58" s="82"/>
      <c r="T58" s="82"/>
      <c r="U58" s="82"/>
      <c r="V58" s="82"/>
      <c r="W58" s="82"/>
      <c r="X58" s="83"/>
      <c r="Y58" s="83"/>
      <c r="Z58" s="82"/>
      <c r="AA58" s="82"/>
      <c r="AB58" s="82"/>
      <c r="AC58" s="82"/>
      <c r="AD58" s="82"/>
      <c r="AE58" s="83"/>
      <c r="AF58" s="83"/>
      <c r="AG58" s="82"/>
      <c r="AH58" s="82"/>
      <c r="AI58" s="82"/>
      <c r="AJ58" s="108"/>
      <c r="AK58" s="141"/>
      <c r="AL58" s="141"/>
    </row>
    <row r="59" spans="1:38" ht="19.5" thickBot="1" x14ac:dyDescent="0.3">
      <c r="A59" s="23"/>
      <c r="B59" s="144"/>
      <c r="C59" s="176"/>
      <c r="D59" s="139"/>
      <c r="E59" s="36">
        <v>3</v>
      </c>
      <c r="F59" s="85"/>
      <c r="G59" s="86"/>
      <c r="H59" s="86"/>
      <c r="I59" s="86"/>
      <c r="J59" s="87"/>
      <c r="K59" s="87"/>
      <c r="L59" s="86"/>
      <c r="M59" s="86"/>
      <c r="N59" s="86"/>
      <c r="O59" s="86"/>
      <c r="P59" s="86"/>
      <c r="Q59" s="87"/>
      <c r="R59" s="87"/>
      <c r="S59" s="86"/>
      <c r="T59" s="86"/>
      <c r="U59" s="86"/>
      <c r="V59" s="86"/>
      <c r="W59" s="86"/>
      <c r="X59" s="87"/>
      <c r="Y59" s="87"/>
      <c r="Z59" s="86"/>
      <c r="AA59" s="86"/>
      <c r="AB59" s="86"/>
      <c r="AC59" s="86"/>
      <c r="AD59" s="86"/>
      <c r="AE59" s="87"/>
      <c r="AF59" s="87"/>
      <c r="AG59" s="86"/>
      <c r="AH59" s="86"/>
      <c r="AI59" s="86"/>
      <c r="AJ59" s="100"/>
      <c r="AK59" s="151"/>
      <c r="AL59" s="151"/>
    </row>
    <row r="60" spans="1:38" ht="18.75" x14ac:dyDescent="0.25">
      <c r="A60" s="23"/>
      <c r="B60" s="142" t="s">
        <v>47</v>
      </c>
      <c r="C60" s="174" t="s">
        <v>25</v>
      </c>
      <c r="D60" s="137">
        <v>5</v>
      </c>
      <c r="E60" s="24">
        <v>1</v>
      </c>
      <c r="F60" s="82"/>
      <c r="G60" s="82">
        <v>1</v>
      </c>
      <c r="H60" s="78"/>
      <c r="I60" s="78">
        <v>1</v>
      </c>
      <c r="J60" s="79"/>
      <c r="K60" s="79"/>
      <c r="L60" s="78">
        <v>1</v>
      </c>
      <c r="M60" s="82"/>
      <c r="N60" s="82">
        <v>1</v>
      </c>
      <c r="O60" s="78"/>
      <c r="P60" s="78">
        <v>1</v>
      </c>
      <c r="Q60" s="79"/>
      <c r="R60" s="79"/>
      <c r="S60" s="78">
        <v>1</v>
      </c>
      <c r="T60" s="82"/>
      <c r="U60" s="82">
        <v>1</v>
      </c>
      <c r="V60" s="78"/>
      <c r="W60" s="78">
        <v>1</v>
      </c>
      <c r="X60" s="79"/>
      <c r="Y60" s="79"/>
      <c r="Z60" s="78">
        <v>1</v>
      </c>
      <c r="AA60" s="82"/>
      <c r="AB60" s="82">
        <v>1</v>
      </c>
      <c r="AC60" s="78"/>
      <c r="AD60" s="78">
        <v>1</v>
      </c>
      <c r="AE60" s="79"/>
      <c r="AF60" s="79"/>
      <c r="AG60" s="78">
        <v>1</v>
      </c>
      <c r="AH60" s="82"/>
      <c r="AI60" s="82">
        <v>1</v>
      </c>
      <c r="AJ60" s="108"/>
      <c r="AK60" s="140">
        <f t="shared" ref="AK60" si="12">SUM(F60:AJ62)</f>
        <v>13</v>
      </c>
      <c r="AL60" s="140">
        <f>(SUM(F60:AJ62))*D60</f>
        <v>65</v>
      </c>
    </row>
    <row r="61" spans="1:38" ht="18.75" x14ac:dyDescent="0.25">
      <c r="A61" s="23"/>
      <c r="B61" s="143"/>
      <c r="C61" s="175"/>
      <c r="D61" s="138"/>
      <c r="E61" s="30">
        <v>2</v>
      </c>
      <c r="F61" s="82"/>
      <c r="G61" s="82"/>
      <c r="H61" s="82"/>
      <c r="I61" s="82"/>
      <c r="J61" s="83"/>
      <c r="K61" s="83"/>
      <c r="L61" s="82"/>
      <c r="M61" s="82"/>
      <c r="N61" s="82"/>
      <c r="O61" s="82"/>
      <c r="P61" s="82"/>
      <c r="Q61" s="83"/>
      <c r="R61" s="83"/>
      <c r="S61" s="82"/>
      <c r="T61" s="82"/>
      <c r="U61" s="82"/>
      <c r="V61" s="82"/>
      <c r="W61" s="82"/>
      <c r="X61" s="83"/>
      <c r="Y61" s="83"/>
      <c r="Z61" s="82"/>
      <c r="AA61" s="82"/>
      <c r="AB61" s="82"/>
      <c r="AC61" s="82"/>
      <c r="AD61" s="82"/>
      <c r="AE61" s="83"/>
      <c r="AF61" s="83"/>
      <c r="AG61" s="82"/>
      <c r="AH61" s="82"/>
      <c r="AI61" s="82"/>
      <c r="AJ61" s="108"/>
      <c r="AK61" s="141"/>
      <c r="AL61" s="141"/>
    </row>
    <row r="62" spans="1:38" ht="19.5" thickBot="1" x14ac:dyDescent="0.3">
      <c r="A62" s="23"/>
      <c r="B62" s="144"/>
      <c r="C62" s="176"/>
      <c r="D62" s="139"/>
      <c r="E62" s="36">
        <v>3</v>
      </c>
      <c r="F62" s="85"/>
      <c r="G62" s="86"/>
      <c r="H62" s="86"/>
      <c r="I62" s="86"/>
      <c r="J62" s="87"/>
      <c r="K62" s="87"/>
      <c r="L62" s="86"/>
      <c r="M62" s="86"/>
      <c r="N62" s="86"/>
      <c r="O62" s="86"/>
      <c r="P62" s="86"/>
      <c r="Q62" s="87"/>
      <c r="R62" s="87"/>
      <c r="S62" s="86"/>
      <c r="T62" s="86"/>
      <c r="U62" s="86"/>
      <c r="V62" s="86"/>
      <c r="W62" s="86"/>
      <c r="X62" s="87"/>
      <c r="Y62" s="87"/>
      <c r="Z62" s="86"/>
      <c r="AA62" s="86"/>
      <c r="AB62" s="86"/>
      <c r="AC62" s="86"/>
      <c r="AD62" s="86"/>
      <c r="AE62" s="87"/>
      <c r="AF62" s="87"/>
      <c r="AG62" s="86"/>
      <c r="AH62" s="86"/>
      <c r="AI62" s="86"/>
      <c r="AJ62" s="109"/>
      <c r="AK62" s="151"/>
      <c r="AL62" s="151"/>
    </row>
    <row r="63" spans="1:38" ht="18.75" x14ac:dyDescent="0.25">
      <c r="A63" s="23"/>
      <c r="B63" s="142" t="s">
        <v>48</v>
      </c>
      <c r="C63" s="174" t="s">
        <v>22</v>
      </c>
      <c r="D63" s="180">
        <v>45</v>
      </c>
      <c r="E63" s="24">
        <v>1</v>
      </c>
      <c r="F63" s="77"/>
      <c r="G63" s="78"/>
      <c r="H63" s="78"/>
      <c r="I63" s="78"/>
      <c r="J63" s="79"/>
      <c r="K63" s="79"/>
      <c r="L63" s="78"/>
      <c r="M63" s="78"/>
      <c r="N63" s="78"/>
      <c r="O63" s="78"/>
      <c r="P63" s="78"/>
      <c r="Q63" s="79"/>
      <c r="R63" s="79"/>
      <c r="S63" s="78"/>
      <c r="T63" s="78"/>
      <c r="U63" s="78"/>
      <c r="V63" s="78"/>
      <c r="W63" s="78"/>
      <c r="X63" s="79"/>
      <c r="Y63" s="79"/>
      <c r="Z63" s="78"/>
      <c r="AA63" s="78"/>
      <c r="AB63" s="78"/>
      <c r="AC63" s="78"/>
      <c r="AD63" s="78"/>
      <c r="AE63" s="79"/>
      <c r="AF63" s="79"/>
      <c r="AG63" s="78"/>
      <c r="AH63" s="78"/>
      <c r="AI63" s="78"/>
      <c r="AJ63" s="102"/>
      <c r="AK63" s="140">
        <f t="shared" ref="AK63" si="13">SUM(F63:AJ65)</f>
        <v>9</v>
      </c>
      <c r="AL63" s="140">
        <f>(SUM(F63:AJ65))*D63</f>
        <v>405</v>
      </c>
    </row>
    <row r="64" spans="1:38" ht="18.75" x14ac:dyDescent="0.25">
      <c r="A64" s="23"/>
      <c r="B64" s="143"/>
      <c r="C64" s="175"/>
      <c r="D64" s="181"/>
      <c r="E64" s="30">
        <v>2</v>
      </c>
      <c r="F64" s="82"/>
      <c r="G64" s="82"/>
      <c r="H64" s="82"/>
      <c r="I64" s="82"/>
      <c r="J64" s="83"/>
      <c r="K64" s="83"/>
      <c r="L64" s="82"/>
      <c r="M64" s="82"/>
      <c r="N64" s="82"/>
      <c r="O64" s="82"/>
      <c r="P64" s="82"/>
      <c r="Q64" s="83"/>
      <c r="R64" s="83"/>
      <c r="S64" s="82"/>
      <c r="T64" s="82"/>
      <c r="U64" s="82"/>
      <c r="V64" s="82"/>
      <c r="W64" s="82"/>
      <c r="X64" s="83"/>
      <c r="Y64" s="83"/>
      <c r="Z64" s="82"/>
      <c r="AA64" s="82"/>
      <c r="AB64" s="82"/>
      <c r="AC64" s="82"/>
      <c r="AD64" s="82"/>
      <c r="AE64" s="83"/>
      <c r="AF64" s="83"/>
      <c r="AG64" s="82"/>
      <c r="AH64" s="82"/>
      <c r="AI64" s="82"/>
      <c r="AJ64" s="108"/>
      <c r="AK64" s="141"/>
      <c r="AL64" s="141"/>
    </row>
    <row r="65" spans="1:38" ht="16.5" thickBot="1" x14ac:dyDescent="0.3">
      <c r="A65" s="23"/>
      <c r="B65" s="144"/>
      <c r="C65" s="176"/>
      <c r="D65" s="182"/>
      <c r="E65" s="36">
        <v>3</v>
      </c>
      <c r="F65" s="85">
        <v>1</v>
      </c>
      <c r="G65" s="86"/>
      <c r="H65" s="95"/>
      <c r="I65" s="95">
        <v>1</v>
      </c>
      <c r="J65" s="96"/>
      <c r="K65" s="96"/>
      <c r="L65" s="49"/>
      <c r="M65" s="50">
        <v>1</v>
      </c>
      <c r="N65" s="49"/>
      <c r="O65" s="49"/>
      <c r="P65" s="49">
        <v>1</v>
      </c>
      <c r="Q65" s="96"/>
      <c r="R65" s="96"/>
      <c r="S65" s="49"/>
      <c r="T65" s="50">
        <v>1</v>
      </c>
      <c r="U65" s="49"/>
      <c r="V65" s="49"/>
      <c r="W65" s="49">
        <v>1</v>
      </c>
      <c r="X65" s="96"/>
      <c r="Y65" s="96"/>
      <c r="Z65" s="49"/>
      <c r="AA65" s="50">
        <v>1</v>
      </c>
      <c r="AB65" s="49"/>
      <c r="AC65" s="49"/>
      <c r="AD65" s="49">
        <v>1</v>
      </c>
      <c r="AE65" s="96"/>
      <c r="AF65" s="96"/>
      <c r="AG65" s="95"/>
      <c r="AH65" s="86">
        <v>1</v>
      </c>
      <c r="AI65" s="86"/>
      <c r="AJ65" s="88"/>
      <c r="AK65" s="151"/>
      <c r="AL65" s="151"/>
    </row>
    <row r="66" spans="1:38" ht="15.75" x14ac:dyDescent="0.25">
      <c r="A66" s="23"/>
      <c r="B66" s="142" t="s">
        <v>49</v>
      </c>
      <c r="C66" s="174" t="s">
        <v>25</v>
      </c>
      <c r="D66" s="137">
        <v>10</v>
      </c>
      <c r="E66" s="24">
        <v>1</v>
      </c>
      <c r="F66" s="82"/>
      <c r="G66" s="82"/>
      <c r="H66" s="78"/>
      <c r="I66" s="78"/>
      <c r="J66" s="79"/>
      <c r="K66" s="79"/>
      <c r="L66" s="78"/>
      <c r="M66" s="82"/>
      <c r="N66" s="82"/>
      <c r="O66" s="78"/>
      <c r="P66" s="78"/>
      <c r="Q66" s="79"/>
      <c r="R66" s="89"/>
      <c r="S66" s="90"/>
      <c r="T66" s="82"/>
      <c r="U66" s="82"/>
      <c r="V66" s="78"/>
      <c r="W66" s="78"/>
      <c r="X66" s="79"/>
      <c r="Y66" s="89"/>
      <c r="Z66" s="90"/>
      <c r="AA66" s="82"/>
      <c r="AB66" s="82"/>
      <c r="AC66" s="78"/>
      <c r="AD66" s="78"/>
      <c r="AE66" s="79"/>
      <c r="AF66" s="89"/>
      <c r="AG66" s="90"/>
      <c r="AH66" s="82"/>
      <c r="AI66" s="82"/>
      <c r="AJ66" s="78"/>
      <c r="AK66" s="140">
        <f t="shared" ref="AK66" si="14">SUM(F66:AJ68)</f>
        <v>23</v>
      </c>
      <c r="AL66" s="140">
        <f>(SUM(F66:AJ68))*D66</f>
        <v>230</v>
      </c>
    </row>
    <row r="67" spans="1:38" ht="18.75" x14ac:dyDescent="0.25">
      <c r="A67" s="23"/>
      <c r="B67" s="143"/>
      <c r="C67" s="175"/>
      <c r="D67" s="138"/>
      <c r="E67" s="30">
        <v>2</v>
      </c>
      <c r="F67" s="82"/>
      <c r="G67" s="82"/>
      <c r="H67" s="82"/>
      <c r="I67" s="82"/>
      <c r="J67" s="83"/>
      <c r="K67" s="83"/>
      <c r="L67" s="82"/>
      <c r="M67" s="82"/>
      <c r="N67" s="82"/>
      <c r="O67" s="82"/>
      <c r="P67" s="82"/>
      <c r="Q67" s="83"/>
      <c r="R67" s="83"/>
      <c r="S67" s="82"/>
      <c r="T67" s="82"/>
      <c r="U67" s="82"/>
      <c r="V67" s="82"/>
      <c r="W67" s="82"/>
      <c r="X67" s="83"/>
      <c r="Y67" s="83"/>
      <c r="Z67" s="82"/>
      <c r="AA67" s="82"/>
      <c r="AB67" s="82"/>
      <c r="AC67" s="82"/>
      <c r="AD67" s="82"/>
      <c r="AE67" s="83"/>
      <c r="AF67" s="83"/>
      <c r="AG67" s="82"/>
      <c r="AH67" s="82"/>
      <c r="AI67" s="82"/>
      <c r="AJ67" s="94"/>
      <c r="AK67" s="141"/>
      <c r="AL67" s="141"/>
    </row>
    <row r="68" spans="1:38" ht="16.5" thickBot="1" x14ac:dyDescent="0.3">
      <c r="A68" s="23"/>
      <c r="B68" s="144"/>
      <c r="C68" s="176"/>
      <c r="D68" s="139"/>
      <c r="E68" s="36">
        <v>3</v>
      </c>
      <c r="F68" s="85">
        <v>1</v>
      </c>
      <c r="G68" s="86">
        <v>1</v>
      </c>
      <c r="H68" s="95">
        <v>1</v>
      </c>
      <c r="I68" s="95">
        <v>1</v>
      </c>
      <c r="J68" s="96"/>
      <c r="K68" s="96"/>
      <c r="L68" s="49">
        <v>1</v>
      </c>
      <c r="M68" s="50">
        <v>1</v>
      </c>
      <c r="N68" s="49">
        <v>1</v>
      </c>
      <c r="O68" s="49">
        <v>1</v>
      </c>
      <c r="P68" s="49">
        <v>1</v>
      </c>
      <c r="Q68" s="96"/>
      <c r="R68" s="96"/>
      <c r="S68" s="49">
        <v>1</v>
      </c>
      <c r="T68" s="50">
        <v>1</v>
      </c>
      <c r="U68" s="49">
        <v>1</v>
      </c>
      <c r="V68" s="49">
        <v>1</v>
      </c>
      <c r="W68" s="49">
        <v>1</v>
      </c>
      <c r="X68" s="96"/>
      <c r="Y68" s="96"/>
      <c r="Z68" s="49">
        <v>1</v>
      </c>
      <c r="AA68" s="50">
        <v>1</v>
      </c>
      <c r="AB68" s="49">
        <v>1</v>
      </c>
      <c r="AC68" s="49">
        <v>1</v>
      </c>
      <c r="AD68" s="49">
        <v>1</v>
      </c>
      <c r="AE68" s="96"/>
      <c r="AF68" s="96"/>
      <c r="AG68" s="95">
        <v>1</v>
      </c>
      <c r="AH68" s="86">
        <v>1</v>
      </c>
      <c r="AI68" s="86">
        <v>1</v>
      </c>
      <c r="AJ68" s="88">
        <v>1</v>
      </c>
      <c r="AK68" s="151"/>
      <c r="AL68" s="151"/>
    </row>
    <row r="69" spans="1:38" ht="15.75" x14ac:dyDescent="0.25">
      <c r="A69" s="23"/>
      <c r="B69" s="142"/>
      <c r="C69" s="164"/>
      <c r="D69" s="183"/>
      <c r="E69" s="24">
        <v>1</v>
      </c>
      <c r="F69" s="82"/>
      <c r="G69" s="82"/>
      <c r="H69" s="78"/>
      <c r="I69" s="78"/>
      <c r="J69" s="79"/>
      <c r="K69" s="79"/>
      <c r="L69" s="78"/>
      <c r="M69" s="82"/>
      <c r="N69" s="82"/>
      <c r="O69" s="78"/>
      <c r="P69" s="78"/>
      <c r="Q69" s="79"/>
      <c r="R69" s="89"/>
      <c r="S69" s="90"/>
      <c r="T69" s="82"/>
      <c r="U69" s="82"/>
      <c r="V69" s="78"/>
      <c r="W69" s="78"/>
      <c r="X69" s="79"/>
      <c r="Y69" s="89"/>
      <c r="Z69" s="90"/>
      <c r="AA69" s="82"/>
      <c r="AB69" s="82"/>
      <c r="AC69" s="78"/>
      <c r="AD69" s="78"/>
      <c r="AE69" s="79"/>
      <c r="AF69" s="89"/>
      <c r="AG69" s="90"/>
      <c r="AH69" s="82"/>
      <c r="AI69" s="82"/>
      <c r="AJ69" s="78"/>
      <c r="AK69" s="140">
        <f t="shared" ref="AK69" si="15">SUM(F69:AJ71)</f>
        <v>0</v>
      </c>
      <c r="AL69" s="140">
        <f>(SUM(F69:AJ71))*D69</f>
        <v>0</v>
      </c>
    </row>
    <row r="70" spans="1:38" ht="18.75" x14ac:dyDescent="0.25">
      <c r="A70" s="23"/>
      <c r="B70" s="143"/>
      <c r="C70" s="165"/>
      <c r="D70" s="184"/>
      <c r="E70" s="30">
        <v>2</v>
      </c>
      <c r="F70" s="82"/>
      <c r="G70" s="82"/>
      <c r="H70" s="82"/>
      <c r="I70" s="82"/>
      <c r="J70" s="83"/>
      <c r="K70" s="83"/>
      <c r="L70" s="82"/>
      <c r="M70" s="82"/>
      <c r="N70" s="82"/>
      <c r="O70" s="82"/>
      <c r="P70" s="82"/>
      <c r="Q70" s="83"/>
      <c r="R70" s="83"/>
      <c r="S70" s="82"/>
      <c r="T70" s="82"/>
      <c r="U70" s="82"/>
      <c r="V70" s="82"/>
      <c r="W70" s="82"/>
      <c r="X70" s="83"/>
      <c r="Y70" s="83"/>
      <c r="Z70" s="82"/>
      <c r="AA70" s="82"/>
      <c r="AB70" s="82"/>
      <c r="AC70" s="82"/>
      <c r="AD70" s="82"/>
      <c r="AE70" s="83"/>
      <c r="AF70" s="83"/>
      <c r="AG70" s="82"/>
      <c r="AH70" s="82"/>
      <c r="AI70" s="82"/>
      <c r="AJ70" s="94"/>
      <c r="AK70" s="141"/>
      <c r="AL70" s="141"/>
    </row>
    <row r="71" spans="1:38" ht="16.5" thickBot="1" x14ac:dyDescent="0.3">
      <c r="A71" s="23"/>
      <c r="B71" s="144"/>
      <c r="C71" s="166"/>
      <c r="D71" s="185"/>
      <c r="E71" s="36">
        <v>3</v>
      </c>
      <c r="F71" s="85"/>
      <c r="G71" s="86"/>
      <c r="H71" s="95"/>
      <c r="I71" s="95"/>
      <c r="J71" s="96"/>
      <c r="K71" s="96"/>
      <c r="L71" s="49"/>
      <c r="M71" s="50"/>
      <c r="N71" s="49"/>
      <c r="O71" s="49"/>
      <c r="P71" s="49"/>
      <c r="Q71" s="96"/>
      <c r="R71" s="96"/>
      <c r="S71" s="49"/>
      <c r="T71" s="50"/>
      <c r="U71" s="49"/>
      <c r="V71" s="49"/>
      <c r="W71" s="49"/>
      <c r="X71" s="96"/>
      <c r="Y71" s="96"/>
      <c r="Z71" s="49"/>
      <c r="AA71" s="50"/>
      <c r="AB71" s="49"/>
      <c r="AC71" s="49"/>
      <c r="AD71" s="49"/>
      <c r="AE71" s="96"/>
      <c r="AF71" s="96"/>
      <c r="AG71" s="95"/>
      <c r="AH71" s="86"/>
      <c r="AI71" s="86"/>
      <c r="AJ71" s="88"/>
      <c r="AK71" s="151"/>
      <c r="AL71" s="151"/>
    </row>
    <row r="72" spans="1:38" ht="18.75" x14ac:dyDescent="0.25">
      <c r="A72" s="23"/>
      <c r="B72" s="142"/>
      <c r="C72" s="164"/>
      <c r="D72" s="183"/>
      <c r="E72" s="24">
        <v>1</v>
      </c>
      <c r="F72" s="82"/>
      <c r="G72" s="82"/>
      <c r="H72" s="82"/>
      <c r="I72" s="82"/>
      <c r="J72" s="83"/>
      <c r="K72" s="83"/>
      <c r="L72" s="82"/>
      <c r="M72" s="82"/>
      <c r="N72" s="82"/>
      <c r="O72" s="82"/>
      <c r="P72" s="82"/>
      <c r="Q72" s="83"/>
      <c r="R72" s="83"/>
      <c r="S72" s="82"/>
      <c r="T72" s="82"/>
      <c r="U72" s="82"/>
      <c r="V72" s="82"/>
      <c r="W72" s="82"/>
      <c r="X72" s="83"/>
      <c r="Y72" s="83"/>
      <c r="Z72" s="82"/>
      <c r="AA72" s="82"/>
      <c r="AB72" s="82"/>
      <c r="AC72" s="82"/>
      <c r="AD72" s="82"/>
      <c r="AE72" s="83"/>
      <c r="AF72" s="83"/>
      <c r="AG72" s="82"/>
      <c r="AH72" s="82"/>
      <c r="AI72" s="82"/>
      <c r="AJ72" s="102"/>
      <c r="AK72" s="140">
        <f t="shared" ref="AK72" si="16">SUM(F72:AJ74)</f>
        <v>0</v>
      </c>
      <c r="AL72" s="140">
        <f>(SUM(F72:AJ74))*D72</f>
        <v>0</v>
      </c>
    </row>
    <row r="73" spans="1:38" ht="18.75" x14ac:dyDescent="0.25">
      <c r="A73" s="23"/>
      <c r="B73" s="143"/>
      <c r="C73" s="165"/>
      <c r="D73" s="184"/>
      <c r="E73" s="30">
        <v>2</v>
      </c>
      <c r="F73" s="81"/>
      <c r="G73" s="82"/>
      <c r="H73" s="82"/>
      <c r="I73" s="82"/>
      <c r="J73" s="83"/>
      <c r="K73" s="83"/>
      <c r="L73" s="82"/>
      <c r="M73" s="82"/>
      <c r="N73" s="82"/>
      <c r="O73" s="82"/>
      <c r="P73" s="82"/>
      <c r="Q73" s="83"/>
      <c r="R73" s="83"/>
      <c r="S73" s="82"/>
      <c r="T73" s="82"/>
      <c r="U73" s="82"/>
      <c r="V73" s="82"/>
      <c r="W73" s="82"/>
      <c r="X73" s="83"/>
      <c r="Y73" s="83"/>
      <c r="Z73" s="82"/>
      <c r="AA73" s="82"/>
      <c r="AB73" s="82"/>
      <c r="AC73" s="82"/>
      <c r="AD73" s="82"/>
      <c r="AE73" s="83"/>
      <c r="AF73" s="83"/>
      <c r="AG73" s="82"/>
      <c r="AH73" s="82"/>
      <c r="AI73" s="82"/>
      <c r="AJ73" s="108"/>
      <c r="AK73" s="141"/>
      <c r="AL73" s="141"/>
    </row>
    <row r="74" spans="1:38" ht="19.5" thickBot="1" x14ac:dyDescent="0.3">
      <c r="A74" s="23"/>
      <c r="B74" s="144"/>
      <c r="C74" s="166"/>
      <c r="D74" s="185"/>
      <c r="E74" s="36">
        <v>3</v>
      </c>
      <c r="F74" s="85"/>
      <c r="G74" s="86"/>
      <c r="H74" s="86"/>
      <c r="I74" s="86"/>
      <c r="J74" s="87"/>
      <c r="K74" s="87"/>
      <c r="L74" s="86"/>
      <c r="M74" s="86"/>
      <c r="N74" s="86"/>
      <c r="O74" s="86"/>
      <c r="P74" s="86"/>
      <c r="Q74" s="87"/>
      <c r="R74" s="87"/>
      <c r="S74" s="86"/>
      <c r="T74" s="86"/>
      <c r="U74" s="86"/>
      <c r="V74" s="86"/>
      <c r="W74" s="86"/>
      <c r="X74" s="87"/>
      <c r="Y74" s="87"/>
      <c r="Z74" s="86"/>
      <c r="AA74" s="86"/>
      <c r="AB74" s="86"/>
      <c r="AC74" s="86"/>
      <c r="AD74" s="86"/>
      <c r="AE74" s="87"/>
      <c r="AF74" s="87"/>
      <c r="AG74" s="86"/>
      <c r="AH74" s="86"/>
      <c r="AI74" s="86"/>
      <c r="AJ74" s="109"/>
      <c r="AK74" s="141"/>
      <c r="AL74" s="141"/>
    </row>
    <row r="75" spans="1:38" ht="15.75" x14ac:dyDescent="0.25">
      <c r="A75" s="23"/>
      <c r="B75" s="68"/>
      <c r="C75" s="69"/>
      <c r="D75" s="70"/>
      <c r="E75" s="71"/>
      <c r="F75" s="23">
        <f>(F72*$D$72)+(F69*$D$69)+(F66*$D$66)+(F63*$D$63)+(F60*$D$60)+(F57*$D$57)+(F54*$D$54)+(F51*$D$51)+(F48*$D$48)+(F45*$D$45)+(F42*$D$42)+(F39*$D$39)+(F36*$D$36)+(F33*$D$33)+(F30*$D$30)+(F27*$D$27)+(F24*$D$24)+(F21*$D$21)+(F18*$D$18)+(F15*$D$15)+(F12*$D$12)</f>
        <v>130</v>
      </c>
      <c r="G75" s="23">
        <f>(G72*$D$72)+(G69*$D$69)+(G66*$D$66)+(G63*$D$63)+(G60*$D$60)+(G57*$D$57)+(G54*$D$54)+(G51*$D$51)+(G48*$D$48)+(G45*$D$45)+(G42*$D$42)+(G39*$D$39)+(G36*$D$36)+(G33*$D$33)+(G30*$D$30)+(G27*$D$27)+(G24*$D$24)+(G21*$D$21)+(G18*$D$18)+(G15*$D$15)+(G12*$D$12)</f>
        <v>212</v>
      </c>
      <c r="H75" s="23">
        <f t="shared" ref="G75:AJ77" si="17">(H72*$D$72)+(H69*$D$69)+(H66*$D$66)+(H63*$D$63)+(H60*$D$60)+(H57*$D$57)+(H54*$D$54)+(H51*$D$51)+(H48*$D$48)+(H45*$D$45)+(H42*$D$42)+(H39*$D$39)+(H36*$D$36)+(H33*$D$33)+(H30*$D$30)+(H27*$D$27)+(H24*$D$24)+(H21*$D$21)+(H18*$D$18)+(H15*$D$15)+(H12*$D$12)</f>
        <v>130</v>
      </c>
      <c r="I75" s="23">
        <f t="shared" si="17"/>
        <v>212</v>
      </c>
      <c r="J75" s="23">
        <f t="shared" si="17"/>
        <v>0</v>
      </c>
      <c r="K75" s="23">
        <f t="shared" si="17"/>
        <v>0</v>
      </c>
      <c r="L75" s="23">
        <f t="shared" si="17"/>
        <v>212</v>
      </c>
      <c r="M75" s="23">
        <f t="shared" si="17"/>
        <v>130</v>
      </c>
      <c r="N75" s="23">
        <f t="shared" si="17"/>
        <v>212</v>
      </c>
      <c r="O75" s="23">
        <f t="shared" si="17"/>
        <v>130</v>
      </c>
      <c r="P75" s="23">
        <f t="shared" si="17"/>
        <v>212</v>
      </c>
      <c r="Q75" s="23">
        <f t="shared" si="17"/>
        <v>0</v>
      </c>
      <c r="R75" s="23">
        <f t="shared" si="17"/>
        <v>0</v>
      </c>
      <c r="S75" s="23">
        <f t="shared" si="17"/>
        <v>212</v>
      </c>
      <c r="T75" s="23">
        <f t="shared" si="17"/>
        <v>130</v>
      </c>
      <c r="U75" s="23">
        <f t="shared" si="17"/>
        <v>212</v>
      </c>
      <c r="V75" s="23">
        <f t="shared" si="17"/>
        <v>130</v>
      </c>
      <c r="W75" s="23">
        <f t="shared" si="17"/>
        <v>212</v>
      </c>
      <c r="X75" s="23">
        <f t="shared" si="17"/>
        <v>0</v>
      </c>
      <c r="Y75" s="23">
        <f t="shared" si="17"/>
        <v>0</v>
      </c>
      <c r="Z75" s="23">
        <f t="shared" si="17"/>
        <v>212</v>
      </c>
      <c r="AA75" s="23">
        <f t="shared" si="17"/>
        <v>130</v>
      </c>
      <c r="AB75" s="23">
        <f t="shared" si="17"/>
        <v>212</v>
      </c>
      <c r="AC75" s="23">
        <f t="shared" si="17"/>
        <v>130</v>
      </c>
      <c r="AD75" s="23">
        <f t="shared" si="17"/>
        <v>212</v>
      </c>
      <c r="AE75" s="23">
        <f t="shared" si="17"/>
        <v>0</v>
      </c>
      <c r="AF75" s="23">
        <f t="shared" si="17"/>
        <v>0</v>
      </c>
      <c r="AG75" s="23">
        <f t="shared" si="17"/>
        <v>212</v>
      </c>
      <c r="AH75" s="23">
        <f t="shared" si="17"/>
        <v>130</v>
      </c>
      <c r="AI75" s="23">
        <f t="shared" si="17"/>
        <v>212</v>
      </c>
      <c r="AJ75" s="23">
        <f t="shared" si="17"/>
        <v>130</v>
      </c>
      <c r="AK75" s="167">
        <f>SUM(AK12:AK74)</f>
        <v>554</v>
      </c>
      <c r="AL75" s="169">
        <f>SUM(AL12:AL74)</f>
        <v>7564</v>
      </c>
    </row>
    <row r="76" spans="1:38" ht="16.5" thickBot="1" x14ac:dyDescent="0.3">
      <c r="A76" s="10"/>
      <c r="B76" s="11"/>
      <c r="C76" s="13"/>
      <c r="D76" s="14"/>
      <c r="E76" s="15"/>
      <c r="F76" s="23">
        <f>(F73*$D$72)+(F70*$D$69)+(F67*$D$66)+(F64*$D$63)+(F61*$D$60)+(F58*$D$57)+(F55*$D$54)+(F52*$D$51)+(F49*$D$48)+(F46*$D$45)+(F43*$D$42)+(F40*$D$39)+(F37*$D$36)+(F34*$D$33)+(F31*$D$30)+(F28*$D$27)+(F25*$D$24)+(F22*$D$21)+(F19*$D$18)+(F16*$D$15)+(F13*$D$12)</f>
        <v>53</v>
      </c>
      <c r="G76" s="23">
        <f t="shared" si="17"/>
        <v>53</v>
      </c>
      <c r="H76" s="23">
        <f t="shared" si="17"/>
        <v>53</v>
      </c>
      <c r="I76" s="23">
        <f t="shared" si="17"/>
        <v>53</v>
      </c>
      <c r="J76" s="23">
        <f t="shared" si="17"/>
        <v>0</v>
      </c>
      <c r="K76" s="23">
        <f t="shared" si="17"/>
        <v>0</v>
      </c>
      <c r="L76" s="23">
        <f t="shared" si="17"/>
        <v>53</v>
      </c>
      <c r="M76" s="23">
        <f t="shared" si="17"/>
        <v>53</v>
      </c>
      <c r="N76" s="23">
        <f t="shared" si="17"/>
        <v>53</v>
      </c>
      <c r="O76" s="23">
        <f t="shared" si="17"/>
        <v>53</v>
      </c>
      <c r="P76" s="23">
        <f t="shared" si="17"/>
        <v>53</v>
      </c>
      <c r="Q76" s="23">
        <f t="shared" si="17"/>
        <v>0</v>
      </c>
      <c r="R76" s="23">
        <f t="shared" si="17"/>
        <v>0</v>
      </c>
      <c r="S76" s="23">
        <f t="shared" si="17"/>
        <v>53</v>
      </c>
      <c r="T76" s="23">
        <f t="shared" si="17"/>
        <v>53</v>
      </c>
      <c r="U76" s="23">
        <f t="shared" si="17"/>
        <v>53</v>
      </c>
      <c r="V76" s="23">
        <f t="shared" si="17"/>
        <v>53</v>
      </c>
      <c r="W76" s="23">
        <f t="shared" si="17"/>
        <v>53</v>
      </c>
      <c r="X76" s="23">
        <f t="shared" si="17"/>
        <v>0</v>
      </c>
      <c r="Y76" s="23">
        <f t="shared" si="17"/>
        <v>0</v>
      </c>
      <c r="Z76" s="23">
        <f t="shared" si="17"/>
        <v>53</v>
      </c>
      <c r="AA76" s="23">
        <f t="shared" si="17"/>
        <v>53</v>
      </c>
      <c r="AB76" s="23">
        <f t="shared" si="17"/>
        <v>53</v>
      </c>
      <c r="AC76" s="23">
        <f t="shared" si="17"/>
        <v>53</v>
      </c>
      <c r="AD76" s="23">
        <f t="shared" si="17"/>
        <v>53</v>
      </c>
      <c r="AE76" s="23">
        <f t="shared" si="17"/>
        <v>0</v>
      </c>
      <c r="AF76" s="23">
        <f t="shared" si="17"/>
        <v>0</v>
      </c>
      <c r="AG76" s="23">
        <f t="shared" si="17"/>
        <v>53</v>
      </c>
      <c r="AH76" s="23">
        <f t="shared" si="17"/>
        <v>53</v>
      </c>
      <c r="AI76" s="23">
        <f t="shared" si="17"/>
        <v>53</v>
      </c>
      <c r="AJ76" s="23">
        <f t="shared" si="17"/>
        <v>53</v>
      </c>
      <c r="AK76" s="168"/>
      <c r="AL76" s="170"/>
    </row>
    <row r="77" spans="1:38" ht="15.75" x14ac:dyDescent="0.25">
      <c r="A77" s="10"/>
      <c r="B77" s="11"/>
      <c r="C77" s="13"/>
      <c r="D77" s="14"/>
      <c r="E77" s="15"/>
      <c r="F77" s="23">
        <f>(F74*$D$72)+(F71*$D$69)+(F68*$D$66)+(F65*$D$63)+(F62*$D$60)+(F59*$D$57)+(F56*$D$54)+(F53*$D$51)+(F50*$D$48)+(F47*$D$45)+(F44*$D$42)+(F41*$D$39)+(F38*$D$36)+(F35*$D$33)+(F32*$D$30)+(F29*$D$27)+(F26*$D$24)+(F23*$D$21)+(F20*$D$18)+(F17*$D$15)+(F14*$D$12)</f>
        <v>113</v>
      </c>
      <c r="G77" s="23">
        <f t="shared" si="17"/>
        <v>68</v>
      </c>
      <c r="H77" s="23">
        <f t="shared" si="17"/>
        <v>132</v>
      </c>
      <c r="I77" s="23">
        <f t="shared" si="17"/>
        <v>113</v>
      </c>
      <c r="J77" s="23">
        <f>(J74*$D$72)+(J71*$D$69)+(J68*$D$66)+(J65*$D$63)+(J62*$D$60)+(J59*$D$57)+(J56*$D$54)+(J53*$D$51)+(J50*$D$48)+(J47*$D$45)+(J44*$D$42)+(J41*$D$39)+(J38*$D$36)+(J35*$D$33)+(J32*$D$30)+(J29*$D$27)+(J26*$D$24)+(J23*$D$21)+(J20*$D$18)+(J17*$D$15)+(J14*$D$12)</f>
        <v>0</v>
      </c>
      <c r="K77" s="23">
        <f t="shared" si="17"/>
        <v>0</v>
      </c>
      <c r="L77" s="23">
        <f t="shared" si="17"/>
        <v>68</v>
      </c>
      <c r="M77" s="23">
        <f t="shared" si="17"/>
        <v>113</v>
      </c>
      <c r="N77" s="23">
        <f t="shared" si="17"/>
        <v>68</v>
      </c>
      <c r="O77" s="23">
        <f t="shared" si="17"/>
        <v>132</v>
      </c>
      <c r="P77" s="23">
        <f t="shared" si="17"/>
        <v>113</v>
      </c>
      <c r="Q77" s="23">
        <f t="shared" si="17"/>
        <v>0</v>
      </c>
      <c r="R77" s="23">
        <f t="shared" si="17"/>
        <v>0</v>
      </c>
      <c r="S77" s="23">
        <f t="shared" si="17"/>
        <v>68</v>
      </c>
      <c r="T77" s="23">
        <f t="shared" si="17"/>
        <v>113</v>
      </c>
      <c r="U77" s="23">
        <f t="shared" si="17"/>
        <v>68</v>
      </c>
      <c r="V77" s="23">
        <f t="shared" si="17"/>
        <v>132</v>
      </c>
      <c r="W77" s="23">
        <f t="shared" si="17"/>
        <v>113</v>
      </c>
      <c r="X77" s="23">
        <f t="shared" si="17"/>
        <v>0</v>
      </c>
      <c r="Y77" s="23">
        <f t="shared" si="17"/>
        <v>0</v>
      </c>
      <c r="Z77" s="23">
        <f t="shared" si="17"/>
        <v>68</v>
      </c>
      <c r="AA77" s="23">
        <f t="shared" si="17"/>
        <v>113</v>
      </c>
      <c r="AB77" s="23">
        <f t="shared" si="17"/>
        <v>68</v>
      </c>
      <c r="AC77" s="23">
        <f t="shared" si="17"/>
        <v>132</v>
      </c>
      <c r="AD77" s="23">
        <f t="shared" si="17"/>
        <v>113</v>
      </c>
      <c r="AE77" s="23">
        <f t="shared" si="17"/>
        <v>0</v>
      </c>
      <c r="AF77" s="23">
        <f t="shared" si="17"/>
        <v>0</v>
      </c>
      <c r="AG77" s="23">
        <f t="shared" si="17"/>
        <v>68</v>
      </c>
      <c r="AH77" s="23">
        <f t="shared" si="17"/>
        <v>113</v>
      </c>
      <c r="AI77" s="23">
        <f t="shared" si="17"/>
        <v>117</v>
      </c>
      <c r="AJ77" s="23">
        <f t="shared" si="17"/>
        <v>83</v>
      </c>
      <c r="AK77" s="73"/>
      <c r="AL77" s="73"/>
    </row>
    <row r="78" spans="1:38" x14ac:dyDescent="0.25">
      <c r="A78" s="10"/>
      <c r="B78" s="11"/>
      <c r="C78" s="13"/>
      <c r="D78" s="14">
        <f>F78+G78+H78+I78+J78+K78+L78+M78+N78+O78+P78+Q78+R78+S78+T78+U78+V78+W78+X78+Y78+Z78+AA78+AB78+AC78+AD78+AE78+AF78+AG78+AH78+AI78+AJ78</f>
        <v>7564</v>
      </c>
      <c r="E78" s="15"/>
      <c r="F78">
        <f>F75+F76+F77</f>
        <v>296</v>
      </c>
      <c r="G78">
        <f t="shared" ref="G78:AJ78" si="18">G75+G76+G77</f>
        <v>333</v>
      </c>
      <c r="H78">
        <f t="shared" si="18"/>
        <v>315</v>
      </c>
      <c r="I78">
        <f t="shared" si="18"/>
        <v>378</v>
      </c>
      <c r="J78">
        <f t="shared" si="18"/>
        <v>0</v>
      </c>
      <c r="K78">
        <f t="shared" si="18"/>
        <v>0</v>
      </c>
      <c r="L78">
        <f t="shared" si="18"/>
        <v>333</v>
      </c>
      <c r="M78">
        <f t="shared" si="18"/>
        <v>296</v>
      </c>
      <c r="N78">
        <f t="shared" si="18"/>
        <v>333</v>
      </c>
      <c r="O78">
        <f t="shared" si="18"/>
        <v>315</v>
      </c>
      <c r="P78">
        <f t="shared" si="18"/>
        <v>378</v>
      </c>
      <c r="Q78">
        <f t="shared" si="18"/>
        <v>0</v>
      </c>
      <c r="R78">
        <f t="shared" si="18"/>
        <v>0</v>
      </c>
      <c r="S78">
        <f t="shared" si="18"/>
        <v>333</v>
      </c>
      <c r="T78">
        <f t="shared" si="18"/>
        <v>296</v>
      </c>
      <c r="U78">
        <f t="shared" si="18"/>
        <v>333</v>
      </c>
      <c r="V78">
        <f t="shared" si="18"/>
        <v>315</v>
      </c>
      <c r="W78">
        <f t="shared" si="18"/>
        <v>378</v>
      </c>
      <c r="X78">
        <f t="shared" si="18"/>
        <v>0</v>
      </c>
      <c r="Y78">
        <f t="shared" si="18"/>
        <v>0</v>
      </c>
      <c r="Z78">
        <f t="shared" si="18"/>
        <v>333</v>
      </c>
      <c r="AA78">
        <f t="shared" si="18"/>
        <v>296</v>
      </c>
      <c r="AB78">
        <f t="shared" si="18"/>
        <v>333</v>
      </c>
      <c r="AC78">
        <f t="shared" si="18"/>
        <v>315</v>
      </c>
      <c r="AD78">
        <f t="shared" si="18"/>
        <v>378</v>
      </c>
      <c r="AE78">
        <f t="shared" si="18"/>
        <v>0</v>
      </c>
      <c r="AF78">
        <f t="shared" si="18"/>
        <v>0</v>
      </c>
      <c r="AG78">
        <f t="shared" si="18"/>
        <v>333</v>
      </c>
      <c r="AH78">
        <f t="shared" si="18"/>
        <v>296</v>
      </c>
      <c r="AI78">
        <f t="shared" si="18"/>
        <v>382</v>
      </c>
      <c r="AJ78">
        <f t="shared" si="18"/>
        <v>266</v>
      </c>
      <c r="AK78" s="10"/>
      <c r="AL78" s="10"/>
    </row>
    <row r="79" spans="1:38" x14ac:dyDescent="0.25">
      <c r="A79" s="10"/>
      <c r="B79" s="11"/>
      <c r="C79" s="13"/>
      <c r="D79" s="14">
        <f>F79+G79+H79+I79+J79+K79+L79+M79+N79+O79+P79+Q79+R79+S79+T79+U79+V79+W79+X79+Y79+Z79+AA79+AB79+AC79+AD79+AE79+AF79+AG79+AH79+AI79+AJ79</f>
        <v>126.06666666666665</v>
      </c>
      <c r="E79" s="15"/>
      <c r="F79">
        <f>F78/60</f>
        <v>4.9333333333333336</v>
      </c>
      <c r="G79">
        <f t="shared" ref="G79:AJ79" si="19">G78/60</f>
        <v>5.55</v>
      </c>
      <c r="H79">
        <f t="shared" si="19"/>
        <v>5.25</v>
      </c>
      <c r="I79">
        <f t="shared" si="19"/>
        <v>6.3</v>
      </c>
      <c r="J79">
        <f t="shared" si="19"/>
        <v>0</v>
      </c>
      <c r="K79">
        <f t="shared" si="19"/>
        <v>0</v>
      </c>
      <c r="L79">
        <f t="shared" si="19"/>
        <v>5.55</v>
      </c>
      <c r="M79">
        <f t="shared" si="19"/>
        <v>4.9333333333333336</v>
      </c>
      <c r="N79">
        <f t="shared" si="19"/>
        <v>5.55</v>
      </c>
      <c r="O79">
        <f t="shared" si="19"/>
        <v>5.25</v>
      </c>
      <c r="P79">
        <f t="shared" si="19"/>
        <v>6.3</v>
      </c>
      <c r="Q79">
        <f t="shared" si="19"/>
        <v>0</v>
      </c>
      <c r="R79">
        <f t="shared" si="19"/>
        <v>0</v>
      </c>
      <c r="S79">
        <f t="shared" si="19"/>
        <v>5.55</v>
      </c>
      <c r="T79">
        <f t="shared" si="19"/>
        <v>4.9333333333333336</v>
      </c>
      <c r="U79">
        <f t="shared" si="19"/>
        <v>5.55</v>
      </c>
      <c r="V79">
        <f t="shared" si="19"/>
        <v>5.25</v>
      </c>
      <c r="W79">
        <f t="shared" si="19"/>
        <v>6.3</v>
      </c>
      <c r="X79">
        <f t="shared" si="19"/>
        <v>0</v>
      </c>
      <c r="Y79">
        <f t="shared" si="19"/>
        <v>0</v>
      </c>
      <c r="Z79">
        <f t="shared" si="19"/>
        <v>5.55</v>
      </c>
      <c r="AA79">
        <f t="shared" si="19"/>
        <v>4.9333333333333336</v>
      </c>
      <c r="AB79">
        <f t="shared" si="19"/>
        <v>5.55</v>
      </c>
      <c r="AC79">
        <f t="shared" si="19"/>
        <v>5.25</v>
      </c>
      <c r="AD79">
        <f t="shared" si="19"/>
        <v>6.3</v>
      </c>
      <c r="AE79">
        <f t="shared" si="19"/>
        <v>0</v>
      </c>
      <c r="AF79">
        <f t="shared" si="19"/>
        <v>0</v>
      </c>
      <c r="AG79">
        <f t="shared" si="19"/>
        <v>5.55</v>
      </c>
      <c r="AH79">
        <f t="shared" si="19"/>
        <v>4.9333333333333336</v>
      </c>
      <c r="AI79">
        <f t="shared" si="19"/>
        <v>6.3666666666666663</v>
      </c>
      <c r="AJ79">
        <f t="shared" si="19"/>
        <v>4.4333333333333336</v>
      </c>
      <c r="AK79" s="10"/>
      <c r="AL79" s="10"/>
    </row>
    <row r="80" spans="1:38" x14ac:dyDescent="0.25">
      <c r="A80" s="10"/>
      <c r="B80" s="11"/>
      <c r="C80" s="13"/>
      <c r="D80" s="14">
        <f>D79*60</f>
        <v>7563.9999999999991</v>
      </c>
      <c r="E80" s="1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x14ac:dyDescent="0.25">
      <c r="A81" s="10"/>
      <c r="B81" s="11"/>
      <c r="C81" s="13"/>
      <c r="D81" s="14"/>
      <c r="E81" s="15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x14ac:dyDescent="0.25">
      <c r="A82" s="10"/>
      <c r="B82" s="11"/>
      <c r="C82" s="13"/>
      <c r="D82" s="14">
        <f>SUM(AG78:AJ78)</f>
        <v>1277</v>
      </c>
      <c r="E82" s="15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x14ac:dyDescent="0.25">
      <c r="A83" s="10"/>
      <c r="B83" s="11"/>
      <c r="C83" s="13"/>
      <c r="D83" s="14"/>
      <c r="E83" s="1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x14ac:dyDescent="0.25">
      <c r="A84" s="10"/>
      <c r="B84" s="11"/>
      <c r="C84" s="13"/>
      <c r="D84" s="14"/>
      <c r="E84" s="15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x14ac:dyDescent="0.25">
      <c r="A85" s="10"/>
      <c r="B85" s="11"/>
      <c r="C85" s="13"/>
      <c r="D85" s="14"/>
      <c r="E85" s="15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x14ac:dyDescent="0.25">
      <c r="A86" s="10"/>
      <c r="B86" s="11"/>
      <c r="C86" s="13"/>
      <c r="D86" s="14"/>
      <c r="E86" s="15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x14ac:dyDescent="0.25">
      <c r="A87" s="10"/>
      <c r="B87" s="11"/>
      <c r="C87" s="13"/>
      <c r="D87" s="14"/>
      <c r="E87" s="1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x14ac:dyDescent="0.25">
      <c r="A88" s="10"/>
      <c r="B88" s="11"/>
      <c r="C88" s="13"/>
      <c r="D88" s="14"/>
      <c r="E88" s="15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x14ac:dyDescent="0.25">
      <c r="A89" s="10"/>
      <c r="B89" s="11"/>
      <c r="C89" s="13"/>
      <c r="D89" s="14"/>
      <c r="E89" s="15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x14ac:dyDescent="0.25">
      <c r="A90" s="10"/>
      <c r="B90" s="11"/>
      <c r="C90" s="13"/>
      <c r="D90" s="14"/>
      <c r="E90" s="15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x14ac:dyDescent="0.25">
      <c r="A91" s="10"/>
      <c r="B91" s="11"/>
      <c r="C91" s="13"/>
      <c r="D91" s="14"/>
      <c r="E91" s="15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x14ac:dyDescent="0.25">
      <c r="A92" s="10"/>
      <c r="B92" s="11"/>
      <c r="C92" s="13"/>
      <c r="D92" s="14"/>
      <c r="E92" s="1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x14ac:dyDescent="0.25">
      <c r="A93" s="10"/>
      <c r="B93" s="11"/>
      <c r="C93" s="13"/>
      <c r="D93" s="14"/>
      <c r="E93" s="15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x14ac:dyDescent="0.25">
      <c r="A94" s="10"/>
      <c r="B94" s="11"/>
      <c r="C94" s="13"/>
      <c r="D94" s="14"/>
      <c r="E94" s="15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x14ac:dyDescent="0.25">
      <c r="A95" s="10"/>
      <c r="B95" s="11"/>
      <c r="C95" s="13"/>
      <c r="D95" s="14"/>
      <c r="E95" s="15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x14ac:dyDescent="0.25">
      <c r="A96" s="10"/>
      <c r="B96" s="11"/>
      <c r="C96" s="13"/>
      <c r="D96" s="14"/>
      <c r="E96" s="15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x14ac:dyDescent="0.25">
      <c r="A97" s="10"/>
      <c r="B97" s="11"/>
      <c r="C97" s="13"/>
      <c r="D97" s="14"/>
      <c r="E97" s="15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x14ac:dyDescent="0.25">
      <c r="A98" s="10"/>
      <c r="B98" s="11"/>
      <c r="C98" s="13"/>
      <c r="D98" s="14"/>
      <c r="E98" s="15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x14ac:dyDescent="0.25">
      <c r="A99" s="10"/>
      <c r="B99" s="11"/>
      <c r="C99" s="13"/>
      <c r="D99" s="14"/>
      <c r="E99" s="15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x14ac:dyDescent="0.25">
      <c r="A100" s="10"/>
      <c r="B100" s="11"/>
      <c r="C100" s="13"/>
      <c r="D100" s="14"/>
      <c r="E100" s="15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x14ac:dyDescent="0.25">
      <c r="A101" s="10"/>
      <c r="B101" s="11"/>
      <c r="C101" s="13"/>
      <c r="D101" s="14"/>
      <c r="E101" s="15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x14ac:dyDescent="0.25">
      <c r="A102" s="10"/>
      <c r="B102" s="11"/>
      <c r="C102" s="13"/>
      <c r="D102" s="14"/>
      <c r="E102" s="15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x14ac:dyDescent="0.25">
      <c r="A103" s="10"/>
      <c r="B103" s="11"/>
      <c r="C103" s="13"/>
      <c r="D103" s="14"/>
      <c r="E103" s="15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x14ac:dyDescent="0.25">
      <c r="A104" s="10"/>
      <c r="B104" s="11"/>
      <c r="C104" s="13"/>
      <c r="D104" s="14"/>
      <c r="E104" s="15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</row>
    <row r="105" spans="1:38" x14ac:dyDescent="0.25">
      <c r="A105" s="10"/>
      <c r="B105" s="11"/>
      <c r="C105" s="13"/>
      <c r="D105" s="14"/>
      <c r="E105" s="15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</row>
    <row r="106" spans="1:38" x14ac:dyDescent="0.25">
      <c r="A106" s="10"/>
      <c r="B106" s="11"/>
      <c r="C106" s="13"/>
      <c r="D106" s="14"/>
      <c r="E106" s="15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</row>
    <row r="107" spans="1:38" x14ac:dyDescent="0.25">
      <c r="A107" s="10"/>
      <c r="B107" s="11"/>
      <c r="C107" s="13"/>
      <c r="D107" s="14"/>
      <c r="E107" s="15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</row>
    <row r="108" spans="1:38" x14ac:dyDescent="0.25">
      <c r="A108" s="10"/>
      <c r="B108" s="11"/>
      <c r="C108" s="13"/>
      <c r="D108" s="14"/>
      <c r="E108" s="15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</row>
    <row r="109" spans="1:38" x14ac:dyDescent="0.25">
      <c r="A109" s="10"/>
      <c r="B109" s="11"/>
      <c r="C109" s="13"/>
      <c r="D109" s="14"/>
      <c r="E109" s="15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spans="1:38" x14ac:dyDescent="0.25">
      <c r="A110" s="10"/>
      <c r="B110" s="11"/>
      <c r="C110" s="13"/>
      <c r="D110" s="14"/>
      <c r="E110" s="15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</row>
    <row r="111" spans="1:38" x14ac:dyDescent="0.25">
      <c r="A111" s="10"/>
      <c r="B111" s="11"/>
      <c r="C111" s="13"/>
      <c r="D111" s="14"/>
      <c r="E111" s="15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 x14ac:dyDescent="0.25">
      <c r="A112" s="10"/>
      <c r="B112" s="11"/>
      <c r="C112" s="13"/>
      <c r="D112" s="14"/>
      <c r="E112" s="15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</row>
    <row r="113" spans="1:38" x14ac:dyDescent="0.25">
      <c r="A113" s="10"/>
      <c r="B113" s="11"/>
      <c r="C113" s="13"/>
      <c r="D113" s="14"/>
      <c r="E113" s="15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</row>
    <row r="114" spans="1:38" x14ac:dyDescent="0.25">
      <c r="A114" s="10"/>
      <c r="B114" s="11"/>
      <c r="C114" s="13"/>
      <c r="D114" s="14"/>
      <c r="E114" s="15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x14ac:dyDescent="0.25">
      <c r="A115" s="10"/>
      <c r="B115" s="11"/>
      <c r="C115" s="13"/>
      <c r="D115" s="14"/>
      <c r="E115" s="15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x14ac:dyDescent="0.25">
      <c r="A116" s="10"/>
      <c r="B116" s="11"/>
      <c r="C116" s="13"/>
      <c r="D116" s="14"/>
      <c r="E116" s="15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x14ac:dyDescent="0.25">
      <c r="A117" s="10"/>
      <c r="B117" s="11"/>
      <c r="C117" s="13"/>
      <c r="D117" s="14"/>
      <c r="E117" s="15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x14ac:dyDescent="0.25">
      <c r="A118" s="10"/>
      <c r="B118" s="11"/>
      <c r="C118" s="13"/>
      <c r="D118" s="14"/>
      <c r="E118" s="15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x14ac:dyDescent="0.25">
      <c r="A119" s="10"/>
      <c r="B119" s="11"/>
      <c r="C119" s="13"/>
      <c r="D119" s="14"/>
      <c r="E119" s="15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x14ac:dyDescent="0.25">
      <c r="A120" s="10"/>
      <c r="B120" s="11"/>
      <c r="C120" s="13"/>
      <c r="D120" s="14"/>
      <c r="E120" s="15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x14ac:dyDescent="0.25">
      <c r="A121" s="10"/>
      <c r="B121" s="11"/>
      <c r="C121" s="13"/>
      <c r="D121" s="14"/>
      <c r="E121" s="15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</row>
    <row r="122" spans="1:38" x14ac:dyDescent="0.25">
      <c r="A122" s="10"/>
      <c r="B122" s="11"/>
      <c r="C122" s="13"/>
      <c r="D122" s="14"/>
      <c r="E122" s="15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</row>
    <row r="123" spans="1:38" x14ac:dyDescent="0.25">
      <c r="A123" s="10"/>
      <c r="B123" s="11"/>
      <c r="C123" s="13"/>
      <c r="D123" s="14"/>
      <c r="E123" s="15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x14ac:dyDescent="0.25">
      <c r="A124" s="10"/>
      <c r="B124" s="11"/>
      <c r="C124" s="13"/>
      <c r="D124" s="14"/>
      <c r="E124" s="15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x14ac:dyDescent="0.25">
      <c r="A125" s="10"/>
      <c r="B125" s="11"/>
      <c r="C125" s="13"/>
      <c r="D125" s="14"/>
      <c r="E125" s="15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x14ac:dyDescent="0.25">
      <c r="A126" s="10"/>
      <c r="B126" s="11"/>
      <c r="C126" s="13"/>
      <c r="D126" s="14"/>
      <c r="E126" s="15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x14ac:dyDescent="0.25">
      <c r="A127" s="10"/>
      <c r="B127" s="11"/>
      <c r="C127" s="13"/>
      <c r="D127" s="14"/>
      <c r="E127" s="15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x14ac:dyDescent="0.25">
      <c r="A128" s="10"/>
      <c r="B128" s="11"/>
      <c r="C128" s="13"/>
      <c r="D128" s="14"/>
      <c r="E128" s="15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x14ac:dyDescent="0.25">
      <c r="A129" s="10"/>
      <c r="B129" s="11"/>
      <c r="C129" s="13"/>
      <c r="D129" s="14"/>
      <c r="E129" s="15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x14ac:dyDescent="0.25">
      <c r="A130" s="10"/>
      <c r="B130" s="11"/>
      <c r="C130" s="13"/>
      <c r="D130" s="14"/>
      <c r="E130" s="15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</row>
    <row r="131" spans="1:38" x14ac:dyDescent="0.25">
      <c r="A131" s="10"/>
      <c r="B131" s="11"/>
      <c r="C131" s="13"/>
      <c r="D131" s="14"/>
      <c r="E131" s="15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x14ac:dyDescent="0.25">
      <c r="A132" s="10"/>
      <c r="B132" s="11"/>
      <c r="C132" s="13"/>
      <c r="D132" s="14"/>
      <c r="E132" s="15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x14ac:dyDescent="0.25">
      <c r="A133" s="10"/>
      <c r="B133" s="11"/>
      <c r="C133" s="13"/>
      <c r="D133" s="14"/>
      <c r="E133" s="15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x14ac:dyDescent="0.25">
      <c r="A134" s="10"/>
      <c r="B134" s="11"/>
      <c r="C134" s="13"/>
      <c r="D134" s="14"/>
      <c r="E134" s="15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spans="1:38" x14ac:dyDescent="0.25">
      <c r="A135" s="10"/>
      <c r="B135" s="11"/>
      <c r="C135" s="13"/>
      <c r="D135" s="14"/>
      <c r="E135" s="15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</row>
    <row r="136" spans="1:38" x14ac:dyDescent="0.25">
      <c r="A136" s="10"/>
      <c r="B136" s="11"/>
      <c r="C136" s="13"/>
      <c r="D136" s="14"/>
      <c r="E136" s="15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x14ac:dyDescent="0.25">
      <c r="A137" s="10"/>
      <c r="B137" s="11"/>
      <c r="C137" s="13"/>
      <c r="D137" s="14"/>
      <c r="E137" s="15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x14ac:dyDescent="0.25">
      <c r="A138" s="10"/>
      <c r="B138" s="11"/>
      <c r="C138" s="13"/>
      <c r="D138" s="14"/>
      <c r="E138" s="15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x14ac:dyDescent="0.25">
      <c r="A139" s="10"/>
      <c r="B139" s="11"/>
      <c r="C139" s="13"/>
      <c r="D139" s="14"/>
      <c r="E139" s="15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</row>
    <row r="140" spans="1:38" x14ac:dyDescent="0.25">
      <c r="A140" s="10"/>
      <c r="B140" s="11"/>
      <c r="C140" s="13"/>
      <c r="D140" s="14"/>
      <c r="E140" s="15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x14ac:dyDescent="0.25">
      <c r="A141" s="10"/>
      <c r="B141" s="11"/>
      <c r="C141" s="13"/>
      <c r="D141" s="14"/>
      <c r="E141" s="15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x14ac:dyDescent="0.25">
      <c r="A142" s="10"/>
      <c r="B142" s="11"/>
      <c r="C142" s="13"/>
      <c r="D142" s="14"/>
      <c r="E142" s="15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x14ac:dyDescent="0.25">
      <c r="A143" s="10"/>
      <c r="B143" s="11"/>
      <c r="C143" s="13"/>
      <c r="D143" s="14"/>
      <c r="E143" s="15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</sheetData>
  <mergeCells count="119">
    <mergeCell ref="B7:B11"/>
    <mergeCell ref="C7:D11"/>
    <mergeCell ref="E7:E11"/>
    <mergeCell ref="F7:AJ7"/>
    <mergeCell ref="F8:AJ8"/>
    <mergeCell ref="F10:AJ10"/>
    <mergeCell ref="C2:AF2"/>
    <mergeCell ref="C3:AF3"/>
    <mergeCell ref="J4:L4"/>
    <mergeCell ref="M4:V4"/>
    <mergeCell ref="N5:R5"/>
    <mergeCell ref="S5:T5"/>
    <mergeCell ref="B12:B14"/>
    <mergeCell ref="C12:C14"/>
    <mergeCell ref="D12:D14"/>
    <mergeCell ref="AK12:AK14"/>
    <mergeCell ref="AL12:AL14"/>
    <mergeCell ref="B15:B17"/>
    <mergeCell ref="C15:C17"/>
    <mergeCell ref="D15:D17"/>
    <mergeCell ref="AK15:AK17"/>
    <mergeCell ref="AL15:AL17"/>
    <mergeCell ref="B18:B20"/>
    <mergeCell ref="C18:C20"/>
    <mergeCell ref="D18:D20"/>
    <mergeCell ref="AK18:AK20"/>
    <mergeCell ref="AL18:AL20"/>
    <mergeCell ref="B21:B23"/>
    <mergeCell ref="C21:C23"/>
    <mergeCell ref="D21:D23"/>
    <mergeCell ref="AK21:AK23"/>
    <mergeCell ref="AL21:AL23"/>
    <mergeCell ref="B24:B26"/>
    <mergeCell ref="C24:C26"/>
    <mergeCell ref="D24:D26"/>
    <mergeCell ref="AK24:AK26"/>
    <mergeCell ref="AL24:AL26"/>
    <mergeCell ref="B27:B29"/>
    <mergeCell ref="C27:C29"/>
    <mergeCell ref="D27:D29"/>
    <mergeCell ref="AK27:AK29"/>
    <mergeCell ref="AL27:AL29"/>
    <mergeCell ref="B30:B32"/>
    <mergeCell ref="C30:C32"/>
    <mergeCell ref="D30:D32"/>
    <mergeCell ref="AK30:AK32"/>
    <mergeCell ref="AL30:AL32"/>
    <mergeCell ref="B33:B35"/>
    <mergeCell ref="C33:C35"/>
    <mergeCell ref="D33:D35"/>
    <mergeCell ref="AK33:AK35"/>
    <mergeCell ref="AL33:AL35"/>
    <mergeCell ref="B36:B38"/>
    <mergeCell ref="C36:C38"/>
    <mergeCell ref="D36:D38"/>
    <mergeCell ref="AK36:AK38"/>
    <mergeCell ref="AL36:AL38"/>
    <mergeCell ref="B39:B41"/>
    <mergeCell ref="C39:C41"/>
    <mergeCell ref="D39:D41"/>
    <mergeCell ref="AK39:AK41"/>
    <mergeCell ref="AL39:AL41"/>
    <mergeCell ref="B42:B44"/>
    <mergeCell ref="C42:C44"/>
    <mergeCell ref="D42:D44"/>
    <mergeCell ref="AK42:AK44"/>
    <mergeCell ref="AL42:AL44"/>
    <mergeCell ref="B45:B47"/>
    <mergeCell ref="C45:C47"/>
    <mergeCell ref="D45:D47"/>
    <mergeCell ref="AK45:AK47"/>
    <mergeCell ref="AL45:AL47"/>
    <mergeCell ref="B48:B50"/>
    <mergeCell ref="C48:C50"/>
    <mergeCell ref="D48:D50"/>
    <mergeCell ref="AK48:AK50"/>
    <mergeCell ref="AL48:AL50"/>
    <mergeCell ref="B51:B53"/>
    <mergeCell ref="C51:C53"/>
    <mergeCell ref="D51:D53"/>
    <mergeCell ref="AK51:AK53"/>
    <mergeCell ref="AL51:AL53"/>
    <mergeCell ref="B54:B56"/>
    <mergeCell ref="C54:C56"/>
    <mergeCell ref="D54:D56"/>
    <mergeCell ref="AK54:AK56"/>
    <mergeCell ref="AL54:AL56"/>
    <mergeCell ref="B57:B59"/>
    <mergeCell ref="C57:C59"/>
    <mergeCell ref="D57:D59"/>
    <mergeCell ref="AK57:AK59"/>
    <mergeCell ref="AL57:AL59"/>
    <mergeCell ref="B60:B62"/>
    <mergeCell ref="C60:C62"/>
    <mergeCell ref="D60:D62"/>
    <mergeCell ref="AK60:AK62"/>
    <mergeCell ref="AL60:AL62"/>
    <mergeCell ref="B63:B65"/>
    <mergeCell ref="C63:C65"/>
    <mergeCell ref="D63:D65"/>
    <mergeCell ref="AK63:AK65"/>
    <mergeCell ref="AL63:AL65"/>
    <mergeCell ref="B72:B74"/>
    <mergeCell ref="C72:C74"/>
    <mergeCell ref="D72:D74"/>
    <mergeCell ref="AK72:AK74"/>
    <mergeCell ref="AL72:AL74"/>
    <mergeCell ref="AK75:AK76"/>
    <mergeCell ref="AL75:AL76"/>
    <mergeCell ref="B66:B68"/>
    <mergeCell ref="C66:C68"/>
    <mergeCell ref="D66:D68"/>
    <mergeCell ref="AK66:AK68"/>
    <mergeCell ref="AL66:AL68"/>
    <mergeCell ref="B69:B71"/>
    <mergeCell ref="C69:C71"/>
    <mergeCell ref="D69:D71"/>
    <mergeCell ref="AK69:AK71"/>
    <mergeCell ref="AL69:AL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якин сентябрь</vt:lpstr>
      <vt:lpstr>якин август</vt:lpstr>
      <vt:lpstr>якин июль</vt:lpstr>
      <vt:lpstr>'якин август'!_ftnref1</vt:lpstr>
      <vt:lpstr>'якин сентябрь'!_ftnref1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2023-10-18T13:54:22Z</dcterms:modified>
</cp:coreProperties>
</file>