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rlin.kouamou\Desktop\AFT-SUCAM-ESTIMATION-DNO-0.1\Nouveau dossier\"/>
    </mc:Choice>
  </mc:AlternateContent>
  <bookViews>
    <workbookView xWindow="0" yWindow="0" windowWidth="21600" windowHeight="9435"/>
  </bookViews>
  <sheets>
    <sheet name="COUT EN LIGNE" sheetId="2" r:id="rId1"/>
    <sheet name="COUT MERCURIALE" sheetId="5" r:id="rId2"/>
    <sheet name="Feuil1" sheetId="6" r:id="rId3"/>
  </sheets>
  <definedNames>
    <definedName name="CDC_QUALITE" localSheetId="1">#REF!</definedName>
    <definedName name="CDC_QUALITE">#REF!</definedName>
    <definedName name="CLIENT" localSheetId="1">#REF!</definedName>
    <definedName name="CLIENT">#REF!</definedName>
    <definedName name="DATE_DEB" localSheetId="1">#REF!</definedName>
    <definedName name="DATE_DEB">#REF!</definedName>
    <definedName name="DATE_FIN" localSheetId="1">#REF!</definedName>
    <definedName name="DATE_FIN">#REF!</definedName>
    <definedName name="ENV_PROD" localSheetId="1">#REF!</definedName>
    <definedName name="ENV_PROD">#REF!</definedName>
    <definedName name="ENV_RECETTE" localSheetId="1">#REF!</definedName>
    <definedName name="ENV_RECETTE">#REF!</definedName>
    <definedName name="LANGAGE" localSheetId="1">#REF!</definedName>
    <definedName name="LANGAGE">#REF!</definedName>
    <definedName name="LANGAGES" localSheetId="1">#REF!</definedName>
    <definedName name="LANGAGES">#REF!</definedName>
    <definedName name="PRODUITS_DESC" localSheetId="1">#REF!</definedName>
    <definedName name="PRODUITS_DESC">#REF!</definedName>
    <definedName name="PRODUITS_TRIGRAMMES" localSheetId="1">#REF!</definedName>
    <definedName name="PRODUITS_TRIGRAMMES">#REF!</definedName>
    <definedName name="PROJET" localSheetId="1">#REF!</definedName>
    <definedName name="PROJET">#REF!</definedName>
    <definedName name="TYPE_APPLI" localSheetId="1">#REF!</definedName>
    <definedName name="TYPE_APPLI">#REF!</definedName>
    <definedName name="TYPE_SERVEUR_APPLI" localSheetId="1">#REF!</definedName>
    <definedName name="TYPE_SERVEUR_APPLI">#REF!</definedName>
    <definedName name="TYPE_SERVEUR_BDD" localSheetId="1">#REF!</definedName>
    <definedName name="TYPE_SERVEUR_BDD">#REF!</definedName>
    <definedName name="TYPES_APPLI" localSheetId="1">#REF!</definedName>
    <definedName name="TYPES_APPLI">#REF!</definedName>
    <definedName name="TYPES_SERVEUR_APPLI" localSheetId="1">#REF!</definedName>
    <definedName name="TYPES_SERVEUR_APPLI">#REF!</definedName>
    <definedName name="TYPES_SERVEUR_BDD" localSheetId="1">#REF!</definedName>
    <definedName name="TYPES_SERVEUR_BDD">#REF!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5" l="1"/>
  <c r="J14" i="6"/>
  <c r="K14" i="6" s="1"/>
  <c r="I14" i="6"/>
  <c r="H14" i="6"/>
  <c r="G14" i="6"/>
  <c r="I13" i="6"/>
  <c r="H13" i="6"/>
  <c r="J13" i="6" s="1"/>
  <c r="K13" i="6" s="1"/>
  <c r="G13" i="6"/>
  <c r="I11" i="6"/>
  <c r="H11" i="6"/>
  <c r="J11" i="6" s="1"/>
  <c r="K11" i="6" s="1"/>
  <c r="G11" i="6"/>
  <c r="I10" i="6"/>
  <c r="J10" i="6" s="1"/>
  <c r="K10" i="6" s="1"/>
  <c r="H10" i="6"/>
  <c r="G10" i="6"/>
  <c r="J9" i="6"/>
  <c r="K9" i="6" s="1"/>
  <c r="I9" i="6"/>
  <c r="H9" i="6"/>
  <c r="G9" i="6"/>
  <c r="I8" i="6"/>
  <c r="H8" i="6"/>
  <c r="J8" i="6" s="1"/>
  <c r="K8" i="6" s="1"/>
  <c r="G8" i="6"/>
  <c r="I7" i="6"/>
  <c r="H7" i="6"/>
  <c r="J7" i="6" s="1"/>
  <c r="K7" i="6" s="1"/>
  <c r="G7" i="6"/>
  <c r="I6" i="6"/>
  <c r="J6" i="6" s="1"/>
  <c r="K6" i="6" s="1"/>
  <c r="H6" i="6"/>
  <c r="G6" i="6"/>
  <c r="J5" i="6"/>
  <c r="K5" i="6" s="1"/>
  <c r="I5" i="6"/>
  <c r="H5" i="6"/>
  <c r="G5" i="6"/>
  <c r="I4" i="6"/>
  <c r="H4" i="6"/>
  <c r="J4" i="6" s="1"/>
  <c r="K4" i="6" s="1"/>
  <c r="G4" i="6"/>
  <c r="I3" i="6"/>
  <c r="H3" i="6"/>
  <c r="J3" i="6" s="1"/>
  <c r="K3" i="6" s="1"/>
  <c r="G3" i="6"/>
  <c r="I2" i="6"/>
  <c r="J2" i="6" s="1"/>
  <c r="K2" i="6" s="1"/>
  <c r="H2" i="6"/>
  <c r="G2" i="6"/>
  <c r="K17" i="5" l="1"/>
  <c r="J17" i="5"/>
  <c r="L17" i="5" s="1"/>
  <c r="M17" i="5" s="1"/>
  <c r="I17" i="5"/>
  <c r="K16" i="5"/>
  <c r="J16" i="5"/>
  <c r="I16" i="5"/>
  <c r="K15" i="5"/>
  <c r="J15" i="5"/>
  <c r="L15" i="5" s="1"/>
  <c r="M15" i="5" s="1"/>
  <c r="I15" i="5"/>
  <c r="K14" i="5"/>
  <c r="J14" i="5"/>
  <c r="L14" i="5" s="1"/>
  <c r="M14" i="5" s="1"/>
  <c r="I14" i="5"/>
  <c r="K13" i="5"/>
  <c r="J13" i="5"/>
  <c r="I13" i="5"/>
  <c r="K12" i="5"/>
  <c r="J12" i="5"/>
  <c r="K11" i="5"/>
  <c r="J11" i="5"/>
  <c r="L11" i="5" s="1"/>
  <c r="M11" i="5" s="1"/>
  <c r="I11" i="5"/>
  <c r="K10" i="5"/>
  <c r="J10" i="5"/>
  <c r="L10" i="5" s="1"/>
  <c r="M10" i="5" s="1"/>
  <c r="I10" i="5"/>
  <c r="K9" i="5"/>
  <c r="J9" i="5"/>
  <c r="L9" i="5" s="1"/>
  <c r="M9" i="5" s="1"/>
  <c r="I9" i="5"/>
  <c r="K8" i="5"/>
  <c r="J8" i="5"/>
  <c r="I8" i="5"/>
  <c r="K7" i="5"/>
  <c r="J7" i="5"/>
  <c r="I7" i="5"/>
  <c r="K6" i="5"/>
  <c r="J6" i="5"/>
  <c r="I6" i="5"/>
  <c r="K5" i="5"/>
  <c r="J5" i="5"/>
  <c r="L5" i="5" s="1"/>
  <c r="M5" i="5" s="1"/>
  <c r="I5" i="5"/>
  <c r="K4" i="5"/>
  <c r="J4" i="5"/>
  <c r="I4" i="5"/>
  <c r="L8" i="5" l="1"/>
  <c r="M8" i="5" s="1"/>
  <c r="L7" i="5"/>
  <c r="M7" i="5" s="1"/>
  <c r="L6" i="5"/>
  <c r="M6" i="5" s="1"/>
  <c r="L12" i="5"/>
  <c r="M12" i="5" s="1"/>
  <c r="L16" i="5"/>
  <c r="M16" i="5" s="1"/>
  <c r="L13" i="5"/>
  <c r="M13" i="5" s="1"/>
  <c r="I18" i="5"/>
  <c r="L4" i="5"/>
  <c r="M4" i="5" s="1"/>
  <c r="M18" i="5" l="1"/>
  <c r="H5" i="2" l="1"/>
</calcChain>
</file>

<file path=xl/sharedStrings.xml><?xml version="1.0" encoding="utf-8"?>
<sst xmlns="http://schemas.openxmlformats.org/spreadsheetml/2006/main" count="540" uniqueCount="422">
  <si>
    <t>Qté</t>
  </si>
  <si>
    <t>Liens utiles</t>
  </si>
  <si>
    <t>Libellé</t>
  </si>
  <si>
    <t>P.U d'achat (FCFA)</t>
  </si>
  <si>
    <t>P. Total d'achat (FCFA)</t>
  </si>
  <si>
    <t>Unité</t>
  </si>
  <si>
    <t>U</t>
  </si>
  <si>
    <t>Prix Unitaire de vente</t>
  </si>
  <si>
    <t>Marge bénéficiare PU (40%)</t>
  </si>
  <si>
    <t>P. Total Vente (FCFA)</t>
  </si>
  <si>
    <t>Spécifications demandées</t>
  </si>
  <si>
    <t xml:space="preserve">Spécifications proposées </t>
  </si>
  <si>
    <t>PU Transport et douane (30%)</t>
  </si>
  <si>
    <t>TOTAL</t>
  </si>
  <si>
    <t>FF</t>
  </si>
  <si>
    <t>Vidéo projecteur</t>
  </si>
  <si>
    <t>VIDEO PROJECTEUR EPSON EB-505</t>
  </si>
  <si>
    <t>VIDEO PROJECTEUR EPSON EB-506</t>
  </si>
  <si>
    <t>Ref mercuriale</t>
  </si>
  <si>
    <t>35-014-200032</t>
  </si>
  <si>
    <t xml:space="preserve">Ordinateur de bureau </t>
  </si>
  <si>
    <t>MICRO-ORDINATEUR THINK CENTRE E73DC INTEL PENTIUM G3250/3.2GHZ, RAM 4GO, DD 500GO, VGA, ECRAN 20 FREEDOS, 3 PORTS USB, RJ45, WIFI</t>
  </si>
  <si>
    <t xml:space="preserve">Logiciel Microsoft Windows </t>
  </si>
  <si>
    <t>LOGICIEL MICROSOFT WINDOWS 10 PRO 32/64 BITS/ACTIVE</t>
  </si>
  <si>
    <t xml:space="preserve">Antivirus </t>
  </si>
  <si>
    <t>KASPERSKY ANTIVIRUS 2022-4 POSTES</t>
  </si>
  <si>
    <t xml:space="preserve">Onduleur </t>
  </si>
  <si>
    <t>ONDULEUR ELITE 650 PRO</t>
  </si>
  <si>
    <t xml:space="preserve">Suite Office </t>
  </si>
  <si>
    <t>MICROSOFT OFFICE 2019 PRO PLUS 32/64 BITS LICENCE DEFINITIVE 1PC</t>
  </si>
  <si>
    <t xml:space="preserve">Imprimante </t>
  </si>
  <si>
    <t>IMPRIMANTE HP LASERJET PRO M428FDW</t>
  </si>
  <si>
    <t xml:space="preserve">Modem WIFI </t>
  </si>
  <si>
    <t>MODEM WIFI 3G MOBILE TP LINK M5250</t>
  </si>
  <si>
    <t xml:space="preserve">Disque dur externe 2To </t>
  </si>
  <si>
    <t>DISQUE DUR EXTERNE SAMSUNG D3 2TB</t>
  </si>
  <si>
    <t xml:space="preserve">Ecran TV LED </t>
  </si>
  <si>
    <t>SMART TV LG 65NANO80ΤΝΑ 65 POUCES ULTRA HD 4K PROCESSEUR QUADRICMUR - SON 2.0 20W - AI THINQDisque dur pour serveur 2To</t>
  </si>
  <si>
    <t>RAM de 32 Go</t>
  </si>
  <si>
    <t>RAM de 32 Go pour serveur</t>
  </si>
  <si>
    <t xml:space="preserve">Piles </t>
  </si>
  <si>
    <t>Duracel rechargea ultra AA 2500 mAh piles, rechargeables DURACEL Rechargeable x2</t>
  </si>
  <si>
    <t>DISQUE DUR POUR SERVEUR HP 10K SAS 2.5/2 TB</t>
  </si>
  <si>
    <t>35-013-200025</t>
  </si>
  <si>
    <t>35-012-200001</t>
  </si>
  <si>
    <t>35-012-200141</t>
  </si>
  <si>
    <t>35-004-200057</t>
  </si>
  <si>
    <t>35-012-200119</t>
  </si>
  <si>
    <t>35-010-200272</t>
  </si>
  <si>
    <t>01-001-200050</t>
  </si>
  <si>
    <t>01-004-200050</t>
  </si>
  <si>
    <t>08-003-200014</t>
  </si>
  <si>
    <t>TERMINAL ALL-IN-ONE BLANC</t>
  </si>
  <si>
    <t>CONNECTEURS RJ45 (CARTONS)</t>
  </si>
  <si>
    <t>CARTON CABLE LAN</t>
  </si>
  <si>
    <t>SWITCH DLINK 8 PORTS</t>
  </si>
  <si>
    <t>ROUTEUR D-LINK</t>
  </si>
  <si>
    <t>SWITCH 16 PORTS RAQUABLE</t>
  </si>
  <si>
    <t>SWITCH 24 PORTS</t>
  </si>
  <si>
    <t>LECTEUR D'EMPREINTE IDEMIA</t>
  </si>
  <si>
    <t>SILVER RIBBONS</t>
  </si>
  <si>
    <t>GOLD RIBBONS</t>
  </si>
  <si>
    <t>WHITE RIBBONS</t>
  </si>
  <si>
    <t>BLACK RIBBONS</t>
  </si>
  <si>
    <t>COLOR RIBBONS</t>
  </si>
  <si>
    <t>HANDHELD TERMINAL</t>
  </si>
  <si>
    <t>LECTEUR DE CARTE A PUCE</t>
  </si>
  <si>
    <t>MOBILE BIOMETRIC TABLET TELPO</t>
  </si>
  <si>
    <t>CARD PRINTER SEAORY S22K</t>
  </si>
  <si>
    <t>PANNEAU SOLAIRE</t>
  </si>
  <si>
    <t>LAPTOP POWER BANK</t>
  </si>
  <si>
    <t>ONDULEURS</t>
  </si>
  <si>
    <t>PINCE A SERTIR + DENUDEUR</t>
  </si>
  <si>
    <t>ECRAN MAX HUB 65</t>
  </si>
  <si>
    <t>FORTIGATE 80F</t>
  </si>
  <si>
    <t>SWITCH L3 CISCO CATALYST 3750</t>
  </si>
  <si>
    <t>IMPRIMANTE HP LASERJET 135W</t>
  </si>
  <si>
    <t>REGULATEURS</t>
  </si>
  <si>
    <t>MODEM WIFI BVOT</t>
  </si>
  <si>
    <t>ECRAN HP</t>
  </si>
  <si>
    <t>LAPTOP HP</t>
  </si>
  <si>
    <t xml:space="preserve">PROCESSEUR INTEL XEON SILVER 4110 TURBEAU 16 THREADS-CACHE </t>
  </si>
  <si>
    <t>RAM DDR4 16Go Module 6</t>
  </si>
  <si>
    <t>STATION SERVEUR DISK SYNOLOGY NAS 2BAIE 6TB/6TB</t>
  </si>
  <si>
    <t>TERMINAL RECEIPT PRINTER</t>
  </si>
  <si>
    <t>T-shirt imprimé du logo SUCAM</t>
  </si>
  <si>
    <t>Casquettes imprimé du logo SUCAM</t>
  </si>
  <si>
    <t>Table 1 Post</t>
  </si>
  <si>
    <t>Chaise roulante</t>
  </si>
  <si>
    <t>Chaise visiteur</t>
  </si>
  <si>
    <t>Armoire métallique Fermée</t>
  </si>
  <si>
    <t>Chaise Hotel</t>
  </si>
  <si>
    <t>Cartouche d'encre (Toner)</t>
  </si>
  <si>
    <t>Carte récépissé</t>
  </si>
  <si>
    <t xml:space="preserve">enseignes lumineuses </t>
  </si>
  <si>
    <t>Lit picop</t>
  </si>
  <si>
    <t>Carton de connecteurs RJ45 (100 pcs)</t>
  </si>
  <si>
    <t>Routeur WiFi Top-Link</t>
  </si>
  <si>
    <t>Socle pour cage à batterie</t>
  </si>
  <si>
    <t>Module onduleur</t>
  </si>
  <si>
    <t>Couvercle pour cage à batterie</t>
  </si>
  <si>
    <t>Paquet Vis pour cage à batterie (100 pcs)</t>
  </si>
  <si>
    <t>Groupe froid</t>
  </si>
  <si>
    <t>Cage pour onduleur</t>
  </si>
  <si>
    <t>Déshumidificateur 45KW</t>
  </si>
  <si>
    <t>Déshumidificateur 35KW</t>
  </si>
  <si>
    <t>Batteries 12V 250Ah/20h</t>
  </si>
  <si>
    <t>Onduleur DATA CENTER</t>
  </si>
  <si>
    <t>Cartons de faux plafond</t>
  </si>
  <si>
    <t>Faux planché</t>
  </si>
  <si>
    <t xml:space="preserve">Accessoir pour faux planché </t>
  </si>
  <si>
    <t>Golden cubic barre</t>
  </si>
  <si>
    <t>Cornnière</t>
  </si>
  <si>
    <t>hanging bracket, φ12.5mm hole for M10 threaded rod</t>
  </si>
  <si>
    <t>Connectors, with screws and nuts</t>
  </si>
  <si>
    <t>expansion bolt M08*70</t>
  </si>
  <si>
    <t>120mm Horizontal Right Angle Fitting</t>
  </si>
  <si>
    <t>Cover for 120mm Horizontal Right Angle Fitting</t>
  </si>
  <si>
    <t>Spill-over junction 130mm, with cover and two tubes</t>
  </si>
  <si>
    <t>suspension bar for fiber runner</t>
  </si>
  <si>
    <t>120mm coupler, with screws</t>
  </si>
  <si>
    <t>under floor support kit</t>
  </si>
  <si>
    <t>suspension bar for mesh tray</t>
  </si>
  <si>
    <t>coupler kit</t>
  </si>
  <si>
    <t>connector for mesh tray</t>
  </si>
  <si>
    <t>Radius bracket</t>
  </si>
  <si>
    <t>M10 flange nut</t>
  </si>
  <si>
    <t>120mmx100mm fiber runner, 2 meters</t>
  </si>
  <si>
    <t>120mm fiber runner cover, 2 meters</t>
  </si>
  <si>
    <t>Cable basket, 300x100mmx4mmx3000mm</t>
  </si>
  <si>
    <t>Threaded rod, M10*2000MM</t>
  </si>
  <si>
    <t>300*100mm*3000 pregavanized (chemin de cables)</t>
  </si>
  <si>
    <t>horizontal elbow 90° 150/300, no cover</t>
  </si>
  <si>
    <t>horizontal tee  150/300, no cover</t>
  </si>
  <si>
    <t>C Channel(41*21mm) 500mm L</t>
  </si>
  <si>
    <t>600*1200*42U server rack</t>
  </si>
  <si>
    <t>Regular shelf, heavy duty 19"</t>
  </si>
  <si>
    <t>Cable entry with brush, with cage nuts</t>
  </si>
  <si>
    <t>Metal slotted cable manager with cover, with cage nuts</t>
  </si>
  <si>
    <t>B type 2U cable management ring, with cage nuts</t>
  </si>
  <si>
    <t>Double suction cup lifting tool</t>
  </si>
  <si>
    <t>manageable PDU</t>
  </si>
  <si>
    <t>Containment manage and monitor</t>
  </si>
  <si>
    <t>Control unit</t>
  </si>
  <si>
    <t>Accessoir ilo</t>
  </si>
  <si>
    <t>Tubes jaunes 1m</t>
  </si>
  <si>
    <t>Carton de porte en verre</t>
  </si>
  <si>
    <t>30pcs in one polybag, velcro tape</t>
  </si>
  <si>
    <t>12x7 flatbed containers</t>
  </si>
  <si>
    <t>WC English</t>
  </si>
  <si>
    <t>WC CONNECTOR</t>
  </si>
  <si>
    <t>WASH BASIN WITH BASIN MIXER</t>
  </si>
  <si>
    <t>WASTE JALI (Brand 1)</t>
  </si>
  <si>
    <t>WASTE JALI (Brand 2)</t>
  </si>
  <si>
    <t>BOTAL TRAP (UPVC drainage fittings)</t>
  </si>
  <si>
    <t>SHATTAF</t>
  </si>
  <si>
    <t>ANGLE VALVE</t>
  </si>
  <si>
    <t>FLEXIBLE CONNECTION PIPES</t>
  </si>
  <si>
    <t>TEFLON TAPE</t>
  </si>
  <si>
    <t>PPR CLAMPS 25MM</t>
  </si>
  <si>
    <t>Manager chair</t>
  </si>
  <si>
    <t>chairs for staff and visitor in meeting room</t>
  </si>
  <si>
    <t>visitor’s chairs</t>
  </si>
  <si>
    <t>chairs for visitors in waiting, 3 chairs a set</t>
  </si>
  <si>
    <t>File cabinet 1.20 wide x 0.45x 2.0m high</t>
  </si>
  <si>
    <t>Printer counter having drawers and shelves</t>
  </si>
  <si>
    <t>Accessories Storage Counter</t>
  </si>
  <si>
    <t>MS staircase 1MTR</t>
  </si>
  <si>
    <t xml:space="preserve">MS staircase 210cm </t>
  </si>
  <si>
    <t>MS staircase 180cm</t>
  </si>
  <si>
    <t>GI corrugated sandwich panel with length 3.86x1m</t>
  </si>
  <si>
    <t>Trusses</t>
  </si>
  <si>
    <t xml:space="preserve">Processor:Dual-core 1.8GHz+Quad-core 1.4GHz, OS: Android 7.1 or above, Memory: 4GB DDR, 16GB eMMC, Ext. TF card slot, Display: Main display: 15.6-inch, 1920*1080 customer display: Nixie tube, printer: paper width 58mm. camera: dingle-lens camera, comminications: wifi/ bluetooth/ ethernet LTE (optional)   peripheral ports: 4USB, 1MICRO USB, 1 RJ11, 1 RJ12, 1RJ45, 1 audio Jack, power supply: 12V/5A                        </t>
  </si>
  <si>
    <t>processor:Quad-core 1.1GHz or above OS: Android 7.1 or above memory: 1GB RAM, 8GB FLASH optional 2GB RAM, 16GB FLASH, Ext.memory: 1 TF Card slot, up to 64GB, Display: 8, TFT 1280*800, Smart Card Reader(optional): ISO7816, Fingerprint Scanner: Built-in, SIM Slots: 2 SIMs or 1 SIM + 1 SAM, communications: TDD-LTE/FDD-LTE/WCDMA/GPRS/WIFI/Bluetooth, GPS:built-in,  peripheral ports: 1Micro USB, 1 DC Charge, power supply: 5V/2A</t>
  </si>
  <si>
    <t>processor:Quad-core 1.1GHz or above OS: Android 7.1 or above memory: 1GB DDR, 8GB eMMC, Ext. TF card slot 2GB DDR, 16GB Emmc (optional), Display: 5-inch, 720*1280, keypad: softkeys, thermal printer: paper width: 58mm, camera 5M Pixel, auto focus (Barcode software decoding), communications: WCDMA/GPRS/WIFI/Bluetooth LTE (optional), peripheral ports: 1 micro USB, 1 DC Charge</t>
  </si>
  <si>
    <t>Brand Name: LINK, Connector Type: RJ45, cable type: Lot de 100 connecteurs 8 pôles Cat 6 blindé RJ45 avec embout pour câble flexibl, compatible devices: cable reseau, compatible phone models: cat, recommended uses for product: telefonie, ethernet cable category: cat 6</t>
  </si>
  <si>
    <t>LINK 100 x 8 Pole Cat 6 Shielded RJ45 Connector with Insert for Flexible Cable : Amazon.fr: Computers</t>
  </si>
  <si>
    <t>Lumonic 100 m network cable CAT 6 S/FTP PIMF I Cat6 cable, Gigabit LAN cable, Ethernet cable I armoured flexible laying cable, for indoor up to 2 : Amazon.fr: Computers</t>
  </si>
  <si>
    <t>D-Link DMS-108 Non-Manageable Multi-Gigabit Switch with 8 Ports 2.5G, No Fan, Low Profile, Compact, Metal Housing, QoS, Plug and Play : Amazon.fr: Computers</t>
  </si>
  <si>
    <t>D-Link DSR-1000AC High Performance SSL Unified Services Router (Up to 50 Users) - AC Wi-Fi - VPN, 4 Gigabit LAN Ports + 2 WAN Ports - Ideal for Remote Enterprise Connection : Amazon.fr: Computers</t>
  </si>
  <si>
    <t>OWill Ruban Satin,Ruban Doré Satin Double Face en Polyester 20 mmx22 m,Ruban Cadeau Emballage,Decoration Anniversaire,Ruban Dore Pour Décoration de gâteaux,projets de couture,ballons de fête et nœuds : Amazon.fr: Cuisine et Maison</t>
  </si>
  <si>
    <t>tenn well Ruban Satin Blanc, 50 mm x 22 m Ruban Blanc Large pour Cadeau Emballage Cérémonie Mariage Noël Artisanat Décoration : Amazon.fr: Cuisine et Maison</t>
  </si>
  <si>
    <t>OWill Ruban Satin,Ruban Satin Noir Double Face en Polyester 20 mmx22 m,Ruban Cadeau Emballage,Ruban Cadeau,Ruban Noir Pour Décoration de gâteaux,projets de couture,ballons de fête et nœuds : Amazon.fr: Cuisine et Maison</t>
  </si>
  <si>
    <t>Trimming Shop Rouleau de ruban rouge 25 mm x 25 m – Satin double face coloré – 100% polyester – Pour emballage cadeau, décoration, arts et travaux manuels – Lavable en machine : Amazon.fr: Cuisine et Maison</t>
  </si>
  <si>
    <t>Ewent EW1055 Lecteur de Carte à Puce USB-C USB Type C, Lecteur CNS et TNS USB C : Amazon.fr: Informatique</t>
  </si>
  <si>
    <t>21 736,53</t>
  </si>
  <si>
    <t>10 009,03</t>
  </si>
  <si>
    <t>1 paquet</t>
  </si>
  <si>
    <t>130 445,39</t>
  </si>
  <si>
    <t>D-Link DSR-1000AC High Performance SSL Unified Services Router (Up to 50 Users) - AC Wi-Fi - VPN, 4 Gigabit LAN Ports + 2 WAN Ports - Ideal for Remote Enterprise Connection</t>
  </si>
  <si>
    <t>D-Link DMS-108 Non-Manageable Multi-Gigabit Switch with 8 Ports 2.5G, No Fan, Low Profile, Compact, Metal Housing, QoS, Plug and Play</t>
  </si>
  <si>
    <t>LINK 100 x 8 Pole Cat 6 Shielded RJ45 Connector with Insert for Flexible Cable</t>
  </si>
  <si>
    <t>174 364,46</t>
  </si>
  <si>
    <t>50 478,06</t>
  </si>
  <si>
    <t>1 EUR pour XAF - Recherche (bing.com)</t>
  </si>
  <si>
    <t>NETGEAR (GS324) 24 Port RJ45 Gigabit Ethernet Switch (10/100/1000) - Desktop, Wall or Rack Positioning, Plug and Play, Quiet Operation</t>
  </si>
  <si>
    <t>65 583,44</t>
  </si>
  <si>
    <t>NETGEAR (GS324) 24 Port RJ45 Gigabit Ethernet Switch (10/100/1000) - Desktop, Wall or Rack Positioning, Plug and Play, Quiet Operation : Amazon.fr: Computers</t>
  </si>
  <si>
    <t>8 592,29</t>
  </si>
  <si>
    <t>PRÄSENT C.E. Pattberg Satin Silver 25 m Roll of Satin Ribbon for Gift Wrapping 40 mm Width Decorative and DIY Accessory for Presents, Any Occasion</t>
  </si>
  <si>
    <t>PRÄSENT C.E. Pattberg Satin Silver 25 m Roll of Satin Ribbon for Gift Wrapping 40 mm Width Decorative and DIY Accessory for Presents, Any Occasion : Amazon.fr: Home &amp; Kitchen</t>
  </si>
  <si>
    <t>OWill Satin Ribbon, Double Sided Polyester Satin Ribbon 20 mm x 22 m, Gift Ribbon Packaging, Birthday Decoration, Golden Ribbon for Cake Decoration, Sewing Projects, Party Balloons and Bows</t>
  </si>
  <si>
    <t>11 143,74</t>
  </si>
  <si>
    <t>tenn well White Satin Ribbon 50mm x 22m Wide White Ribbon for Gift Wrapping Ceremony Wedding Christmas Crafts Decoration</t>
  </si>
  <si>
    <t>OWill Satin Ribbon, Black Double Sided Polyester Satin Ribbon, 20 mm x 22 m, Gift Ribbon, Gift Ribbon, Black Ribbon for Cake Decoration, Sewing Projects, Party Balloons and Bows</t>
  </si>
  <si>
    <t>2 813,81</t>
  </si>
  <si>
    <t>Trimming Shop Double Sided Ribbons - Red, 25mm</t>
  </si>
  <si>
    <t>Ewent EW1055 USB-C Smart Card Reader USB Type C, CNS and TNS Reader USB C</t>
  </si>
  <si>
    <t>11 727,49</t>
  </si>
  <si>
    <t>Intel Xeon Silver 4110 2.10GHz 11mo L3 Processor - Intel Xeon Processor (Silver, 2.10GHz LGA 3647 14Nm, 64-bit, Server/Workstation) (Certified Refurbished)</t>
  </si>
  <si>
    <t>Intel Xeon Silver 4110 2.10GHz 11mo L3 Processor - Intel Xeon Processor (Silver, 2.10GHz LGA 3647 14Nm, 64-bit, Server/Workstation) (Certified Refurbished) : Amazon.fr: Computers</t>
  </si>
  <si>
    <t>Double Dragon, 100 x Blank PVC Plastic Cards, CR80 (86 x 54mm), 30 Mil (0.75mm), Compatible with Zebra Magicard Evolis Fargo Data Card Printer.NOT for Sublimation</t>
  </si>
  <si>
    <t>Double Dragon, 100 x Blank PVC Plastic Cards, CR80 (86 x 54mm), 30 Mil (0.75mm), Compatible with Zebra Magicard Evolis Fargo Data Card Printer.NOT for Sublimation : Amazon.fr: Office Products</t>
  </si>
  <si>
    <t>8 520,14</t>
  </si>
  <si>
    <t>Portable Solar Panel 20W Battery Foldable Poldable Cell Phone Electric Panel Portable Solar Panel Solar Panel USB Solar Panels Portable Solar Panels for The</t>
  </si>
  <si>
    <t>Portable Solar Panel 20W Battery Foldable Poldable Cell Phone Electric Panel Portable Solar Panel Solar Panel USB Solar Panels Portable Solar Panels for The : Amazon.fr: Electronics</t>
  </si>
  <si>
    <t>15 118,50</t>
  </si>
  <si>
    <t>57 692,96</t>
  </si>
  <si>
    <t>INIU External Battery, 140W Power Bank 27000mAh, Portable Battery USB C Input &amp; Output PD3.1 Quick Charge, Compatible with Macbook Pro iPhone16 15 14 13 Samsung S23 iPad Steam Deck etc</t>
  </si>
  <si>
    <t>INIU External Battery, 140W Power Bank 27000mAh, Portable Battery USB C Input &amp; Output PD3.1 Quick Charge, Compatible with Macbook Pro iPhone16 15 14 13 Samsung S23 iPad Steam Deck etc : Amazon.fr: Electronics</t>
  </si>
  <si>
    <t>Eaton Ellipse ECO 1200 USB FR Inverter - Off-line UPS - EL1200USBFR - Power 1200VA (8 sockets FR, Surge Protector, Battery) - UPS with USB Interface (cable included) - Black</t>
  </si>
  <si>
    <t>Eaton Ellipse ECO 1200 USB FR Inverter - Off-line UPS - EL1200USBFR - Power 1200VA (8 sockets FR, Surge Protector, Battery) - UPS with USB Interface (cable included) - Black : Amazon.fr: Computers</t>
  </si>
  <si>
    <t>150 824,20</t>
  </si>
  <si>
    <t>Tempo di Saldi HT315 RJ11 RJ12 RJ45 4 6 8 Pin Plug Crimper for Ethernet LAN Network Cable</t>
  </si>
  <si>
    <t>3 869,81</t>
  </si>
  <si>
    <t>Tempo di Saldi HT315 RJ11 RJ12 RJ45 4 6 8 Pin Plug Crimper for Ethernet LAN Network Cable : Amazon.fr: Computers</t>
  </si>
  <si>
    <t>2 160 501,80</t>
  </si>
  <si>
    <t>MaxHub V6 ViewPro 65" | Onedirect.fr</t>
  </si>
  <si>
    <t>MaxHub V6 ViewPro 65''</t>
  </si>
  <si>
    <t>Fortinet FortiGate 80F | 10Gbps Firewall Throughput | 900 Mbps Threat Protection</t>
  </si>
  <si>
    <t>Fortinet FortiGate 80F | 10Gbps Firewall Throughput | 900 Mbps Threat Protection : Amazon.fr: Computers</t>
  </si>
  <si>
    <t>937 281,10</t>
  </si>
  <si>
    <t>2 622 288,20</t>
  </si>
  <si>
    <t>Cisco - Networking: Midrange Switch Catalyst 3750 12 Sfp</t>
  </si>
  <si>
    <t>Cisco - Networking: Midrange Switch Catalyst 3750 12 Sfp : Amazon.fr: Computers</t>
  </si>
  <si>
    <t>HP LaserJet M140w All-in-One Laser Printer - Monochrome - 2 Months Instant Ink Included (Copying, Scan, Print, A4, HP Smart, Wifi)</t>
  </si>
  <si>
    <t>HP LaserJet M140w All-in-One Laser Printer - Monochrome - 2 Months Instant Ink Included (Copying, Scan, Print, A4, HP Smart, Wifi) : Amazon.fr: Computers</t>
  </si>
  <si>
    <t>123 302,64</t>
  </si>
  <si>
    <t>Tecnoware PowerReg 3000VA Single Phase Stabilizer Current Fluctuation Protection for TV, HiFi Systems, Printers, Small Home and Office Appliances, Ready to Use</t>
  </si>
  <si>
    <t>97 729,10</t>
  </si>
  <si>
    <t>Modem Wifi Bvot M80 - 4G Wireless Smart Router - 150Mbps - Compatible Avec Tout Réseau + Casque offert</t>
  </si>
  <si>
    <t>Modem Wifi Bvot M80 - 4G Wireless Smart Router - 150Mbps - Compatible Avec Tout Réseau + Casque offert | Glotelho Cameroun</t>
  </si>
  <si>
    <t>G.Skill 16GB DDR4 16GB DDR4 3200MHz Memory Module – Memory Modules (16 GB, 2 x 8 GB, DDR4, 3200 MHz, Black)</t>
  </si>
  <si>
    <t>23 940,35</t>
  </si>
  <si>
    <t>G.Skill 16GB DDR4 16GB DDR4 3200MHz Memory Module – Memory Modules (16 GB, 2 x 8 GB, DDR4, 3200 MHz, Black) : Amazon.fr: Computers</t>
  </si>
  <si>
    <t>Synology DS220+ 6TB 2-Bay NAS with 2 x 3TB WD Red Hard Drives</t>
  </si>
  <si>
    <t>Synology DS220+ 8TB 2-Bay NAS with 2 x 4TB WD Red Hard Drives : Amazon.fr: Computers</t>
  </si>
  <si>
    <t>393 861,39</t>
  </si>
  <si>
    <t>Hp Single Station THermal Receipt Printer Printer</t>
  </si>
  <si>
    <t>359 433,20</t>
  </si>
  <si>
    <t>Hp Single Station THermal Receipt Printer Printer : Amazon.fr: Industrial &amp; Scientific</t>
  </si>
  <si>
    <t>Vaxson 3 Pièces Protecteur d'écran, compatible avec SUNMI T2 MINI/blayn T2mini [pas en Verre Trempé] Screen Protector Film Guard Autocollant</t>
  </si>
  <si>
    <t>sunmi t2 mini l1322</t>
  </si>
  <si>
    <t>9 169,48</t>
  </si>
  <si>
    <t>Vaxson 3 Pièces Protecteur d'écran, compatible avec SUNMI T2 MINI/blayn T2mini [pas en Verre Trempé] Screen Protector Film Guard Autocollant : Amazon.fr: Electronics</t>
  </si>
  <si>
    <t>238 741,04</t>
  </si>
  <si>
    <t>SUNMI T2 LITE T3521 15.6″ EPOS Terminal</t>
  </si>
  <si>
    <t xml:space="preserve">       sunmi T2 LITE T3521 19.6E POS TERMINAL</t>
  </si>
  <si>
    <t>SUNMI T2 LITE T3521 15.6" EPOS Terminal | Android EPOS</t>
  </si>
  <si>
    <t>/</t>
  </si>
  <si>
    <t>HP M32f computer monitor 80 cm (31.5") 1920 x 1080 Pixels Full HD Black,Silver</t>
  </si>
  <si>
    <t>HP M32f computer monitor 80 cm (31.5") 1920 x 1080 Pixels Full HD Black,Silver : Amazon.fr: Computers</t>
  </si>
  <si>
    <t>117 406,10</t>
  </si>
  <si>
    <t>HP Laptop for Students and Business, 17.3" FHD IPS Display, 12th Gen Core i3-1215U Processor (up to 4.40GHz), 16GB RAM, 2TB PCIe SSD, Webcam, Keyboard, USB-C,</t>
  </si>
  <si>
    <t>459 123,44</t>
  </si>
  <si>
    <t>HP Laptop for Students and Business, 17.3" FHD IPS Display, 12th Gen Core i3-1215U Processor (up to 4.40GHz), 16GB RAM, 2TB PCIe SSD, Webcam, Keyboard, USB-C, : Amazon.fr: Computers</t>
  </si>
  <si>
    <t>Armoire de rangement de Bureau Métallique - MY1904012 - Gris Foncé</t>
  </si>
  <si>
    <t>Armoire de rangement de Bureau Métallique - MY1904012 - Gris Foncé | Glotelho Cameroun</t>
  </si>
  <si>
    <t>7 864,24</t>
  </si>
  <si>
    <t>LotFancy 180 Pieces Blank Dry Erase Reusable White Cards 6.5 x 9 cm for DIY, Vocabulary Study, Learning, Game Cards, Message Card, Greeting Card, Glossy Surface</t>
  </si>
  <si>
    <t>LotFancy 180 Pieces Blank Dry Erase Reusable White Cards 6.5 x 9 cm for DIY, Vocabulary Study, Learning, Game Cards, Message Card, Greeting Card, Glossy Surface : Amazon.fr: Toys &amp; Games</t>
  </si>
  <si>
    <t>Cao 6322 Folding Camp Bed, Aluminium, Green, 190 x 65 cm - H 42 cm</t>
  </si>
  <si>
    <t>Cao 6322 Folding Camp Bed, Aluminium, Green, 190 x 65 cm - H 42 cm : Amazon.fr: Sports &amp; Outdoors</t>
  </si>
  <si>
    <t>32 132,54</t>
  </si>
  <si>
    <t>14 423,24</t>
  </si>
  <si>
    <t>TP-Link TL-WA801N 300 Mbps WLAN Access Point on 2.4 GHz (Client, Bridget, Universal Repeater/WDFS), 1 x 10/100 Mbps Ethernet, WPS, Dual Fixed Antenna), White</t>
  </si>
  <si>
    <t>TP-Link TL-WA801N 300 Mbps WLAN Access Point on 2.4 GHz (Client, Bridget, Universal Repeater/WDFS), 1 x 10/100 Mbps Ethernet, WPS, Dual Fixed Antenna), White : Tp-Link: Amazon.fr: Computers</t>
  </si>
  <si>
    <t>72 575,34</t>
  </si>
  <si>
    <t>Ceiling Expert 732006089221 Fine Crack 600 x 600 Ceiling Tiles, White, 595 mm x 595 mm</t>
  </si>
  <si>
    <t>Ceiling Expert 732006089221 Fine Crack 600 x 600 Ceiling Tiles, White, 595 mm x 595 mm : Amazon.fr: DIY &amp; Tools</t>
  </si>
  <si>
    <t>203 329,00</t>
  </si>
  <si>
    <t>https://www.bing.com/search?q=1%20EUR%20pour%20XAF&amp;FORM=S00037&amp;filter=ufn:%22EUR%22%20aid:%22de79675229366a3bf9c00cb0b4f461a4%22%20sid:%22XAF1%22%20cpair:%22XAF1%22%20dstr:%22%22%20currency:%221%22</t>
  </si>
  <si>
    <t>Sunpal Sealed Deep Cycle Gel Battery 12v 300 Ah 200ah 250ah Solar Lead Acid Graphene Battery For Sale - Buy Deep Cycle Gel Battery 12v 200ah Solar Battery 12v Gel Battery 300 Ah 200ah Lead Acid Batteries sealed Lead-acid Battery 12v 100ah 300ah 400ah Solar Gel Batteries Product on Alibaba.com</t>
  </si>
  <si>
    <t>Sunpal Sealed Deep Cycle Gel Battery 12V 300 Ah 200Ah 250Ah Solar Lead Acid Graphene Battery For Sale</t>
  </si>
  <si>
    <r>
      <t>185 221</t>
    </r>
    <r>
      <rPr>
        <sz val="12"/>
        <color rgb="FFA1A6B0"/>
        <rFont val="Candara"/>
        <family val="2"/>
      </rPr>
      <t>,47</t>
    </r>
  </si>
  <si>
    <t>Components: SUPPORT SYSTEMS
Finish: PRE-GALVANIZED
Material: STEEL
Type: WIRE BASKET
UNSPSC: Code 39131700                includes Cablofil part numbers: UFC (two), FASP550 (one) and EZBN1/4 (two), finish: pre-galvanized</t>
  </si>
  <si>
    <t>31,331.96</t>
  </si>
  <si>
    <t>UFC550KITPG - CABLOFIL - Under floor | Anixter</t>
  </si>
  <si>
    <t xml:space="preserve">Material: Brass
Brand: Milton
Color: Brass
Item dimensions L x W x H: 4.63 x 4 x 1.5 inches
Connector Type: Plug
Thread Size: 1/4 NPT
Exterior Finish: Brass
Thread Type: NPT
Item Weight: 0.1 Pounds
</t>
  </si>
  <si>
    <t>12-Piece</t>
  </si>
  <si>
    <t>13,078.77</t>
  </si>
  <si>
    <t>Milton (S-210) 1/4" NPT M-Style Coupler and Plug Kit, (12-Piece) - Air Tool Fittings - Amazon.com</t>
  </si>
  <si>
    <t xml:space="preserve">Reference: GSV 34 G
Code: 6016596
Manufacturer: OBO BETTERMANN
Units per package: 20
Description:
Joint connector for mesh cable tray, Electrogalvanised, DIN 50961, Steel, St
Categories:
Cable carrying systems &gt; Connector for cable support system
</t>
  </si>
  <si>
    <t>Paquet de 20</t>
  </si>
  <si>
    <t>15,615.55</t>
  </si>
  <si>
    <t>GSV 34 G 6016596 OBO BETTERMANN Joint connector for mesh c.. (electricautomationnetwork.com)</t>
  </si>
  <si>
    <t>Color: Black
Brand: Dorman
Item dimensions L x W x H: 9.45 x 7.09 x 5.91 inches
Item Weight: 4.18 Pounds
Finish Type: Black</t>
  </si>
  <si>
    <t>21,732.53</t>
  </si>
  <si>
    <t>Amazon.com: Dorman 523-221 Driver Side Radius Arm Bracket Compatible with Select Ford Models Black : Automotive</t>
  </si>
  <si>
    <t>Size: M10
Color: Zinc
Material: Steel
Fastener Type: Flange
Thread Size: M10 x 1.25
Exterior Finish: Zinc
Color: Zinc</t>
  </si>
  <si>
    <t>Paquet de 10</t>
  </si>
  <si>
    <t>7,428.55</t>
  </si>
  <si>
    <t>Amazon.com: Prime-Line 9095244 Flange Nuts, Class 8 Metric, M10-1.25, Zinc Plated Steel (10 Pack) : Industrial &amp; Scientific</t>
  </si>
  <si>
    <t>CF120 Fiber Tray - Cover, for 120mm Fiber duct channel, PVC, Yellow, 2 Meters Long</t>
  </si>
  <si>
    <t>19,549.76</t>
  </si>
  <si>
    <t>Top cover for 120mm Fiber duct channel, 120mm x 2000mm, PVC, Yellow | Buy now (cablesplususa.com)</t>
  </si>
  <si>
    <t>300mm Wide x 100mm Deep Wire Basket Tray 3m Length</t>
  </si>
  <si>
    <t>35,408.80</t>
  </si>
  <si>
    <t>Pemsa Rejiband Rapide 300mm Wide x 100mm Deep Wire Basket Tray 3m Length Electrogalvanised (cmwltd.co.uk)</t>
  </si>
  <si>
    <t xml:space="preserve">Material: Stainless Steel
Thread Size: M10 x 1.5 / 0.4" x 8" (D*L); Thread Pitch: 1.5mm
Grade Rating: Grade 304
Thread Coverage: Partially Threaded
Exterior Finish: Stainless Steel
</t>
  </si>
  <si>
    <t>5PCS</t>
  </si>
  <si>
    <t>10,307.19</t>
  </si>
  <si>
    <t>uxcell a16071500ux0256 M10 x 200 mm Metric Right Hand Thread Fully Threaded Rod Stud Fastener 5PCS (Pack of 5): Amazon.com: Industrial &amp; Scientific</t>
  </si>
  <si>
    <t>taille 3m x 300 mm x 60mm</t>
  </si>
  <si>
    <t>le paquet de 2</t>
  </si>
  <si>
    <t>80,478.13</t>
  </si>
  <si>
    <t>Chemin de câbles en Acier galvanisé Sendzimir, taille 3m x 300 mm x 60mm | RS (rs-online.com)</t>
  </si>
  <si>
    <t>Color: Silver
Brand: Surprecision
Material: Stainless Steel, Metal, Steel
Item dimensions L x W x H: 19.69 x 1.61 x 0.83 inches
Manufacturer: Surprecision                                   Thickness 2mm, Size 41x21mm)</t>
  </si>
  <si>
    <t>49,959.84</t>
  </si>
  <si>
    <t>Amazon.com: Surprecision Metal Strut Channel with Slotted Back 500mm/19.69" Pre-Galvanized Steel U Channel 1 Pcs Framing Steel Channel - Efficient Support Solution (Thickness 2mm, Size 41x21mm) : Industrial &amp; Scientific</t>
  </si>
  <si>
    <t xml:space="preserve">
Marque: HP
Poids de l'article: 164500 Grammes
Fabricant: Hewlett Packard Enterprise
Code article international: 04549821015443             42U 800 x 1200 mm </t>
  </si>
  <si>
    <t>2,857,055.47</t>
  </si>
  <si>
    <t>HP E 42U 800 x 1200 mm ADV G2 Kit Pllt Rack : Amazon.fr: Informatique</t>
  </si>
  <si>
    <t>Number of Shelves: 5
Special Feature: Heavy Duty, Adjustable, Scratch Resistant
Product Dimensions:
Style: utility
Finish Type: Powder Coated
Brand: VEVOR
Product Care Instructions: Wipe with Dry Cloth
Size: 36" L x 18" W x 72" H</t>
  </si>
  <si>
    <t>35,679.65</t>
  </si>
  <si>
    <t>Amazon.com: VEVOR Storage Shelving Unit, 5-Tier Adjustable, 2000 lbs Capacity, Heavy Duty Garage Shelves Metal Organizer Utility Rack, Black, 36" L x 18" W x 72" H for Kitchen Pantry Basement Bathroom Laundry : Home &amp; Kitchen</t>
  </si>
  <si>
    <t>Brand KUYEFGF
Colour Black Steel
Size 1 U 19 Inch（482*44.4*8mm）
Material Alloy Steel
Compatible devices Server
Item weight 399 g
Assembly required Yes
Manufacturer KUYEFGF
UPC 729162400120</t>
  </si>
  <si>
    <t>31,932.66</t>
  </si>
  <si>
    <t>KUYEFGF Rack Brush Cable Management 1U Panel with Cage Nuts Bolts Brush for Cable Entry,for 19'' IT Server Network Data Cabinet Rack Enclosure Spacer 3 Space Mount : Amazon.ca: Musical Instruments, Stage &amp; Studio</t>
  </si>
  <si>
    <t xml:space="preserve">Brand: StarTech.com
Color: Black
Material: Alloy Steel, Plastic
Style: Finger Duct
Installation Type: Screw-In                                                                                                 Removable top cover
TAA compliant for GSA Schedule purchases
2U rack design
Sturdy steel construction
</t>
  </si>
  <si>
    <t>20,980.32</t>
  </si>
  <si>
    <t>Amazon.com: StarTech.com Horizontal 2U Server Rack Cable Management Finger Duct w/ Cover - 19" Network Rack Wire Duct Raceway Panel - Slotted Wire Duct (CMDUCT2U) : Electronics</t>
  </si>
  <si>
    <t>Marque: DIGITUS
Type de connecteur: RJ45
Type de câble: Ethernet
Appareils compatibles: 2U / 19"
Caractéristique spéciale: Robuste
Usages recommandés pour le produit: Panneau de cavalier pour câbles d'armoire rack                                               Genre du connecteur: Femelle à femelle
Forme: Rond
Nombre de broches: 8</t>
  </si>
  <si>
    <t>16,330.42</t>
  </si>
  <si>
    <t>DIGITUS Panneau de rangement de câbles - 2UH - 5 étriers de guidage 88.5 x 60 mm - 19 pouces - pour armoires réseau &amp; câbles réseau - Noir : Amazon.fr: Bricolage</t>
  </si>
  <si>
    <t>INCLUDES: Double Suction Cup (2 pack)
FUNCTION: This versatile double suction tool can be used to lift heavy objects such as large tile, glass windows, car windshields, aquariums, &amp; other smooth surface materials. Perfect for lifting tile, lifting bodywork panels, &amp; fixing gaps in laminate floors. Please note: Due to the flexible nature of many LVP/LVT products, we do not recommend using our suction cups with LVP/LVT flooring</t>
  </si>
  <si>
    <t>17,242.09</t>
  </si>
  <si>
    <t>Amazon.com: POWERTEC Glass Suction Cups to Lift Large Glass &amp; Tiles, 2PK, Vaccum Suction Cup Lifter to Lift Large Glass, Tiles, Granite &amp; Auto Glass Windshield Installation, Double Claw Glass Holder Vacuum Plate : Industrial &amp; Scientific</t>
  </si>
  <si>
    <t>Marque INTELLINET
Couleur noir
Nombre total de prises de courant 8
Tension 240 Volts
Caractéristique spéciale Smart PDU avec surveillance environnementale et gestion à distance
Dimensions du produit 44,2L x 11,9l centimètres
Usages recommandés pour le produit powering and managing rack-mounted IT devices</t>
  </si>
  <si>
    <t>136,178.62</t>
  </si>
  <si>
    <t>Intellinet Barre multiprise 48,2 cm 8 Prises IP Smart PDU C13/C20 Noir : Amazon.fr: Bricolage</t>
  </si>
  <si>
    <t>Brand: VELCRO Brand
Color: Black
Materia0l: mounting tape, adhesive strips, double sided adhesive tape, 2 velcro roll with adhesive heavy duty
Size: 10ft x 2in
Style: Black</t>
  </si>
  <si>
    <t>14,428.88</t>
  </si>
  <si>
    <t>VELCRO Brand Heavy Duty Tape with Adhesive - Cut Strips to Length - Holds 10 lbs, Black - Industrial Strength Roll, Wide 10Ft x 2In - Strong Hold for Indoor or Outdoor Use: Mounting Tapes: Amazon.com: Industrial &amp; Scientific</t>
  </si>
  <si>
    <t>Dimensions du produit: 60P x 38l x 42H centimètres
Matériau: Céramique
Marque: Nashi
Type d'installation:Montage au sol
Forme: Forme D
Type de matériau du siège: Acrylonitrile butadiène styrène (ABS)
Fabricant: Nashi</t>
  </si>
  <si>
    <t>755,345.20</t>
  </si>
  <si>
    <t>Nashi - Toilette japonaise suspendue murale | Toilette avec bidet | Conception pour citerne encastrée | Lumière de nuit | Siège chauffant, eau chaude et séchage | WC japonais intelligent | EOS : Amazon.fr: Bricolage</t>
  </si>
  <si>
    <t>Brand KingGo
Package Information Pail
Manufacturer KingGo Electronics</t>
  </si>
  <si>
    <t>8,915.45</t>
  </si>
  <si>
    <t>Amazon.com: Toilet Waste Soil Pipe 220-540mm Flexible Waste Pan Connector WC Loo Repair : Tools &amp; Home Improvement</t>
  </si>
  <si>
    <t>Brand LHTCZZB
Finish Type chrome
Number of Handles 1
Included Components Mixer Tap, Instruction Manual
Special Feature Easy to Install
Handle Type Lever
Style Contemporary
Installation Type Single Hole
Handle Material Stainless Steel, Copper
Item Weight 800 Grams</t>
  </si>
  <si>
    <t>33,883.48</t>
  </si>
  <si>
    <t>Mixer Tap Bathroom Washbasin Copper Alloy Taps Hot And Cold Two-hole Basin Wash Basin Basin Faucet Wrench Switch Plating Surface Sink Mixer Faucet - Amazon.com</t>
  </si>
  <si>
    <t>Size: T9
Material: Stainless Steel
Brand: ESTYLO
Colour: Silver
Connector Type: Coupling
Thread Size: 1.25 inch                                 Item Weight: 120 Grams</t>
  </si>
  <si>
    <t>1,409.28</t>
  </si>
  <si>
    <t>Estylo Stainless Steel Waste Coupling 1.25" X 3" Washbasin Jali With Full Threat Heavy Quality : Amazon.in: Home Improvement</t>
  </si>
  <si>
    <t>Waste Coupling Jali: The product is a waste coupling jali or strainer, made from durable materials, designed to fit standard 3-inch drainage outlets of wash basins.                                                         2-Pipe Design: The waste coupling jali is compatible with a 2-pipe system, allowing for efficient waste water management.</t>
  </si>
  <si>
    <t>2,039.56</t>
  </si>
  <si>
    <t>advancedestore Waste Coupling Jali 3 Inch (Standard) for Wash Basin (2) Pipe-1 : Amazon.in: Home Improvement</t>
  </si>
  <si>
    <t>1 1/2inch x 40mm UPVC bottle trap</t>
  </si>
  <si>
    <t>1,588.01</t>
  </si>
  <si>
    <t>SHOWY UPVC BOTTLE TRAP 1 1/2"X40MM -2343 | Bathroom &amp; Toilet Accessories | Horme Singapore</t>
  </si>
  <si>
    <t>Composants inclus: 1 robinet d'arrêt équerre 3 voies à presse-étoupe (écrou tournant) en laiton chromé. 1 fourrure de réduction Femelle 3/8" Mâle 1/2". 2 joints fibre 3/8" + 1 joint caoutchouc 1/2" fournis. 1 douchette en ABS chromé 1 flexible sanitaire de 1,20m 1 support de douchette 1 jeu de fixation (2 vis et chevilles),  Caractéristique spéciale: 3-Wege-Ventil Anlagen Freizeit
Type de poignée: Levier</t>
  </si>
  <si>
    <t>14,428.48</t>
  </si>
  <si>
    <t>SOMATHERM FOR YOU - Kit complet hygiène WC- Douchette pour WC -Pulvérisateur pour l'Hygiène Personnelle Quotidienne -douchette ABS chromé - flexible de 1.20 m : Amazon.fr: Bricolage</t>
  </si>
  <si>
    <t>Brand: Valterra
Color: White
Material: Polytetrafluoroethylene</t>
  </si>
  <si>
    <t>3,098.70</t>
  </si>
  <si>
    <t>Amazon.com: Valterra (A050265 1/2" x 520" Teflon Tape : Industrial &amp; Scientific</t>
  </si>
  <si>
    <t>Product Dimensions 22.05"D x 21.26"W x 51.57"H
Back Style High Back
Special Feature Adjustable Lumbar, Adjustable Height, Arm Rest, Ergonomic, Head Support,Rolling,Space Saving,Upholstered LeatherAdjustable Lumbar, Adjustable Height, Arm Rest, Ergonomic, Head Support,Rolling,Space Saving,Upholstered Leather</t>
  </si>
  <si>
    <t>95,171.65</t>
  </si>
  <si>
    <t>Amazon.com: Executive Office Chair Big and Tall 450lbs Heavy Duty Office Chair with Adjustable Lumbar Support High Back Ergonomic Home Computer Leather Chair with Padded Flip-up Arms for Heavy People,Black : Office Products</t>
  </si>
  <si>
    <t>Color Black: Leathersoft/Chrome Frame
Product Dimensions: 24"D x 23"W x 40.75"H</t>
  </si>
  <si>
    <t>82,679.59</t>
  </si>
  <si>
    <t>Amazon.com: Flash Furniture Whitney Mid-Back Desk Chair - Black LeatherSoft Executive Swivel Office Chair with Chrome Frame - Swivel Arm Chair : Flash Furniture: Home &amp; Kitchen</t>
  </si>
  <si>
    <t>Structure: Tube alu, profil carré 25 x 25
Tissus non feu M1 traité anti-tâches
Dimensions: 52 x 56 x 90 (L x P x H)
Empilable</t>
  </si>
  <si>
    <t>14 500</t>
  </si>
  <si>
    <t>Chaise De Banquet - Rouge Et Or (iziway.cm)</t>
  </si>
  <si>
    <t>Product Dimensions: 66D x 177.8W x 78.7H Centimeters, Size: Standard</t>
  </si>
  <si>
    <t>233,309.90</t>
  </si>
  <si>
    <t>https://www.amazon.in/Aashirwad-Stainless-Waiting-Visitor-Reception/dp/B0859KX2M6</t>
  </si>
  <si>
    <t xml:space="preserve">
</t>
  </si>
  <si>
    <t>Product Dimensions: 14.5"D x 18"W x 25"H, Special Feature: Lockable</t>
  </si>
  <si>
    <t>47,634.33</t>
  </si>
  <si>
    <t>Amazon.com: Lorell 14341 18 Deep 2-Drawer File Cabinet, Black : Office Products</t>
  </si>
  <si>
    <t>Marque: Relaxdays , Dimensions du produit: 48P x 60l x 74H centimètres, Caractéristique spéciale: compartiment verrouillable et tiroir à clavier, Composants inclus: 1x Caisson à roulettes pour bureau en pièces détachées Matériel de montage</t>
  </si>
  <si>
    <t>55,739.84</t>
  </si>
  <si>
    <t>Relaxdays Caisson de Bureau, 2 Compartiments &amp; tiroir à Clavier, Armoire à roulettes, Rangement, HLP 74x60x48 cm, Noir : Amazon.fr: Cuisine et Maison</t>
  </si>
  <si>
    <t>Escalier vendu en kit avec 12 marches et une largeur de 200 cm pour une hauteur franchie de 204 cm. Un kit de fixation est compris pour chaque limon du produit</t>
  </si>
  <si>
    <t>895,319.98</t>
  </si>
  <si>
    <t>Escalier 12 marches 200 cm de largeur - Boutique Alsace Terrasse (kits-terrasses-bois.com)</t>
  </si>
  <si>
    <t>Escalier vendu en kit avec 12 marches et une largeur de 180 cm pour une hauteur franchie de 207,5 cm. Un kit de fixation est compris pour chaque limon du produit</t>
  </si>
  <si>
    <t>836,950.22</t>
  </si>
  <si>
    <t>Escalier 12 marches 180 cm - Boutique Alsace Terrasse (kits-terrasses-bois.com)</t>
  </si>
  <si>
    <t>Trouvé</t>
  </si>
  <si>
    <t>oui</t>
  </si>
  <si>
    <t>1 carton</t>
  </si>
  <si>
    <t>BriefCard-original cotite</t>
  </si>
  <si>
    <t>carton</t>
  </si>
  <si>
    <t>piéce</t>
  </si>
  <si>
    <t>card printer ribbons</t>
  </si>
  <si>
    <t xml:space="preserve">oui </t>
  </si>
  <si>
    <t>marque : e-assure</t>
  </si>
  <si>
    <t>marque : e-assure, model : 1050va</t>
  </si>
  <si>
    <t>hpe quick deploy rail system 740124-003</t>
  </si>
  <si>
    <t>hpe 729872-001 1U cable management arm</t>
  </si>
  <si>
    <t>serie : M-101, taille : 85*200cm</t>
  </si>
  <si>
    <t>49 131,179</t>
  </si>
  <si>
    <t>Roll-Up stand</t>
  </si>
  <si>
    <t>Impression de Roll'up (85cm x 200cm) - myRectoVerso</t>
  </si>
  <si>
    <t>35 283,927</t>
  </si>
  <si>
    <t>HP 106A W1106A Black Genuine Toner for HP Laser Printers 107 / 135 / 137</t>
  </si>
  <si>
    <t>HP 106A W1106A Black Genuine Toner for HP Laser Printers 107 / 135 / 137 : Amazon.fr: Computers</t>
  </si>
  <si>
    <t xml:space="preserve">
Brand Name HP
Colour Black
Item Weight 0.53 Kilograms
Included Components Body Chamber
Compatible Devices For use with: HP Color LaserJet Pro MFP M180/181, Cellphone
Compatibility Options Originals
Controller Type Push Button
Duplex Automatic</t>
  </si>
  <si>
    <t>HP Genuine 205A CF530A Toner Black for HP Color LaserJet Pro M180 / M181 : Amazon.fr: Computers</t>
  </si>
  <si>
    <t>Cartouche d'encre (Toner) hp 205a</t>
  </si>
  <si>
    <t>autres équement</t>
  </si>
  <si>
    <t xml:space="preserve">modem D-Link </t>
  </si>
  <si>
    <t>model : dsl-27304</t>
  </si>
  <si>
    <t>piéces</t>
  </si>
  <si>
    <t>panneau d'affichage</t>
  </si>
  <si>
    <t>support tv</t>
  </si>
  <si>
    <t>table 1 post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</si>
</sst>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 #,##0\ &quot;FCFA&quot;_-;\-* #,##0\ &quot;FCFA&quot;_-;_-* &quot;-&quot;\ &quot;FCFA&quot;_-;_-@_-"/>
    <numFmt numFmtId="164" formatCode="_(* #,##0_);_(* \(#,##0\);_(* &quot;-&quot;_);_(@_)"/>
    <numFmt numFmtId="165" formatCode="_(* #,##0.00_);_(* \(#,##0.00\);_(* &quot;-&quot;??_);_(@_)"/>
    <numFmt numFmtId="166" formatCode="#,##0.0"/>
  </numFmts>
  <fonts count="20">
    <font>
      <sz val="11"/>
      <name val="Calibri"/>
    </font>
    <font>
      <sz val="11"/>
      <color theme="1"/>
      <name val="Calibri"/>
      <family val="2"/>
      <scheme val="minor"/>
    </font>
    <font>
      <sz val="11"/>
      <color theme="1"/>
      <name val="Calibri"/>
      <family val="2"/>
      <scheme val="minor"/>
    </font>
    <font>
      <u/>
      <sz val="11"/>
      <color theme="10"/>
      <name val="Calibri"/>
      <family val="2"/>
    </font>
    <font>
      <sz val="11"/>
      <name val="Calibri"/>
      <family val="2"/>
    </font>
    <font>
      <b/>
      <sz val="12"/>
      <color rgb="FF000000"/>
      <name val="Candara"/>
      <family val="2"/>
    </font>
    <font>
      <b/>
      <sz val="12"/>
      <name val="Candara"/>
      <family val="2"/>
    </font>
    <font>
      <sz val="12"/>
      <color rgb="FF000000"/>
      <name val="Candara"/>
      <family val="2"/>
    </font>
    <font>
      <b/>
      <sz val="12"/>
      <color rgb="FFFF0000"/>
      <name val="Candara"/>
      <family val="2"/>
    </font>
    <font>
      <sz val="12"/>
      <color rgb="FFFF0000"/>
      <name val="Candara"/>
      <family val="2"/>
    </font>
    <font>
      <sz val="12"/>
      <name val="Candara"/>
      <family val="2"/>
    </font>
    <font>
      <u/>
      <sz val="12"/>
      <color theme="10"/>
      <name val="Candara"/>
      <family val="2"/>
    </font>
    <font>
      <sz val="12"/>
      <color theme="1"/>
      <name val="Candara"/>
      <family val="2"/>
    </font>
    <font>
      <sz val="12"/>
      <color rgb="FF0F1111"/>
      <name val="Candara"/>
      <family val="2"/>
    </font>
    <font>
      <sz val="12"/>
      <color rgb="FF5205A0"/>
      <name val="Candara"/>
      <family val="2"/>
    </font>
    <font>
      <b/>
      <sz val="12"/>
      <color rgb="FF111827"/>
      <name val="Candara"/>
      <family val="2"/>
    </font>
    <font>
      <sz val="12"/>
      <color rgb="FF222222"/>
      <name val="Candara"/>
      <family val="2"/>
    </font>
    <font>
      <sz val="12"/>
      <color rgb="FF2E3C57"/>
      <name val="Candara"/>
      <family val="2"/>
    </font>
    <font>
      <sz val="12"/>
      <color rgb="FFA1A6B0"/>
      <name val="Candara"/>
      <family val="2"/>
    </font>
    <font>
      <sz val="11"/>
      <color rgb="FF393939"/>
      <name val="Candara"/>
      <family val="2"/>
    </font>
  </fonts>
  <fills count="7">
    <fill>
      <patternFill patternType="none"/>
    </fill>
    <fill>
      <patternFill patternType="gray125"/>
    </fill>
    <fill>
      <patternFill patternType="solid">
        <fgColor rgb="FFDEEAF6"/>
        <bgColor indexed="64"/>
      </patternFill>
    </fill>
    <fill>
      <patternFill patternType="solid">
        <fgColor theme="0"/>
        <bgColor indexed="64"/>
      </patternFill>
    </fill>
    <fill>
      <patternFill patternType="solid">
        <fgColor theme="9"/>
        <bgColor indexed="64"/>
      </patternFill>
    </fill>
    <fill>
      <patternFill patternType="solid">
        <fgColor theme="4" tint="0.79998168889431442"/>
        <bgColor indexed="64"/>
      </patternFill>
    </fill>
    <fill>
      <patternFill patternType="solid">
        <fgColor theme="5" tint="0.79998168889431442"/>
        <bgColor indexed="64"/>
      </patternFill>
    </fill>
  </fills>
  <borders count="14">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alignment vertical="center"/>
    </xf>
    <xf numFmtId="0" fontId="3" fillId="0" borderId="0" applyNumberFormat="0" applyFill="0" applyBorder="0" applyAlignment="0" applyProtection="0">
      <alignment vertical="center"/>
    </xf>
    <xf numFmtId="42" fontId="4" fillId="0" borderId="0" applyFont="0" applyFill="0" applyBorder="0" applyAlignment="0" applyProtection="0"/>
    <xf numFmtId="0" fontId="2" fillId="0" borderId="0"/>
    <xf numFmtId="0" fontId="1" fillId="0" borderId="0"/>
  </cellStyleXfs>
  <cellXfs count="95">
    <xf numFmtId="0" fontId="0" fillId="0" borderId="0" xfId="0">
      <alignment vertical="center"/>
    </xf>
    <xf numFmtId="0" fontId="5" fillId="2" borderId="6" xfId="0" applyFont="1" applyFill="1" applyBorder="1" applyAlignment="1">
      <alignment horizontal="center" vertical="center"/>
    </xf>
    <xf numFmtId="0" fontId="7" fillId="3" borderId="6" xfId="0" applyFont="1" applyFill="1" applyBorder="1" applyAlignment="1">
      <alignment horizontal="center" vertical="center"/>
    </xf>
    <xf numFmtId="42" fontId="7" fillId="0" borderId="1" xfId="2" applyFont="1" applyBorder="1" applyAlignment="1">
      <alignment vertical="center"/>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7" fillId="0" borderId="8" xfId="0" applyFont="1" applyBorder="1" applyAlignment="1">
      <alignment horizontal="left" vertical="top" wrapText="1"/>
    </xf>
    <xf numFmtId="0" fontId="7" fillId="0" borderId="6" xfId="0" applyFont="1" applyBorder="1" applyAlignment="1">
      <alignment horizontal="left" vertical="top" wrapText="1"/>
    </xf>
    <xf numFmtId="166" fontId="5" fillId="5" borderId="8" xfId="0" applyNumberFormat="1" applyFont="1" applyFill="1" applyBorder="1" applyAlignment="1">
      <alignment horizontal="center" vertical="center" wrapText="1"/>
    </xf>
    <xf numFmtId="165" fontId="7" fillId="0" borderId="8" xfId="2" applyNumberFormat="1" applyFont="1" applyBorder="1" applyAlignment="1">
      <alignment vertical="center"/>
    </xf>
    <xf numFmtId="166" fontId="5" fillId="5" borderId="1" xfId="0" applyNumberFormat="1" applyFont="1" applyFill="1" applyBorder="1" applyAlignment="1">
      <alignment horizontal="center" vertical="center" wrapText="1"/>
    </xf>
    <xf numFmtId="3" fontId="7" fillId="0" borderId="8" xfId="2" applyNumberFormat="1" applyFont="1" applyBorder="1" applyAlignment="1">
      <alignment vertical="center"/>
    </xf>
    <xf numFmtId="0" fontId="7" fillId="3" borderId="6" xfId="0" applyFont="1" applyFill="1" applyBorder="1" applyAlignment="1">
      <alignment horizontal="center" vertical="center" wrapText="1"/>
    </xf>
    <xf numFmtId="166" fontId="5" fillId="5" borderId="2" xfId="0" applyNumberFormat="1" applyFont="1" applyFill="1" applyBorder="1" applyAlignment="1">
      <alignment horizontal="center" vertical="center"/>
    </xf>
    <xf numFmtId="164" fontId="7" fillId="0" borderId="2" xfId="2" applyNumberFormat="1" applyFont="1" applyBorder="1" applyAlignment="1">
      <alignment vertical="center"/>
    </xf>
    <xf numFmtId="0" fontId="6" fillId="5" borderId="8" xfId="0" applyFont="1" applyFill="1" applyBorder="1" applyAlignment="1">
      <alignment horizontal="center" vertical="center" wrapText="1"/>
    </xf>
    <xf numFmtId="0" fontId="3" fillId="0" borderId="8" xfId="1" applyBorder="1" applyAlignment="1">
      <alignment vertical="center" wrapText="1"/>
    </xf>
    <xf numFmtId="42" fontId="7" fillId="6" borderId="6" xfId="2" applyFont="1" applyFill="1" applyBorder="1" applyAlignment="1">
      <alignment horizontal="center" vertical="center" wrapText="1"/>
    </xf>
    <xf numFmtId="166" fontId="8" fillId="5" borderId="8" xfId="0" applyNumberFormat="1" applyFont="1" applyFill="1" applyBorder="1" applyAlignment="1">
      <alignment horizontal="center" vertical="center" wrapText="1"/>
    </xf>
    <xf numFmtId="166" fontId="5" fillId="2" borderId="6" xfId="0" applyNumberFormat="1" applyFont="1" applyFill="1" applyBorder="1" applyAlignment="1">
      <alignment horizontal="center" vertical="center" wrapText="1"/>
    </xf>
    <xf numFmtId="0" fontId="5" fillId="2" borderId="5" xfId="0" applyFont="1" applyFill="1" applyBorder="1" applyAlignment="1">
      <alignment horizontal="center" vertical="top"/>
    </xf>
    <xf numFmtId="0" fontId="5" fillId="2" borderId="6" xfId="0" applyFont="1" applyFill="1" applyBorder="1" applyAlignment="1">
      <alignment horizontal="center" vertical="top"/>
    </xf>
    <xf numFmtId="0" fontId="6" fillId="3"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10" fillId="3" borderId="8" xfId="0" applyFont="1" applyFill="1" applyBorder="1" applyAlignment="1">
      <alignment horizontal="left" vertical="top" wrapText="1"/>
    </xf>
    <xf numFmtId="0" fontId="5" fillId="2" borderId="8" xfId="0" applyFont="1" applyFill="1" applyBorder="1" applyAlignment="1">
      <alignment horizontal="center" vertical="top"/>
    </xf>
    <xf numFmtId="166" fontId="5" fillId="5" borderId="2" xfId="0" applyNumberFormat="1" applyFont="1" applyFill="1" applyBorder="1" applyAlignment="1">
      <alignment horizontal="center" vertical="center" wrapText="1"/>
    </xf>
    <xf numFmtId="166" fontId="5" fillId="5" borderId="8" xfId="0" applyNumberFormat="1" applyFont="1" applyFill="1" applyBorder="1" applyAlignment="1">
      <alignment horizontal="center" vertical="center"/>
    </xf>
    <xf numFmtId="0" fontId="10" fillId="0" borderId="0" xfId="0" applyFont="1">
      <alignment vertical="center"/>
    </xf>
    <xf numFmtId="0" fontId="10" fillId="0" borderId="0" xfId="0" applyFont="1" applyAlignment="1">
      <alignment horizontal="left" vertical="center" indent="5"/>
    </xf>
    <xf numFmtId="0" fontId="6" fillId="3" borderId="11" xfId="0" applyFont="1" applyFill="1" applyBorder="1" applyAlignment="1">
      <alignment horizontal="center" vertical="center" wrapText="1"/>
    </xf>
    <xf numFmtId="0" fontId="10" fillId="0" borderId="0" xfId="0" applyFont="1" applyAlignment="1">
      <alignment horizontal="center" vertical="center"/>
    </xf>
    <xf numFmtId="0" fontId="10" fillId="3" borderId="8" xfId="0" applyFont="1" applyFill="1" applyBorder="1" applyAlignment="1">
      <alignment horizontal="center" vertical="top" wrapText="1"/>
    </xf>
    <xf numFmtId="0" fontId="7" fillId="0" borderId="8" xfId="0" applyFont="1" applyBorder="1" applyAlignment="1">
      <alignment horizontal="center" vertical="top" wrapText="1"/>
    </xf>
    <xf numFmtId="0" fontId="9" fillId="0" borderId="6" xfId="0" applyFont="1" applyBorder="1" applyAlignment="1">
      <alignment horizontal="center" vertical="top" wrapText="1"/>
    </xf>
    <xf numFmtId="0" fontId="5" fillId="0" borderId="9" xfId="0" applyFont="1" applyBorder="1" applyAlignment="1">
      <alignment horizontal="center" vertical="center"/>
    </xf>
    <xf numFmtId="0" fontId="5" fillId="0" borderId="7" xfId="0" applyFont="1" applyBorder="1" applyAlignment="1">
      <alignment horizontal="center" vertical="center"/>
    </xf>
    <xf numFmtId="0" fontId="7" fillId="0" borderId="0" xfId="0" applyFont="1" applyBorder="1" applyAlignment="1">
      <alignment horizontal="center"/>
    </xf>
    <xf numFmtId="42" fontId="5" fillId="4" borderId="3" xfId="2" applyFont="1" applyFill="1" applyBorder="1" applyAlignment="1">
      <alignment horizontal="center" vertical="center"/>
    </xf>
    <xf numFmtId="42" fontId="5" fillId="4" borderId="8" xfId="2" applyFont="1" applyFill="1" applyBorder="1" applyAlignment="1">
      <alignment horizontal="center" vertical="center"/>
    </xf>
    <xf numFmtId="42" fontId="5" fillId="4" borderId="2" xfId="2" applyFont="1" applyFill="1" applyBorder="1" applyAlignment="1">
      <alignment horizontal="center" vertical="center"/>
    </xf>
    <xf numFmtId="0" fontId="6" fillId="0" borderId="0" xfId="0" applyFont="1" applyAlignment="1">
      <alignment horizontal="center" vertical="top"/>
    </xf>
    <xf numFmtId="0" fontId="10" fillId="0" borderId="0" xfId="0" applyFont="1" applyAlignment="1">
      <alignment horizontal="center" vertical="top"/>
    </xf>
    <xf numFmtId="0" fontId="10" fillId="0" borderId="0" xfId="0" applyFont="1" applyAlignment="1">
      <alignment horizontal="center" vertical="center" wrapText="1"/>
    </xf>
    <xf numFmtId="0" fontId="10" fillId="0" borderId="8" xfId="0" applyFont="1" applyBorder="1" applyAlignment="1">
      <alignment horizontal="center" vertical="center" wrapText="1"/>
    </xf>
    <xf numFmtId="42" fontId="7" fillId="0" borderId="1" xfId="2" applyFont="1" applyBorder="1" applyAlignment="1">
      <alignment horizontal="center" vertical="center"/>
    </xf>
    <xf numFmtId="165" fontId="7" fillId="0" borderId="8" xfId="2" applyNumberFormat="1" applyFont="1" applyBorder="1" applyAlignment="1">
      <alignment horizontal="center" vertical="center"/>
    </xf>
    <xf numFmtId="0" fontId="11" fillId="0" borderId="8" xfId="1" applyFont="1" applyBorder="1" applyAlignment="1">
      <alignment horizontal="center" vertical="center" wrapText="1"/>
    </xf>
    <xf numFmtId="0" fontId="7" fillId="0" borderId="6" xfId="0" applyFont="1" applyBorder="1" applyAlignment="1">
      <alignment horizontal="center" vertical="top" wrapText="1"/>
    </xf>
    <xf numFmtId="42" fontId="10" fillId="0" borderId="0" xfId="2" applyFont="1" applyAlignment="1">
      <alignment horizontal="center" vertical="center" wrapText="1"/>
    </xf>
    <xf numFmtId="42" fontId="10" fillId="0" borderId="0" xfId="2" applyFont="1" applyAlignment="1">
      <alignment horizontal="center" vertical="center"/>
    </xf>
    <xf numFmtId="3" fontId="7" fillId="0" borderId="2" xfId="2" applyNumberFormat="1" applyFont="1" applyBorder="1" applyAlignment="1">
      <alignment horizontal="center" vertical="center"/>
    </xf>
    <xf numFmtId="164" fontId="7" fillId="0" borderId="8" xfId="2" applyNumberFormat="1" applyFont="1" applyBorder="1" applyAlignment="1">
      <alignment horizontal="center" vertical="center"/>
    </xf>
    <xf numFmtId="0" fontId="12" fillId="0" borderId="12" xfId="4" applyFont="1" applyBorder="1" applyAlignment="1">
      <alignment horizontal="center" vertical="center" wrapText="1"/>
    </xf>
    <xf numFmtId="0" fontId="12" fillId="0" borderId="13" xfId="4" applyFont="1" applyBorder="1" applyAlignment="1">
      <alignment horizontal="center" vertical="center"/>
    </xf>
    <xf numFmtId="0" fontId="12" fillId="0" borderId="12" xfId="4" applyFont="1" applyBorder="1" applyAlignment="1">
      <alignment horizontal="center" vertical="center"/>
    </xf>
    <xf numFmtId="0" fontId="11" fillId="0" borderId="0" xfId="1" applyFont="1" applyAlignment="1">
      <alignment vertical="center" wrapText="1"/>
    </xf>
    <xf numFmtId="0" fontId="13" fillId="0" borderId="0" xfId="0" applyFont="1" applyAlignment="1">
      <alignment vertical="center" wrapText="1"/>
    </xf>
    <xf numFmtId="0" fontId="3" fillId="0" borderId="0" xfId="1" applyAlignment="1">
      <alignment vertical="center" wrapText="1"/>
    </xf>
    <xf numFmtId="0" fontId="7" fillId="2" borderId="6" xfId="0" applyFont="1" applyFill="1" applyBorder="1" applyAlignment="1">
      <alignment horizontal="center" vertical="center"/>
    </xf>
    <xf numFmtId="166" fontId="7" fillId="2" borderId="6" xfId="0" applyNumberFormat="1" applyFont="1" applyFill="1" applyBorder="1" applyAlignment="1">
      <alignment horizontal="center" vertical="center" wrapText="1"/>
    </xf>
    <xf numFmtId="166" fontId="7" fillId="5" borderId="1" xfId="0" applyNumberFormat="1" applyFont="1" applyFill="1" applyBorder="1" applyAlignment="1">
      <alignment horizontal="center" vertical="center" wrapText="1"/>
    </xf>
    <xf numFmtId="0" fontId="10" fillId="5" borderId="8" xfId="0" applyFont="1" applyFill="1" applyBorder="1" applyAlignment="1">
      <alignment horizontal="center" vertical="center" wrapText="1"/>
    </xf>
    <xf numFmtId="0" fontId="14" fillId="0" borderId="0" xfId="0" applyFont="1" applyAlignment="1">
      <alignment horizontal="left" vertical="center" wrapText="1"/>
    </xf>
    <xf numFmtId="0" fontId="7" fillId="0" borderId="0" xfId="0" applyFont="1" applyAlignment="1">
      <alignment vertical="center" wrapText="1"/>
    </xf>
    <xf numFmtId="0" fontId="10" fillId="0" borderId="0" xfId="0" applyFont="1" applyAlignment="1">
      <alignment vertical="center" wrapText="1"/>
    </xf>
    <xf numFmtId="0" fontId="11" fillId="0" borderId="0" xfId="1" applyFont="1" applyAlignment="1">
      <alignment horizontal="center" vertical="center" wrapText="1"/>
    </xf>
    <xf numFmtId="42" fontId="7" fillId="4" borderId="3" xfId="2" applyFont="1" applyFill="1" applyBorder="1" applyAlignment="1">
      <alignment horizontal="center" vertical="center"/>
    </xf>
    <xf numFmtId="0" fontId="16" fillId="0" borderId="0" xfId="0" applyFont="1" applyAlignment="1">
      <alignment vertical="center" wrapText="1"/>
    </xf>
    <xf numFmtId="0" fontId="19" fillId="0" borderId="0" xfId="0" applyFont="1" applyAlignment="1">
      <alignment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xf>
    <xf numFmtId="42" fontId="7" fillId="4" borderId="2" xfId="2" applyFont="1" applyFill="1" applyBorder="1" applyAlignment="1">
      <alignment horizontal="center" vertical="center"/>
    </xf>
    <xf numFmtId="42" fontId="7" fillId="4" borderId="3" xfId="2" applyFont="1" applyFill="1" applyBorder="1" applyAlignment="1">
      <alignment horizontal="center" vertical="center"/>
    </xf>
    <xf numFmtId="42" fontId="7" fillId="4" borderId="4" xfId="2" applyFont="1" applyFill="1" applyBorder="1" applyAlignment="1">
      <alignment horizontal="center" vertical="center"/>
    </xf>
    <xf numFmtId="0" fontId="5" fillId="0" borderId="1" xfId="0" applyFont="1" applyBorder="1" applyAlignment="1">
      <alignment horizont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42" fontId="5" fillId="4" borderId="11" xfId="2" applyFont="1" applyFill="1" applyBorder="1" applyAlignment="1">
      <alignment horizontal="center" vertical="center"/>
    </xf>
    <xf numFmtId="42" fontId="5" fillId="4" borderId="3" xfId="2" applyFont="1" applyFill="1" applyBorder="1" applyAlignment="1">
      <alignment horizontal="center" vertical="center"/>
    </xf>
    <xf numFmtId="42" fontId="5" fillId="4" borderId="4" xfId="2" applyFont="1" applyFill="1" applyBorder="1" applyAlignment="1">
      <alignment horizontal="center" vertical="center"/>
    </xf>
    <xf numFmtId="0" fontId="7" fillId="0" borderId="1" xfId="0" applyFont="1" applyBorder="1" applyAlignment="1">
      <alignment horizontal="center" vertical="center"/>
    </xf>
    <xf numFmtId="0" fontId="7" fillId="2" borderId="5" xfId="0" applyFont="1" applyFill="1" applyBorder="1" applyAlignment="1">
      <alignment horizontal="center" vertical="center"/>
    </xf>
    <xf numFmtId="0" fontId="10" fillId="0" borderId="6" xfId="0" applyFont="1" applyBorder="1" applyAlignment="1">
      <alignment horizontal="center" vertical="center" wrapText="1"/>
    </xf>
    <xf numFmtId="0" fontId="11" fillId="0" borderId="0" xfId="1" applyFont="1" applyAlignment="1">
      <alignment vertical="center"/>
    </xf>
    <xf numFmtId="11" fontId="12" fillId="0" borderId="12" xfId="4" applyNumberFormat="1" applyFont="1" applyBorder="1" applyAlignment="1">
      <alignment horizontal="center" vertical="center"/>
    </xf>
    <xf numFmtId="0" fontId="15" fillId="0" borderId="0" xfId="0" applyFont="1" applyAlignment="1">
      <alignment vertical="center"/>
    </xf>
    <xf numFmtId="0" fontId="17" fillId="0" borderId="0" xfId="0" applyFont="1" applyAlignment="1">
      <alignment vertical="center"/>
    </xf>
    <xf numFmtId="0" fontId="10" fillId="0" borderId="12" xfId="4" applyFont="1" applyBorder="1" applyAlignment="1">
      <alignment horizontal="center" vertical="center" wrapText="1"/>
    </xf>
    <xf numFmtId="0" fontId="10" fillId="3" borderId="12" xfId="4" applyFont="1" applyFill="1" applyBorder="1" applyAlignment="1">
      <alignment horizontal="center" vertical="center" wrapText="1"/>
    </xf>
    <xf numFmtId="0" fontId="12" fillId="4" borderId="0" xfId="0" applyFont="1" applyFill="1" applyAlignment="1">
      <alignment horizontal="center" vertical="center"/>
    </xf>
    <xf numFmtId="0" fontId="10" fillId="4" borderId="0" xfId="0" applyFont="1" applyFill="1" applyAlignment="1">
      <alignment horizontal="center" vertical="center"/>
    </xf>
    <xf numFmtId="0" fontId="13" fillId="0" borderId="0" xfId="0" applyFont="1" applyAlignment="1">
      <alignment vertical="center"/>
    </xf>
    <xf numFmtId="0" fontId="10" fillId="3" borderId="0" xfId="0" applyFont="1" applyFill="1" applyAlignment="1">
      <alignment horizontal="center" vertical="center"/>
    </xf>
  </cellXfs>
  <cellStyles count="5">
    <cellStyle name="Lien hypertexte" xfId="1" builtinId="8"/>
    <cellStyle name="Monétaire [0]" xfId="2" builtinId="7"/>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www.wps.cn/officeDocument/2020/cellImage" Target="NUL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fr/dp/B08G8GMBSQ/ref=sspa_dk_hqp_detail_aax_0?sp_csd=d2lkZ2V0TmFtZT1zcF9ocXBfc2hhcmVk&amp;th=1" TargetMode="External"/><Relationship Id="rId21" Type="http://schemas.openxmlformats.org/officeDocument/2006/relationships/hyperlink" Target="https://www.amazon.fr/-/en/dp/B0000CBJ7N/ref=sr_1_2?crid=3E2OTRIL14935&amp;dib=eyJ2IjoiMSJ9.4oh1UYIanYbLIx2avk96B60kk5g71QEhI3c03v3SGXzSQzAoK6ATm3owH3xnzwKA-a9mCd0ACI0sFFeElpmzR19-q_K32MDkmKA1_tkkGFJoxDEk1c5tooIa1DXnMYw8eTWub8-DFlwDLMoPK9juDnCMong3sMyXQ05rEQFkb1tiWvhhplUZZlB7qAHm72lVlqNKrY2tjxaNxuCLxDKfECJz6pX9pb6nh217JPyNTNJV9zqEt6v5WNv-M9r-I_7WWEicLM3H7e-rf99gidokkQ4V21CB1d8JFx2VMtG9yOw.6W6STzclQYPxuksMjZ6JX08AfE_9JY4V3KX0iVa420s&amp;dib_tag=se&amp;keywords=SWITCH+L3+CISCO+CATALYST+3750&amp;qid=1728032244&amp;s=computers&amp;sprefix=switch+l3+cisco+catalyst+3750%2Ccomputers%2C218&amp;sr=1-2" TargetMode="External"/><Relationship Id="rId42" Type="http://schemas.openxmlformats.org/officeDocument/2006/relationships/hyperlink" Target="https://www.amazon.com/Lorell-14341-2-Drawer-Cabinet-Black/dp/B0033J6V3A/ref=sr_1_2?crid=9VHNAJU7ONM4&amp;dib=eyJ2IjoiMSJ9.XZa15Th6_YHqZ0f16CBlAiOsMqRcLvElGlx1JQKJddg2eAKup0P5eqFr7mPhnvImXCqfviFxp_ykOrpoKnXqF7isu3iggyJWtsG8qLz9LFB140WQwT7iDfMfDCsqo7kRmTe399AXMUX-kUDWP2Lfv-SredRE4pv4rKjayVygTmcDyT3h8XpNRKbLHqG0JhlvyLrBJL_X5d1C_G4wFUX023hc9jVcpvKhpm1ghE9cAyIei9myLS0jnKF6aNHwRGcOSp5DXdk6FQCkLAuyyeK7TqUJoFx9TOS-4QoU6hlk-v8._csRJlo76OZIvgZvFrT7wwgNm_2mHVenW59ugH31e44&amp;dib_tag=se&amp;keywords=File%2Bcabinet%2B1.20%2Bwide%2Bx%2B0.45x%2B2.0m%2Bhigh&amp;qid=1728031029&amp;sprefix=file%2Bcabinet%2B1.20%2Bwide%2Bx%2B0.45x%2B2.0m%2Bhigh%2Caps%2C308&amp;sr=8-2&amp;th=1" TargetMode="External"/><Relationship Id="rId47" Type="http://schemas.openxmlformats.org/officeDocument/2006/relationships/hyperlink" Target="https://www.amazon.com/Valterra-A050265-520-Teflon-Tape/dp/B007OGV566/ref=sr_1_16?crid=2WQKZXYE9VQNK&amp;dib=eyJ2IjoiMSJ9.f6ZBfrbynefidXbio1ivSLTBaXWqYnYatAcMLDXol0r7srqnDgya2d5pB1LlRkSZWnz1OBUJ0spbh5NZZzlOMYvccRO3ErXIUaWzy7RE0cItuZvkr3GVPSBtamxjf2OK2rpnrdvH-v_J3Ey4zXsfVqBX3Rr67AdC0bg3tegWplhb1meY5wT5M5lu9dfab3WY8Q-nSNUwcvAOE8Hxzsw3z2Dj3JsqKUCtLbU5ecvNWmI.r8-H37f1o4l_Vgxcx3aJwqLaSt_8hyiFNCAZIkAmXps&amp;dib_tag=se&amp;keywords=TEFLON+TAPE&amp;qid=1728036715&amp;sprefix=ppr+clamps+25mm%2Caps%2C339&amp;sr=8-16" TargetMode="External"/><Relationship Id="rId63" Type="http://schemas.openxmlformats.org/officeDocument/2006/relationships/hyperlink" Target="https://www.amazon.com/Surprecision-Channel-Slotted-Pre-Galvanized-Framing/dp/B0C9JGCWB3/ref=sr_1_fkmr0_1?crid=1OL7ALUGMD53V&amp;dib=eyJ2IjoiMSJ9.KU3RCjDjfFb9zzLEdVNfTwmBW8tzqMLD3NkPAEZymMcvTNvb61x6_gyf1ilUudFM1MrNV0VzsvISX41XQVQMjKpHzXOhU8kipyVKduztM3o.Dzx2TJ34Dny0O3wQkifI31ADyID6lPX_wcwX5xzyz78&amp;dib_tag=se&amp;keywords=C%2BChannel(41*21mm)%2B500mm%2BL&amp;qid=1728046787&amp;sprefix=c%2Bchannel%2B41%2B21mm%2B500mm%2Bl%2Caps%2C568&amp;sr=8-1-fkmr0&amp;th=1" TargetMode="External"/><Relationship Id="rId68" Type="http://schemas.openxmlformats.org/officeDocument/2006/relationships/hyperlink" Target="https://www.amazon.com/Prime-Line-9095244-Flange-M10-1-25-10-Pack/dp/B07DSB1RLN/ref=sr_1_5?crid=3GA30SU1VB7H4&amp;dib=eyJ2IjoiMSJ9.YXYxi_KT-7nwBD7Ph6Z1KSgZOpBfDGwI3TVH3MO88VaD-yOOxdmYRGQZfaID9hIITBPsRnq0qc2ex2JCOa7MGNKkrfLW1kVUOkqEG2DmPY96Qv5AZgXOGc4ow-lq5FgZzbW81xIGofrW1yd7idvn_5QOhQMpj4pwrXaOvDAWIJVQZmE94yzARC-4MfzOFFu30-LcddL2XuBtWg8cyZ9FxaVO6UvbbuxV1bIjRo41hto.9f8xI_Fwu-NisTA7kAzqeetjeyLIWiWLP_p1bB5okYg&amp;dib_tag=se&amp;keywords=M10%2Bflange%2Bnut&amp;qid=1728050400&amp;sprefix=120mmx100mm%2Bfiber%2Brunner%2C%2B2%2Bmeters%2Caps%2C1610&amp;sr=8-5&amp;th=1" TargetMode="External"/><Relationship Id="rId2" Type="http://schemas.openxmlformats.org/officeDocument/2006/relationships/hyperlink" Target="https://www.amazon.fr/-/en/dp/B01NC3FD88/ref=sr_1_19?crid=3NP9474PN53PK&amp;dib=eyJ2IjoiMSJ9.ay9z0N703-R4-nGgTeTJCS1t7r4HriqHm6Rp_QyswyUtbtEuTa--4ursJmChp15R_SznbmB5zxlm5jv84WPkOKiLrV7iwIVFVM9dW41iO1xtOkmFIMDspTKdeHsQbeMNkmOAViOGsSNTkesi5t5msUiwPO6RAYtdNXfx8-qp63iOVJ2ZTYiTRErMq3ODBvflu5wcsBEutffmcmcPw1l1ohKNLgSX-W1M3yh7c9Lh13Pp1UGqfVBjbAiLd1ZIi0BF0zz-GfBNJ0kMpHVowWmYHy8ZD6X9wgozTck_qGlKztg.6IPy1sFHh9RJhpRLtgLmRCKT3mXAi6ozIp7k5ePLdDA&amp;dib_tag=se&amp;keywords=CARTON+CABLE+LAN&amp;qid=1727869991&amp;s=industrial&amp;sprefix=carton+cable+lan%2Cindustrial%2C792&amp;sr=1-19" TargetMode="External"/><Relationship Id="rId16" Type="http://schemas.openxmlformats.org/officeDocument/2006/relationships/hyperlink" Target="https://www.amazon.fr/dp/B0CB19RKZ1/ref=sr_1_1_sspa?crid=1G4WWPQYFF9L4&amp;dib=eyJ2IjoiMSJ9.p1QJf_vTsy2h6iSftF5IpMUdDo_bR6p-9kYYjkQGMkXmn2ykJRsSYLqDaI-CFUPct9Yd26jx8e7sTDdB1apEqdVvEPeUU5fA_Ofyl1AUb6_gKqckqLjfk9rzzq-sftKHm9ZgwKpafmxzbncQTwKbT2JhM7Rmx5_jxDMr_1wuiOSrUto4Fn1LpSlF_mUhOO8rBAei53wPfFkrCp1rVRph_xpQN9Ozh_VHmHsAb2bVh645m67ZO1PkXC7DmVLBdLI8tKw7LHB8sdkAcrwP3NE66Khs8P_31LsMsI-PHnibBNk.vV5yWk0KGU-K1muarHVjYCONSo1fZ67iJ1H6D_x1ZTE&amp;dib_tag=se&amp;keywords=LAPTOP%2BPOWER%2BBANK&amp;qid=1728029827&amp;sprefix=laptop%2Bpower%2Bbank%2Caps%2C474&amp;sr=8-1-spons&amp;sp_csd=d2lkZ2V0TmFtZT1zcF9hdGY&amp;th=1" TargetMode="External"/><Relationship Id="rId29" Type="http://schemas.openxmlformats.org/officeDocument/2006/relationships/hyperlink" Target="https://androidepos.co.uk/product/sunmi-t2-lite-t3521-15-6-fhd-epos-touch-terminal/" TargetMode="External"/><Relationship Id="rId11" Type="http://schemas.openxmlformats.org/officeDocument/2006/relationships/hyperlink" Target="https://www.amazon.fr/dp/B08MKWYN5T/ref=sr_1_1_sspa?crid=3D741M5QQTBE&amp;dib=eyJ2IjoiMSJ9.8Ebrkdt5HxXjYw9kwiNieenY5ck9feFAE4D_TM84koduiXUAMHeXfblRHqP8ZUgR9Qod0u6ujsarIXFGrb4ZCni9adnQAGB4DZWAK6Q_o3ZPEOaLsZfo67LcsUSu6qJbS2vMoEQNxN5Bu2bGzo-LxuUtWyE5fsNUx5ZsYhgY-rePDOmVW6Wgy2FoSVl-PRpvl9O_GAMxdjQKJSUMfr4k3TM3KcPcP_FGbu7oiwLZr-7yeDdh2Lj2hPihaxam-8ARgzhxgONgO7sYaCCu45PbWgTP0Ejt_ws5wYknxh9z6b0.J72VaPrtVmEkk4IbHTrd7qPicR9u9dAakOK7EPWQeGQ&amp;dib_tag=se&amp;keywords=SWITCH+24+PORTS&amp;qid=1727944102&amp;s=computers&amp;sprefix=switch+24+ports%2Ccomputers%2C615&amp;sr=1-1-spons&amp;sp_csd=d2lkZ2V0TmFtZT1zcF9hdGY&amp;psc=1" TargetMode="External"/><Relationship Id="rId24" Type="http://schemas.openxmlformats.org/officeDocument/2006/relationships/hyperlink" Target="https://glotelho.cm/product/mobile-wifi-bvot-m80-4g-lte-150mbps-compatible-avec-tout-reseau-27082" TargetMode="External"/><Relationship Id="rId32" Type="http://schemas.openxmlformats.org/officeDocument/2006/relationships/hyperlink" Target="https://glotelho.cm/product/armoire-de-rangement-bureau-de-bureau-metallique-my1904012-gris-fonce-53325" TargetMode="External"/><Relationship Id="rId37" Type="http://schemas.openxmlformats.org/officeDocument/2006/relationships/hyperlink" Target="https://www.bing.com/search?q=1%20EUR%20pour%20XAF&amp;FORM=S00037&amp;filter=ufn:%22EUR%22%20aid:%22de79675229366a3bf9c00cb0b4f461a4%22%20sid:%22XAF1%22%20cpair:%22XAF1%22%20dstr:%22%22%20currency:%221%22" TargetMode="External"/><Relationship Id="rId40" Type="http://schemas.openxmlformats.org/officeDocument/2006/relationships/hyperlink" Target="https://www.kits-terrasses-bois.com/200-cm/109-1715-escalier-200cm-12marches.html" TargetMode="External"/><Relationship Id="rId45" Type="http://schemas.openxmlformats.org/officeDocument/2006/relationships/hyperlink" Target="https://www.amazon.com/Flash-Furniture-Mid-Back-Leather-Executive/dp/B01N2WKUZB/ref=sr_1_24?crid=20NNENSK6RY3W&amp;dib=eyJ2IjoiMSJ9.dR3aGXMyk9B2XTErlOYmvPHWLTSn9YHozINDD02C7OwRJHr-TcGiVKmbGMeVwRQRRhXZNCquiytrCcmrCE8OxY7y27CucwzQEiaGtSjznCSGJHFIIQR3IMJm98YoWAjlBxBv8u0jLofK8Me9-vjhrhSUBFh4UaDGB9wB9LmWbaljkn0fePgWfthW2RZdQxy7YCTRnkH_vIO-OZwPbCtbnkwwTqfmlXX4zrsghpCs0LqnS3-sSVpJTZhgyEDcn3itO20ImeYIdMekaBbz5_7CNT9UbSr1x5pNZIJ0qqZQyOM.LJRft5RlZu8hzsQon31c9CeTrygdXBqxiy72lfV4W1k&amp;dib_tag=se&amp;keywords=Manager%2Bchair&amp;qid=1728035573&amp;sprefix=manager%2Bchair%2Caps%2C304&amp;sr=8-24&amp;th=1" TargetMode="External"/><Relationship Id="rId53" Type="http://schemas.openxmlformats.org/officeDocument/2006/relationships/hyperlink" Target="https://www.amazon.com/Toilet-220-540mm-Flexible-Connector-Repair/dp/B08RJ9CZQ4/ref=sr_1_2?crid=145QMS7GIW386&amp;dib=eyJ2IjoiMSJ9.B8ZzXXc9RAPcSiOdS7Iz8j6Kx6HT6y8yebJInEkat5-_79jxaVQ6bIEF8u5_qP6KB6e1sf934hH0XByEAOkeuCPpYgq5Qa3pOY-gGo887jSI5UUYX0k5hRq8sFktiibDMhVqC8NEzikSk_4Hr1937--U5TfuVs6wkZLcF3Jritsl9UhRhXzBT_H_5wcmCepEsZfXBDlwzBArjQgjaD_cKlZWsN4ew2pKJzGD6yLFaZusv3tdmgSib9fz-DnfPht727V12pw5M-n6TG6gHrP_Ci78U-vnJeqJlNJ9S_M8KMA.rvKcE4f6G3jBKr16qVOGO-BzXKcsNJ5wiORvS9MOWa4&amp;dib_tag=se&amp;keywords=WC+CONNECTOR&amp;qid=1728040539&amp;sprefix=wc+connector%2Caps%2C339&amp;sr=8-2" TargetMode="External"/><Relationship Id="rId58" Type="http://schemas.openxmlformats.org/officeDocument/2006/relationships/hyperlink" Target="https://www.amazon.fr/Panneau-pontage-DIGITUS-supports-guidage/dp/B002IVYRMQ/ref=sr_1_21?__mk_fr_FR=%C3%85M%C3%85%C5%BD%C3%95%C3%91&amp;crid=3V3OTBQVI0Z29&amp;dib=eyJ2IjoiMSJ9.MxTW8av09jAPaBTCO2P32Vrus43lO5ZgRjm0qdyxE5YH1jPv2LZphUCC2SiDO0KiazPnpGgQXgD3QeMncJE_4L28U0L-PXGam0xMB98we5TbV8gg7s1IIBiRuTraTcWZKtLMB9tRubC94XOGol6sYZBSJh-n2jTQ3tGaQcuRzo57DZoC_v-ypP5-tUsXWis2GvL7rQpPnO66LpOptqj4Bjsut5F-ulCZXeD8UZKSbAOXagRPIpo4QN4OXVpkfRREMn6b3ZfxRs_2TV_Qj51CaMYCJ5wrsV7mypWTqUzGRp0.oN9zv3c6rpgzoNUxhVt-dkw8KKymcC64Q0D3iueUvRo&amp;dib_tag=se&amp;keywords=Bague+de+gestion+des+c%C3%A2bles+de+type+B+2U%2C+avec+%C3%A9crous+%C3%A0+cage&amp;qid=1728044153&amp;sprefix=bague+de+gestion+des+c%C3%A2bles+de+type+b+2u%2C+avec+%C3%A9crous+%C3%A0+cage%2Caps%2C1336&amp;sr=8-21" TargetMode="External"/><Relationship Id="rId66" Type="http://schemas.openxmlformats.org/officeDocument/2006/relationships/hyperlink" Target="https://www.cmwltd.co.uk/p/pemsa-rejiband-rapide-300mm-wide-x-100mm-deep-wire-basket-tray-3m-length-electrogalvanised" TargetMode="External"/><Relationship Id="rId74" Type="http://schemas.openxmlformats.org/officeDocument/2006/relationships/hyperlink" Target="https://www.amazon.fr/-/en/dp/B07TJTQN2F/ref=sr_1_5?crid=3IWI603RM2P73&amp;dib=eyJ2IjoiMSJ9.fTUDFP9X3PP3WoqL93VlUUhnQr-mA4e9K0Vh1CwUDySInmr-dupWHsp_JJEHqeyaOMmfMgiQ8_cnSaeOSMe6Pbj7biIzcf4naz71X615S70UC981cnV7xm1Il1fhW4w54REclvJpL9SEBTG46aNedYWbVmKwRR-W-uqDnGNAg12F0UllRUBtJgr1FjRBFnlYCKMI5TRasNr5Eijgu5ep62gaVD9Zi6L-_en01gzqlntS33rZsLrzcyJ--ufS4hFAIIcZCVpT5X-a8d5tpRsr60rqZjfkZmCml6ZPQs7bkqg.PkXTJvWMu1U6O7i5OvAwtD-kJpthbAuAuteP9BIZ5RE&amp;dib_tag=se&amp;keywords=Cartouche+d%27encre+%28Toner%29+ph+106a+noir&amp;qid=1728058210&amp;sprefix=cartouche+d%27encre+toner+ph+106a+noir%2Caps%2C433&amp;sr=8-5" TargetMode="External"/><Relationship Id="rId5" Type="http://schemas.openxmlformats.org/officeDocument/2006/relationships/hyperlink" Target="https://www.amazon.fr/OWill-Ruban-satin-double-polyester/dp/B09H7313PT/ref=sr_1_1?__mk_fr_FR=%C3%85M%C3%85%C5%BD%C3%95%C3%91&amp;crid=2DHK6U7E0P3J3&amp;dib=eyJ2IjoiMSJ9.LMwCGbGMa_zCHbEmanqVRGR9kpc20wHOQV2ZqVP_OBOABHuLC8oE2g-fxcpIi-r3VmduBZoVWZcHrWUBh6vgRJhBINyKNaQy6VTGrr3EbDdVTlOLp0qo_sVjmbDABjtBuqQQyjMrHko09YFH35wbuF3TKf45p4Hp3X-pT6dBnbHRBhZqxLck5ZNkN_3nc2_F3m9GCcdGbRoXZa6DgwRNIoh_i7cSGjg2LQgsi8c9DrwFG43A1MhGjmJ6R8CgKWvv-9Byw7LyItZDwN1lzsCcPqzssP1BizZtRg9aMhUi2GM.fx-03TYwwwEmU0rtnsCTAFzdKLmNsszgLeWNi5AJRl0&amp;dib_tag=se&amp;keywords=SILVER+RIBBONS&amp;qid=1727940302&amp;sprefix=silver+ribbons%2Caps%2C1545&amp;sr=8-1" TargetMode="External"/><Relationship Id="rId61" Type="http://schemas.openxmlformats.org/officeDocument/2006/relationships/hyperlink" Target="https://www.amazon.com/VEVOR-Shelving-Adjustable-Capacity-Organizer/dp/B0CC5G4M8F/ref=sr_1_1_sspa?crid=VNLKQNQQA2S4&amp;dib=eyJ2IjoiMSJ9.nuQVKZiBNr-rmaoR6RAbiHCffg6Au7DBd0-xtUe1mV4cV235k47eTmDKFp-0A8dTF5iFlhZbpppQ_hgQaVvHJqDTqJHhYprRq9JiRWbj2etPgBsKQEuEddvqO49QNcPM8Nx8sM_Qobs5N6V4rBMXefCKyqpWWlyUL2iGm6TQfTrobAG2x4hZZWu7gOQYTz5x9llYZMMBQmFVJR8lS8XGLek3oLz6hNFS77bt-Fr1SUPf9nVHxTM3GDC0EmIR8me9OMXr_plGfqiuMB63ZDwW9CMt1K3u-7M2C_EIzdJaOh4.4KtDjfPGH-Vsx7iAyq7eqOCHTxmecMfNzqLCmI1b7qg&amp;dib_tag=se&amp;keywords=Regular%2Bshelf%2C%2Bheavy%2Bduty%2B19%22&amp;qid=1728045756&amp;sprefix=regular%2Bshelf%2C%2Bheavy%2Bduty%2B19%2B%2Caps%2C733&amp;sr=8-1-spons&amp;sp_csd=d2lkZ2V0TmFtZT1zcF9hdGY&amp;th=1" TargetMode="External"/><Relationship Id="rId19" Type="http://schemas.openxmlformats.org/officeDocument/2006/relationships/hyperlink" Target="https://www.onedirect.fr/produits/maxhub-v6-viewpro-65" TargetMode="External"/><Relationship Id="rId14" Type="http://schemas.openxmlformats.org/officeDocument/2006/relationships/hyperlink" Target="https://www.amazon.fr/-/en/dp/B07B9ZK88Y/ref=sr_1_fkmr0_1?crid=3942I8VVHMB52&amp;dib=eyJ2IjoiMSJ9.KSE_WjxY1lRJE_y_LHrJPJSqxMwkqNP8onwmkroAHx_O4VXe0NWzCpYkxD_ohFbX.d1YrxQETTDjtgU52qEQfYaT_3AfA_V9eroK5bPsJogw&amp;dib_tag=se&amp;keywords=CARD+PRINTER+SEAORY+S22K&amp;qid=1728028700&amp;sprefix=card+printer+seaory+s22k%2Caps%2C274&amp;sr=8-1-fkmr0" TargetMode="External"/><Relationship Id="rId22" Type="http://schemas.openxmlformats.org/officeDocument/2006/relationships/hyperlink" Target="https://www.amazon.fr/dp/B09MJK74SQ/ref=sxin_15_sbv_search_btf?content-id=amzn1.sym.94f49871-1775-4620-ad12-fa3ce07df7d9%3Aamzn1.sym.94f49871-1775-4620-ad12-fa3ce07df7d9&amp;crid=2VGHQ0X2B44O9&amp;cv_ct_cx=IMPRIMANTE+HP+LASERJET+135W&amp;dib=eyJ2IjoiMSJ9.95jU9fbqjPqi5pDKMNWLNg.Vsb2J1TgeSTIhM5NkocFboVuRBIT6dPqhyJGUfk2Tfo&amp;dib_tag=se&amp;keywords=IMPRIMANTE+HP+LASERJET+135W&amp;pd_rd_i=B09MJK74SQ&amp;pd_rd_r=139d2cf5-e1d0-45fd-a35f-c1f580c74661&amp;pd_rd_w=sYTgb&amp;pd_rd_wg=F2vLT&amp;pf_rd_p=94f49871-1775-4620-ad12-fa3ce07df7d9&amp;pf_rd_r=F7KERGJDPM2CTGX8KW6P&amp;qid=1728032530&amp;s=computers&amp;sbo=RZvfv%2F%2FHxDF%2BO5021pAnSA%3D%3D&amp;sprefix=imprimante+hp+laserjet+135w%2Ccomputers%2C218&amp;sr=1-1-c67a4941-67b4-47d5-8d01-f8fb631c10cd" TargetMode="External"/><Relationship Id="rId27" Type="http://schemas.openxmlformats.org/officeDocument/2006/relationships/hyperlink" Target="https://www.amazon.fr/-/en/dp/B001MEYADG/ref=sr_1_1?crid=1KAKZCNJ8MHVI&amp;dib=eyJ2IjoiMSJ9.ZqPE5KHzSHYuw9lspwLx08dgyJmILWrTdh1w0qXALpjDidZRpdMaWh7JXPagjzaNpbqSNg9SSoAFaD1b-A4MKXFvgWXIH8eELEizcy_9kvQooxcD_tZsshqNoJ3ZKABL.rWmUAglPrTX5bjJ5e7ILKdLf5MkW7wfPM6bsCfjPkhQ&amp;dib_tag=se&amp;keywords=TERMINAL+RECEIPT+PRINTER+%28E-POS%29&amp;qid=1728036004&amp;s=computers&amp;sprefix=terminal+receipt+printer+e-pos+%2Ccomputers%2C373&amp;sr=1-1" TargetMode="External"/><Relationship Id="rId30" Type="http://schemas.openxmlformats.org/officeDocument/2006/relationships/hyperlink" Target="https://www.amazon.fr/dp/B09DCHS9WY/ref=sxin_15_pa_sp_search_thematic_sspa?content-id=amzn1.sym.b5be52ec-86fd-4ee1-8be1-690f4de1080c%3Aamzn1.sym.b5be52ec-86fd-4ee1-8be1-690f4de1080c&amp;crid=1PQA2MEQDPMP4&amp;cv_ct_cx=ECRAN+HP&amp;dib=eyJ2IjoiMSJ9.rco7Vgt7KY6nWKGZLJ_mr15IqJK0ivTg8oPFqim2_ijocTyCQ-cnFA8gvFnPuvR26HeThO6-_i-zej2sU2ZeYg.dmqXUnNXrF2C3jyvNBoplqLA53JJ6CG__lYhFl_J_fM&amp;dib_tag=se&amp;keywords=ECRAN+HP&amp;pd_rd_i=B09DCHS9WY&amp;pd_rd_r=92f80234-f805-47de-bf21-04bd42dddd94&amp;pd_rd_w=16nDC&amp;pd_rd_wg=gvRT0&amp;pf_rd_p=b5be52ec-86fd-4ee1-8be1-690f4de1080c&amp;pf_rd_r=V5FQQ7RG2KEM54SHKGXZ&amp;qid=1728040352&amp;sbo=RZvfv%2F%2FHxDF%2BO5021pAnSA%3D%3D&amp;sprefix=ecran+hp%2Caps%2C375&amp;sr=1-2-86ee67e3-2ea6-4725-8419-71cfe38eb657-spons&amp;sp_csd=d2lkZ2V0TmFtZT1zcF9zZWFyY2hfdGhlbWF0aWM&amp;psc=1" TargetMode="External"/><Relationship Id="rId35" Type="http://schemas.openxmlformats.org/officeDocument/2006/relationships/hyperlink" Target="https://www.amazon.fr/-/en/dp/B0873SLW3V/ref=dp_fod_sccl_3/260-5410783-1839150?pd_rd_w=hYmGu&amp;content-id=amzn1.sym.a8ea5cd0-9611-40b1-91db-6d03609ca675&amp;pf_rd_p=a8ea5cd0-9611-40b1-91db-6d03609ca675&amp;pf_rd_r=144555XJ8F108ESCE1XP&amp;pd_rd_wg=9gEPS&amp;pd_rd_r=a5933736-a944-452a-9638-e91de6229661&amp;pd_rd_i=B0873SLW3V&amp;psc=1" TargetMode="External"/><Relationship Id="rId43" Type="http://schemas.openxmlformats.org/officeDocument/2006/relationships/hyperlink" Target="https://www.amazon.in/Aashirwad-Stainless-Waiting-Visitor-Reception/dp/B0859KX2M6" TargetMode="External"/><Relationship Id="rId48" Type="http://schemas.openxmlformats.org/officeDocument/2006/relationships/hyperlink" Target="https://www.amazon.fr/SOMATHERM-YOU-complet-hygi%C3%A8ne-WC-douchette/dp/B07MVNJLT7/ref=sr_1_5?dib=eyJ2IjoiMSJ9.FsuKcXDT8sVoxud6T_cDHKBWhk4VZGkYqJeJ9J2VmyZ89CFPoPftZo4rptzL4Z9UZcAKorS3ta5sk7VPCURqYbVz846_MVWhw94f0JTO43E92ycpFlVZ2EcGRCX0st4DPEsresWfEZ5DrEgrpZfzmeVgQ0JloWFliPCx_KDoV0oX0LcM0hUviAH6YXd6ylP0eX_Ao7YUxJDvm3-G7-uBwuJQEq70-esX_I1ktUFklNt81H39FLB4W-3IdYUWVc6ZIJDilj9fQFxamOS-ivsCwQw_psVkxDKhbBhOTPtdgds.t7aqOgbtjUBnmoHlMAKj2voY544XX1KDeiwcmxcf7zM&amp;dib_tag=se&amp;keywords=shattaf&amp;qid=1728037149&amp;sr=8-5&amp;th=1" TargetMode="External"/><Relationship Id="rId56" Type="http://schemas.openxmlformats.org/officeDocument/2006/relationships/hyperlink" Target="https://www.amazon.fr/Intellinet-Barre-multiprise-prises-Smart/dp/B075TXJFWN/ref=sr_1_7?__mk_fr_FR=%C3%85M%C3%85%C5%BD%C3%95%C3%91&amp;crid=3JLV9Y12TTVPT&amp;dib=eyJ2IjoiMSJ9.k93TsgvnlMa6B5C_2csON_lylgn-gCfPOKBuzF-LluW7NfJUe_wgc7LWR0neVBZgxVvX8HP8rISvOya8wzietFr49b8CEEXPTyufVWzX6aHnYRgti7VRTKm2HkkjVlJ-wfw-ljsWOcPkkKvxpta1Ig60NdNgcjWJB_CiDoP2xrUXSv4NeSiEgAAZFxgLiJ15uPO3n0O_akUtLYSuOLqEEbV_MV4Jwitxd496LgwVMcSlHazcno-lsruXDwqZi779gNtQT2qMHfnHkaoI37w9fUjAOgRYpQt0Pkww941Rhm8.Qvep_s3L0pfQuXkNI4eXmxG1b5uZ0BQu0-EK7xvl8i0&amp;dib_tag=se&amp;keywords=PDU+g%C3%A9rable&amp;qid=1728043135&amp;sprefix=pdu+g%C3%A9rable%2Caps%2C255&amp;sr=8-7" TargetMode="External"/><Relationship Id="rId64" Type="http://schemas.openxmlformats.org/officeDocument/2006/relationships/hyperlink" Target="https://fr.rs-online.com/web/p/chemins-de-cables/9013998?msockid=0eb8090d64f76a5c335a1df465d06b0e" TargetMode="External"/><Relationship Id="rId69" Type="http://schemas.openxmlformats.org/officeDocument/2006/relationships/hyperlink" Target="https://www.amazon.com/Dorman-523-221-Driver-Radius-Bracket/dp/B01LREVMAY/ref=sr_1_1?dib=eyJ2IjoiMSJ9.MHsyKjFPPQLRqVjveQ5Bp4KIfij19-wtMg3weXScHp08sM3RLZ9b7xLPsXEHIezihUMCJcbc2iMvMb8X2xz_7GqtSj0FYzskZLhMw3_YscnNfD4iyMkl7rN4ukFMRX7yZbkM1I2dvGfNkBVX1XZzZj1objueVSbCuTx11NoAU9NeucXgIpaYZY5YXZolsdPQAH-KxVy39dVilEt6u0HAUYO4YM6uUzoe4rLIziT9R_Lu6dnZnIqvdCX-3m9TJlOq8ph8kKvhPGYQY0qU65EItSjpqibf98YUu_PfXiXx31o.6zmC7JhdZMdf3tbCD2oeXXPz_YYE9fAyKF4C0Tqb77I&amp;dib_tag=se&amp;keywords=Radius+bracket&amp;qid=1728050621&amp;sr=8-1" TargetMode="External"/><Relationship Id="rId8" Type="http://schemas.openxmlformats.org/officeDocument/2006/relationships/hyperlink" Target="https://www.amazon.fr/Trimming-Shop-Double-Face-Rubans/dp/B08BP9VS6B/ref=sr_1_27?__mk_fr_FR=%C3%85M%C3%85%C5%BD%C3%95%C3%91&amp;crid=JJ93II7JW7TV&amp;dib=eyJ2IjoiMSJ9.9i2htarViQrgp603GrMTr1qzGauDOu79t92PvRpaRkGhH_VbjKBAZ9q2M3ckYawrxhbpzcxPTdtjgIQ6yaGJaLkL3SDRgwt2Vaprqmp9e0f6Ex7MsjgX1H8Wc7QZPup49zaKWcQRuDBLg7Pbje6B0kRSczi0l_OOZjP75Aw7LjVkBEoNqzhAc6sbe85Uiw0MW2AxpFf5CtdIEpjJRcCRD-GR4Aq0Nu_nuHpx-IeY9bhzU1V3L855p-ofNq_d9Gp9xAVWuoZZVUd45qiaXrrnhRgk1ZYl3sTt4BZ5wregi8k.FRIyjhBbAIkRgw5MpTRjdv_0aI9OfRw6G2edakOaDBY&amp;dib_tag=se&amp;keywords=color%2BRIBBONS&amp;qid=1727940947&amp;sprefix=color%2Bribbons%2Caps%2C480&amp;sr=8-27&amp;th=1" TargetMode="External"/><Relationship Id="rId51" Type="http://schemas.openxmlformats.org/officeDocument/2006/relationships/hyperlink" Target="https://www.amazon.in/Estylo-Stainless-Waste-Coupling-Washbasin/dp/B074CV66PN" TargetMode="External"/><Relationship Id="rId72" Type="http://schemas.openxmlformats.org/officeDocument/2006/relationships/hyperlink" Target="https://www.anixter.com/en_us/products/UFC550KITPG/CABLOFIL/Cable-Runway/p/375939" TargetMode="External"/><Relationship Id="rId3" Type="http://schemas.openxmlformats.org/officeDocument/2006/relationships/hyperlink" Target="https://www.amazon.fr/dp/B00PS20P9G/ref=sr_1_2_sspa?dib=eyJ2IjoiMSJ9.KsQEtJp-yFAUURTYMkjFMnbG5l0AybPPnnsEebJYkiBB6wk9nAM4kYyx9I7xi5U-9ZP8b8nk56VIyUrfHesKcWrPyR7k80ILVappFsRWTXaUq8NBlEI3ImTLspVjVt15v4y4vvlHXVSUKf2Iaj_ZjL6CM1wkOg7auF5nedfDeQNWhU6zFRzCvVwt0HiDSgryhgnB-EwhLgq_l8gxpQrSx4ufC-Zn1pnG1lRBKuishNZYX2e34_XyOEndeHBdbbBwg2kIY7dV1wEmpGHPEXTx2kFgccSehbBuNcwReDrJs14.avwVLA8748V_QSbAr67PDSNrSzNb2mZO7_YzP6C8oZc&amp;dib_tag=se&amp;keywords=SWITCH+DLINK+8+PORTS&amp;qid=1727870175&amp;sr=8-2-spons&amp;sp_csd=d2lkZ2V0TmFtZT1zcF9hdGY&amp;psc=1" TargetMode="External"/><Relationship Id="rId12" Type="http://schemas.openxmlformats.org/officeDocument/2006/relationships/hyperlink" Target="https://www.amazon.fr/dp/B012GYWSGQ/ref=sr_1_2_sspa?crid=36GYET4VUPRNH&amp;dib=eyJ2IjoiMSJ9.AxoTnymzRumF-24PnP2QUw34aBqz-kaCkYmIDgIZtIdNC4vD-Ss3bpG-W14age6x-Gb1OEoiyNuHZerKt4rMz8d8trgA0O2okKSq8upPpYomBWewyk1wN3JwTKGYClqAfN3ZkYFdSbbSC_--S6x-2MinQPuRoSWBGNLGuYTHqTP_TecsaVk5BFgTGuYKlufeu6I6U3wNUT-O6T-u43loRrAkS8NBBizNibDyZh92iWTgCSOWu2WLLty3Z6rQ1_8wsVrI1C6rznXXr6L2tb6JF6joARCNgVlfDDe2q2TBY9Q.UDLqOQ6KkWc5Syq_RYucpJWVsZzl4EMbsuANYRSxFYI&amp;dib_tag=se&amp;keywords=SILVER%2BRIBBONS&amp;qid=1727944646&amp;sprefix=silver%2Bribbons%2Caps%2C329&amp;sr=8-2-spons&amp;sp_csd=d2lkZ2V0TmFtZT1zcF9hdGY&amp;th=1" TargetMode="External"/><Relationship Id="rId17" Type="http://schemas.openxmlformats.org/officeDocument/2006/relationships/hyperlink" Target="https://www.amazon.fr/dp/B0052Y3ICG/ref=sr_1_1_sspa?crid=23O6LS6B2MO77&amp;dib=eyJ2IjoiMSJ9.f4sKoU5NUcxEBTSpwFc9GptUBHy8mv5mxc2kPsqe65VXhzaLZbPDzh3riXMeOS9OpAmcqZQuT8GSEm1CajNZG8o6Otr3JtsSiIg0PfA-DzvUKiv9R_BMP0H8e3YxGBCD9xkNRCgByhTyW_sOn2BQ0ulHGQgIX3WzxrpFKnDf7fru778L6vUH5exyxEqRu8UOxVIppFf1G1GJkxy2F9_fE6DvDWT-4-ZAP38aojTKjcdPzbuDuEoXv8bDtodKk5oD-57UwbY4aa7K-GrJdHPzuuHY-dQR41M8o7kBfx4MNzI.WgGzOUeQ4qbgHu18vzX-n6DCuG4op91ojriIKed6HWY&amp;dib_tag=se&amp;keywords=onduleur&amp;qid=1728029938&amp;sprefix=onduleurs%2Caps%2C206&amp;sr=8-1-spons&amp;sp_csd=d2lkZ2V0TmFtZT1zcF9hdGY&amp;psc=1" TargetMode="External"/><Relationship Id="rId25" Type="http://schemas.openxmlformats.org/officeDocument/2006/relationships/hyperlink" Target="https://www.amazon.fr/-/en/dp/B015FXXBW0/ref=sr_1_2?crid=3GDJXWKVP48VZ&amp;dib=eyJ2IjoiMSJ9.Dpvdn4p88YcMr6O3RZkv_Kc8PHk5rhWnFXyvzg9h0ZY49FjmAnoS7J7NXN8nIc4bgXQ7NJPC-fKrSY5rma2vyNAKiT-ZKWxFNKrCPt5rN0kUgFOQD-XC8X5tTBy_WjKB2W1tTPTGDxcVI44jdmPc8mirBbUx7BMkBq7BD0l6Eg6BoAqsNVVONtTBgWI5yYJRKxxxhqB5CBl9m9aP0A_oZLv_bd63bFhpCjF9oINzvwgF3dCyKiFcOHqJWQCuetqqaP9VPYdR8ucq35_jOf_JXxRbVfF4uqVsaocJkwiqZas.VVIqNVkWRdeCH0K7b7RXqrxPB8JXKTGwSAFjG-Uwn7c&amp;dib_tag=se&amp;keywords=RAM+DDR4+16Go+Module+6&amp;qid=1728033265&amp;sprefix=ram+ddr4+16go+module+6%2Caps%2C322&amp;sr=8-2" TargetMode="External"/><Relationship Id="rId33" Type="http://schemas.openxmlformats.org/officeDocument/2006/relationships/hyperlink" Target="https://www.amazon.fr/-/en/dp/B07X8NZ3WS/ref=sr_1_fkmr0_1?crid=1XN67HFUKT4T4&amp;dib=eyJ2IjoiMSJ9.qRAQZPf8XpJzlpz-wRdnirsMnWQNAFf3-wXZcwfo_4MgrNrPJzrAiqswf6G_QnE6cH0zmYbhdenM_TWzOETCUQ.IpSWePSGxzHyOH3ua9cyaZSAvUG5TmvJDqDk6lPbPF0&amp;dib_tag=se&amp;keywords=carte+r%C3%A9c%C3%A9pisser+WWT+WWT&amp;qid=1728043267&amp;sprefix=carte+r%C3%A9c%C3%A9pisser+wwt+wwt%2Caps%2C184&amp;sr=8-1-fkmr0" TargetMode="External"/><Relationship Id="rId38" Type="http://schemas.openxmlformats.org/officeDocument/2006/relationships/hyperlink" Target="https://www.alibaba.com/product-detail/Sunpal-Sealed-Deep-Cycle-Gel-Battery_1600847885753.html?spm=a2700.details.you_may_like.6.2cfd60bbyyObrS" TargetMode="External"/><Relationship Id="rId46" Type="http://schemas.openxmlformats.org/officeDocument/2006/relationships/hyperlink" Target="https://www.amazon.com/Executive-Adjustable-Support-Ergonomic-Computer/dp/B0DB5JKZBQ/ref=sr_1_20_sspa?crid=20NNENSK6RY3W&amp;dib=eyJ2IjoiMSJ9.dR3aGXMyk9B2XTErlOYmvPHWLTSn9YHozINDD02C7OwRJHr-TcGiVKmbGMeVwRQRRhXZNCquiytrCcmrCE8OxY7y27CucwzQEiaGtSjznCSGJHFIIQR3IMJm98YoWAjlBxBv8u0jLofK8Me9-vjhrhSUBFh4UaDGB9wB9LmWbaljkn0fePgWfthW2RZdQxy7YCTRnkH_vIO-OZwPbCtbnkwwTqfmlXX4zrsghpCs0LqnS3-sSVpJTZhgyEDcn3itO20ImeYIdMekaBbz5_7CNT9UbSr1x5pNZIJ0qqZQyOM.LJRft5RlZu8hzsQon31c9CeTrygdXBqxiy72lfV4W1k&amp;dib_tag=se&amp;keywords=Manager%2Bchair&amp;qid=1728035573&amp;sprefix=manager%2Bchair%2Caps%2C304&amp;sr=8-20-spons&amp;sp_csd=d2lkZ2V0TmFtZT1zcF9tdGY&amp;th=1" TargetMode="External"/><Relationship Id="rId59" Type="http://schemas.openxmlformats.org/officeDocument/2006/relationships/hyperlink" Target="https://www.amazon.com/StarTech-com-Horizontal-Finger-Cable-Management/dp/B00O63LWW2/ref=sr_1_1?crid=10CWX0N9IFVZV&amp;dib=eyJ2IjoiMSJ9.Z2DPm8rOsleAW2X7EVGJOTM9CbLGGoLb5Ob5taC89yHP7IprilHpeVsLixgOCoXds5c8eh8Q8ZyJc_RX4pakRhhMrDCzAbDK2oP5DTrpBaasGuT-2mEWMKiPmT2dSbbsh6ljYCH0mHEtRQ6XF-h1f8F8_dHmYZZpckY7lM0ko3tZUjzJM7izakcxVVfAuzXbZl_mDR-F5JCzUebfX5K4hf4KH7E0pUWZQLASRi5SaqI.eu3PmnBn0Bi8Bk2SlfGM-agtW6B3a_TXAMGLCpZrW5M&amp;dib_tag=se&amp;keywords=Metal%2Bslotted%2Bcable%2Bmanager%2Bwith%2Bcover%2C%2Bwith%2Bcage%2Bnuts&amp;qid=1728044626&amp;sprefix=metal%2Bslotted%2Bcable%2Bmanager%2Bwith%2Bcover%2C%2Bwith%2Bcage%2Bnuts%2Caps%2C496&amp;sr=8-1&amp;th=1" TargetMode="External"/><Relationship Id="rId67" Type="http://schemas.openxmlformats.org/officeDocument/2006/relationships/hyperlink" Target="https://store.cablesplususa.com/cf120-fiber-tray-cover-for-120mm-fiber-duct-channel-pvc-yellow-2-meters-long/" TargetMode="External"/><Relationship Id="rId20" Type="http://schemas.openxmlformats.org/officeDocument/2006/relationships/hyperlink" Target="https://www.amazon.fr/-/en/dp/B08GL56DL4/ref=pb_allspark_dp_sims_pao_desktop_session_based_d_sccl_2_5/260-5410783-1839150?pd_rd_w=DihXl&amp;content-id=amzn1.sym.4ada8667-1a81-4c60-abc8-2a9a3bba1223&amp;pf_rd_p=4ada8667-1a81-4c60-abc8-2a9a3bba1223&amp;pf_rd_r=BK7CWZ6S2SJBZNST9R39&amp;pd_rd_wg=MKjlD&amp;pd_rd_r=1a48e1d6-249b-4d57-8ff9-0e6f32d4824c&amp;pd_rd_i=B08GL56DL4&amp;th=1" TargetMode="External"/><Relationship Id="rId41" Type="http://schemas.openxmlformats.org/officeDocument/2006/relationships/hyperlink" Target="https://www.amazon.fr/Relaxdays-10032208-Compartiments-roulettes-Particules/dp/B08T9PYNGQ/ref=sr_1_15?__mk_fr_FR=%C3%85M%C3%85%C5%BD%C3%95%C3%91&amp;crid=2ZMIBWUDAGZT7&amp;dib=eyJ2IjoiMSJ9.XORPxfbjFtRVZBYBag_sdAGBiNj2_mMkaxGl_uAhpLQr3lJvoHR-nB9pZc7GaoXu1kU2zA_4aFg-nmslx0jYAGX1XWawxuq67O2D3jxKscBzZ8pCAjND_fXF8HqdyCvuc9X41Gi918ccc2k_eXl-7EGcHHu-iSon_EBTyckwhv-TOkSv_LMo7V4u-tk1JfJwuAWT87oMee78CYO-0lR7U_uzJrN3-C2d81CCTKAN3leSuvwKSaWEy_fg2-_bYVfm.vpEi9Xlx0WY8P8G4W69zBqo9w5eSD9pRoW1q4dqoAOU&amp;dib_tag=se&amp;keywords=Comptoir+d%E2%80%99imprimante+avec+tiroirs+et+%C3%A9tag%C3%A8res&amp;qid=1728030505&amp;sprefix=comptoir+d+imprimante+avec+tiroirs+et+%C3%A9tag%C3%A8res%2Caps%2C209&amp;sr=8-15" TargetMode="External"/><Relationship Id="rId54" Type="http://schemas.openxmlformats.org/officeDocument/2006/relationships/hyperlink" Target="https://www.amazon.fr/Nashi-japonaise-suspendue-Conception-intelligent/dp/B0BR4DLGPF/ref=sr_1_17_sspa?__mk_fr_FR=%C3%85M%C3%85%C5%BD%C3%95%C3%91&amp;crid=1CNFHOB24L30Q&amp;dib=eyJ2IjoiMSJ9.4othyQzi2NkV01iQhKYbDvUpN08iF_J1O6xKuR8QyWmgcfQplPdXhQaTuLeBupnuWO8LKL50wbVDxOaYYNdn_1vSYyelG_-seZT80fxVKIMSfQPkltHBGz8etUoaYSHACvUHUybjfWQQwQDf_ePvd-KfiqmwoOPscyK0PFgDUsIAiY5fHtcL6Uv__m-EhKgVUVSHbWr6XmdD7HqyxYSSUC1nJkRz26OMtxHvXWJYT727MaJiCJTznzA43kXpIw70L8UpbdahchCsLmd7IRG4JojgzWf3HZR3jqM6uVVCh-c.jMA4RAw7w24w2FdzkxrhnF6flxgWVh54A7Kl0za0EU8&amp;dib_tag=se&amp;keywords=WC+Anglais&amp;qid=1728040699&amp;sprefix=wc+anglais%2Caps%2C263&amp;sr=8-17-spons&amp;sp_csd=d2lkZ2V0TmFtZT1zcF9tdGY&amp;psc=1" TargetMode="External"/><Relationship Id="rId62" Type="http://schemas.openxmlformats.org/officeDocument/2006/relationships/hyperlink" Target="https://www.amazon.fr/HP-42U-1200-Pllt-Rack/dp/B074Z6WN9H/ref=sr_1_26?__mk_fr_FR=%C3%85M%C3%85%C5%BD%C3%95%C3%91&amp;crid=100XRUW7IKP02&amp;dib=eyJ2IjoiMSJ9.et0YsHl9RwoW1OLt20TiNZops84j9DKF5y-_cdK4ablQPRit7F5a3nljmVdubRb9cYiaBDI7siH0pSgCXNdD6CLPtZCvSH7roPBYy8exe6-fUDKxFU_DKgVU61RRoJvL3n9fZgyuIcgnKHnBb8DGmU92piE3wVugFU2GBdcqY9ZFmPY-Q5mcZkMaR8lM6VX12zdTMKwOgzqMLIMP5G7Zibj5OUWIP7exIrA2gRn9zmPdlGpnnQ61rDITleqJEpmHSnNuvtBpBDHXDnLnAFZXtW4CvYUIodlwYd_WUq8OSSs.auW5QhUTRtGRZiEcAT0M--Jn5Qeimegbh0bJXHwM-Ag&amp;dib_tag=se&amp;keywords=Rack+de+serveur+600+*+1200+*+42U&amp;qid=1728046315&amp;sprefix=rack+de+serveur+600+1200+42u%2Caps%2C194&amp;sr=8-26" TargetMode="External"/><Relationship Id="rId70" Type="http://schemas.openxmlformats.org/officeDocument/2006/relationships/hyperlink" Target="https://www.electricautomationnetwork.com/en/obo-bettermann/kts-grid-obo-bettermann-gsv-34-g-6016596" TargetMode="External"/><Relationship Id="rId75" Type="http://schemas.openxmlformats.org/officeDocument/2006/relationships/hyperlink" Target="https://www.amazon.fr/-/en/dp/B075MWL6GG/ref=sr_1_2?crid=7E22OKVQLE52&amp;dib=eyJ2IjoiMSJ9.JyQlgBuyLkqIbmgR1NuVB9GcwnvkqeMJWRjNUeeh5v2PTfPgK6edN4vFM26cNlof9cA44QI_39DQzob3DZ3S0B-NhUmyXZQcLSZ9eBuETcbxRQ286HQiXb5ollCBAl3IV_sx5sMf_FbCNksqrWRohakUyalah83-yf2cp4wenEBLJ8Q3TFRvMZQz9RzEnLFJXaRcd4n6n5Jexsqx-oZxk-Pl72LXHJkTrToxEC0ffwy4E_lFN6pT1QrdI2Z91bu8bJwJGdED2QtwL4f3ulxFgyFX4Wz2wKuypZmxbcYemVA.ImjlwIV3zyuDpFptcx7yONe1_t-3c_6jsgdOG0zW9mE&amp;dib_tag=se&amp;keywords=Cartouche+d%27encre+%28Toner%29+205a&amp;qid=1728058506&amp;sprefix=cartouche+d%27encre+toner+205a%2Caps%2C187&amp;sr=8-2" TargetMode="External"/><Relationship Id="rId1" Type="http://schemas.openxmlformats.org/officeDocument/2006/relationships/hyperlink" Target="https://www.amazon.fr/-/en/dp/B08JM9JPG9/ref=sr_1_5?crid=1LR6676Q65FW8&amp;dib=eyJ2IjoiMSJ9.CTtJHz4LD7RH8wA0zQ9fB-Y2Cw5c7xyAH7XhgvfFOEhKaAptFTCHhaNBgioeb51JxLg3NnQE1sa9IhVvXlg7vGAlH2yLZlLnvAhLiXCw9gKiv9fjG_iZ3GxJaHgnrGy0bS_01MaB-kXcc0wE-7_2oIyt2ymEu2wsj-0GENVLW2k9KzO_i5gzyqDqReji6MTdFXpDJgf3TokTRp7kaT8cdR2Zo4IZk8ognZBF-9B-TSap1AnIJVHbZT1J_rFtjGuVpNy5y0TtB-vDrctfEKB-XDE7zjfGNiOuLNK4hRvQDpE.EFZlepjWX_Zq89wPtTF6kuejT8h2gabu9HOTl8tHTcg&amp;dib_tag=se&amp;keywords=connecteur+rj45+carton&amp;qid=1727869151&amp;s=industrial&amp;sprefix=connecteur+rj45+carto%2Cindustrial%2C422&amp;sr=1-5" TargetMode="External"/><Relationship Id="rId6" Type="http://schemas.openxmlformats.org/officeDocument/2006/relationships/hyperlink" Target="https://www.amazon.fr/Emballage-C%C3%A9r%C3%A9monie-Mariage-Artisanat-D%C3%A9coration/dp/B0BGXBL3Y1/ref=sr_1_5?__mk_fr_FR=%C3%85M%C3%85%C5%BD%C3%95%C3%91&amp;crid=3KPUH42XIIJMS&amp;dib=eyJ2IjoiMSJ9.y4F1Zfbeyx0_CX9xSqrwSP7BSCGSmZRUzP4JP23pVdv1deVKEiYlc4TZBDfedDlxIzne2Kd0J33LttYRBsVzD7CQ-qL78B1PSVQqQcgpJKrOiS2t2lfjfkzzX3LQEuKlQGhwmIebFteLw7Pbc-tr_4Jx3QDRzbOEi4D6wo5sJLf1jWQivWD4Mz1YJdflwGmEHfSiyoAdcxMI5jmhveJgbVru_KCDGGNanOwoL_nE_ejU8sR8LGOWajGfm0gsjELBH7RLmvJlY9zpkd4sRzgKU2kZYafVZZm1RmdbLKFRnlQ.2Ym6sPrzqqMQiuXt1BxBmebv4MX9ju02RysXuR5skJE&amp;dib_tag=se&amp;keywords=white+RIBBONS&amp;qid=1727940757&amp;sprefix=white+ribbons%2Caps%2C534&amp;sr=8-5" TargetMode="External"/><Relationship Id="rId15" Type="http://schemas.openxmlformats.org/officeDocument/2006/relationships/hyperlink" Target="https://www.amazon.fr/dp/B0D6G35KN3/ref=sr_1_1_sspa?crid=1GLEUPKKJMDA6&amp;dib=eyJ2IjoiMSJ9.6CeldYeVZeOH8m-BZIUPsjSbQdty83OYgsYp9wqVvy-aI3O0AeGMwtGGUotzHA_nGTJ2Y526ekPsQIizR-p4LIdez1d_n1r2zeboCMuPSitsFhaDxIq6vMy84prLnj1TikBdAy67yZfK1entWcDy_e1GIrO1gsP9Q9GHcrloAXAk6jfbR_lJTjqxOEy8z3i149wbfetfi-4iFx6_brlgUinppbyxW4t-ZJtrlR5WvUXMWCcmrqkj_q68DDS9uW06pZw2MitXsZqi44wPZgHIJCq5bwmeQLiCYadC11Nd0F0.GrA3iZZ-b3-r4XnZ72TZ3zhBN4aIjHkpnB75ZcdeF_U&amp;dib_tag=se&amp;keywords=panneau+solaire+portable&amp;qid=1728029727&amp;sprefix=panneau+solaire&amp;sr=8-1-spons&amp;sp_csd=d2lkZ2V0TmFtZT1zcF9hdGY&amp;psc=1" TargetMode="External"/><Relationship Id="rId23" Type="http://schemas.openxmlformats.org/officeDocument/2006/relationships/hyperlink" Target="https://www.bing.com/search?q=1%20EUR%20pour%20XAF&amp;FORM=S00037&amp;filter=ufn:%22EUR%22%20aid:%22de79675229366a3bf9c00cb0b4f461a4%22%20sid:%22XAF1%22%20cpair:%22XAF1%22%20dstr:%22%22%20currency:%221%22" TargetMode="External"/><Relationship Id="rId28" Type="http://schemas.openxmlformats.org/officeDocument/2006/relationships/hyperlink" Target="https://www.amazon.fr/-/en/dp/B09YDDGN9T/ref=sr_1_fkmr0_2?dib=eyJ2IjoiMSJ9.bKggQ0xhKKEJeYQlaBYldWoppVMLXTM8TjneazmUxrb1wqFZcnA-ShxQ_YueRlEr.NKbarMwBMThA78yC0GD8TM3t-JZHPpuk-ttFSxfAPGY&amp;dib_tag=se&amp;keywords=sunmi+t2+mini+l1322&amp;qid=1728036228&amp;sr=8-2-fkmr0" TargetMode="External"/><Relationship Id="rId36" Type="http://schemas.openxmlformats.org/officeDocument/2006/relationships/hyperlink" Target="https://www.amazon.fr/-/en/dp/B08871T9JL/ref=sr_1_fkmr0_2?dib=eyJ2IjoiMSJ9.pch4xjWG4sGi89ywTPkqjrMMliwhwj6MkvaMUs_Nav5jMqBgrUzdzI3-Rl4UYeu81D7h0Jjdf5lT2_BC0jIQeMMzPmpfqUz6ryhqMjMxkPQ.kIwehqtmC0R4BNewLqS3o4AbVUsh2ppdxUwlnDknP2o&amp;dib_tag=se&amp;keywords=carton+de+faux+plafond&amp;qid=1728048413&amp;sr=8-2-fkmr0" TargetMode="External"/><Relationship Id="rId49" Type="http://schemas.openxmlformats.org/officeDocument/2006/relationships/hyperlink" Target="https://www.horme.com.sg/product.aspx?id=673" TargetMode="External"/><Relationship Id="rId57" Type="http://schemas.openxmlformats.org/officeDocument/2006/relationships/hyperlink" Target="https://www.amazon.com/POWERTEC-Suction-Granite-Windshield-Installation/dp/B0D2H54MTW/ref=sr_1_8?crid=3SO2DB7GB79L8&amp;dib=eyJ2IjoiMSJ9.Oqo0sXM8fsu2AehHsRMOpR-JWWf5X-tvIumPDi3zpUBcjr8m-gXWUaXABi2R2ug9LqY81nNxnDLIcESesncSIt7lYBpEj92Bln1_sUbCL3d24caOhZnY4UVylNykv221p1zW9fpTz8zsUS9XVdtL0kHpvCYTCh_T8Xio4t0c1YvJ_Uc7Wmze9h25bSF3YOLqt01pGSjbzZVWLUxVS_Ir3Fh51EKcRpSVCeGTwHzEF1U.6wgDj4-sHFi-yPMbhFCpySigfGblO5S3CWl0SdFeYbQ&amp;dib_tag=se&amp;keywords=Double+suction+cup+lifting+tool&amp;qid=1728043530&amp;sprefix=double+suction+cup+lifting+tool%2Caps%2C633&amp;sr=8-8" TargetMode="External"/><Relationship Id="rId10" Type="http://schemas.openxmlformats.org/officeDocument/2006/relationships/hyperlink" Target="https://www.bing.com/search?q=1%20EUR%20pour%20XAF&amp;FORM=S00037&amp;filter=ufn:%22EUR%22%20aid:%22de79675229366a3bf9c00cb0b4f461a4%22%20sid:%22XAF1%22%20cpair:%22XAF1%22%20dstr:%22%22%20currency:%221%22" TargetMode="External"/><Relationship Id="rId31" Type="http://schemas.openxmlformats.org/officeDocument/2006/relationships/hyperlink" Target="https://www.amazon.fr/-/en/dp/B0D1564MCR/ref=sr_1_16?crid=3GTUZRKB3W52&amp;dib=eyJ2IjoiMSJ9.E6fB15QlSWZkUQOwKUFxTbkc2MEdezdQQuf_wLUbw_gIsfhDm-1BT56oB7aCf1mLLWtrDNJF8OikwFkbGiZ4diUy1bhxZYh6nXDRSsZyxMQr705nyBdeuOoaSAjWehn09XJVZy5UBBJ-QXMK8mF_mZR0hbsD0pK6vYnGzTPyndXtMn5Yg0pEsrKxrg07dWzsMl7GITxou3wTMjuwHDAoXREvQiOFh0bjAIj98ux2PCUfs_SnqX9QlHB6nzuk4jWYoiHTtEMUi1WjTH4j1kZpTgLlO9LOu7aGleB-IDfPRzU.R5ASH3h5eafkE0VE1KnPVSRLsqWESBOZydNf4txFT0g&amp;dib_tag=se&amp;keywords=LAPTOP+HP&amp;qid=1728040856&amp;s=computers&amp;sprefix=laptop+hp%2Ccomputers%2C246&amp;sr=1-16" TargetMode="External"/><Relationship Id="rId44" Type="http://schemas.openxmlformats.org/officeDocument/2006/relationships/hyperlink" Target="https://iziway.cm/chaise-de-banquet-rouge-et-or" TargetMode="External"/><Relationship Id="rId52" Type="http://schemas.openxmlformats.org/officeDocument/2006/relationships/hyperlink" Target="https://www.amazon.com/Bathroom-Washbasin-Two-hole-Plating-Surface/dp/B09FKCZP9N/ref=sr_1_5?crid=6HNJCR7M0US4&amp;dib=eyJ2IjoiMSJ9.II0F0mmMhp0LA0m7eWxSMdVJidWXHb8JjgZImst20zgUHSUDcr-Rs_V2vh-6jZP48advKkpS9FVVAypcVmXuXgnmnG3EEp3cdpO1-dYerbjuv_J9JF8i-WezMMq8syH895B2TOrwycof1aJQIbGy9N8qASPtIQ7wrwtvSE4WmGPEfpNLcIW4k-X-rc2xAa6BY7LAmcBIL_fc-xAjbRO5lPP8tAreDnaBPZecps3H3ytkHDgy08XwwGcxaHi3DMiPiIs59fImp5nlOXiMQu88t0G9H3VMgEXOrYhv-PkFNXg.KdJXpUIA2gSzZkq0wFyOHP5tXBXBmzkuHFjVuF-5Ufw&amp;dib_tag=se&amp;keywords=WASH+BASIN+WITH+BASIN+MIXER&amp;qid=1728040245&amp;sprefix=wash+basin+with+basin+mixer%2Caps%2C708&amp;sr=8-5" TargetMode="External"/><Relationship Id="rId60" Type="http://schemas.openxmlformats.org/officeDocument/2006/relationships/hyperlink" Target="https://www.amazon.ca/Management-Server-Network-Cabinet-Enclosure/dp/B0CHQQF4VK" TargetMode="External"/><Relationship Id="rId65" Type="http://schemas.openxmlformats.org/officeDocument/2006/relationships/hyperlink" Target="https://www.amazon.com/Uxcell-a16071500ux0256-Metric-Threaded-Fastener/dp/B01LZBCDQP/ref=sr_1_2?dib=eyJ2IjoiMSJ9.UAM-QINZLgMGsfXx34Qxmclx9p64BlpBghhfILtMHDSyv-Pn6XqoBKJYTlBwktvrtWv5TcB2FHflSBIX2hu5lZDivxd5886AEd6WtFQUe34EPBg43W68eDjyzlMUp8cMMYm0N5luDnRSl-mqle2nSVfQKlsr6e6hhvvF2RlZp-ySUBBpto5nilapq4HhUX-J.tM39wnpB9oAeFGc_xDNUQ80J88zj-1ttHXH31Oa-oYY&amp;dib_tag=se&amp;keywords=Threaded+rod%2C+M10*2000MM&amp;qid=1728048929&amp;sr=8-2" TargetMode="External"/><Relationship Id="rId73" Type="http://schemas.openxmlformats.org/officeDocument/2006/relationships/hyperlink" Target="https://www.myrectoverso.com/impression-rollup.html" TargetMode="External"/><Relationship Id="rId4" Type="http://schemas.openxmlformats.org/officeDocument/2006/relationships/hyperlink" Target="https://www.amazon.fr/-/en/dp/B00PVD0DUS/ref=sr_1_21?crid=3KENC4QNGY9OW&amp;dib=eyJ2IjoiMSJ9.oUVQ01dOXkLTTH_UCt7S3t820Z9kcTmAJCOCwzifsR7RLAxwWXA2Ib8RxBG1BDS_ZfB7frYqF4KVRpoB7oj4Ui28UQ6R_0kf8JGx8HLDz8CVpufo6B1QtBNBXQet3NmbJLfxsigD9bqbsjcWaed_NZ4fKZ_HGDopQLsmhAVggtjwQ_2v-BXC46RV_lChxFkkYN9WxnF9Cy1TJiEKncGAAgN84n83STVFM9X3TZOfFg524jLWJfpXbGhpb7sF7Sth_FEoH3W61msUFnCBIUgtguVu1_GN2cnYf2rffYwp42c.CGSSeciwMckG7LjLGqOq-tTIBECBa8j8jRUBelOUvAM&amp;dib_tag=se&amp;keywords=ROUTEUR+D-LINK&amp;qid=1727870314&amp;sprefix=routeur+d-link%2Caps%2C777&amp;sr=8-21" TargetMode="External"/><Relationship Id="rId9" Type="http://schemas.openxmlformats.org/officeDocument/2006/relationships/hyperlink" Target="https://www.amazon.fr/Ewent-Lecteur-Carte-Puce-USB-C/dp/B08X9YHL5Y/ref=sr_1_6?dib=eyJ2IjoiMSJ9.zPKndW3vXJPC-i6lSZEoBtoXysL_XdUqF_LE4iKYPno_og1SSb1R5_Lj6ZK2K47WB1DNx8THnmRbLzf18_FhqHvoG7hLcLAkyVR3c45YYKrW5Uz9QmEUSYLaxCCmTABiITB2HM51VAhJIjnQYIyLfBZiQiBnXe-4_HcYP86v8qsdhlHH2r6WCfrUbE_qyE16l0cKLqwSf4Bad_Jam0KBq86XMWsz5uqcO_60-fg06cKVVMbsXetNIyM1XxbCGYnjl5ouU_7FAnMUnCp8Kro-a8yHs7AB5eBh_9MOhkjJgCQ.1bMQn3GIk1vY4UoQx8obQzhy-KJcpOCDkYTOsQdiujc&amp;dib_tag=se&amp;keywords=lecteur+carte+puce&amp;qid=1727941738&amp;sr=8-6" TargetMode="External"/><Relationship Id="rId13" Type="http://schemas.openxmlformats.org/officeDocument/2006/relationships/hyperlink" Target="https://www.amazon.fr/Intel-Processeur-Plateau-CD8067303561400-reconditionn%C3%A9/dp/B07HCJFX67?ie=UTF8&amp;tag=hydfrmsn-21&amp;hvadid=&amp;hvpos=&amp;hvexid=%7baceid%7d&amp;hvnetw=o&amp;hvrand=&amp;hvpone=&amp;hvptwo=&amp;hvqmt=b&amp;hvdev=c&amp;ref=pd_sl_8eges7y2we_e&amp;msclkid=ed58eaf06d76195156808c0eabe136be" TargetMode="External"/><Relationship Id="rId18" Type="http://schemas.openxmlformats.org/officeDocument/2006/relationships/hyperlink" Target="https://www.amazon.fr/-/en/dp/B07JF6V27X/ref=pd_sbs_d_sccl_3_5/260-5410783-1839150?pd_rd_w=zup5r&amp;content-id=amzn1.sym.a342661c-23b0-4281-ad17-d3905fac2c6a&amp;pf_rd_p=a342661c-23b0-4281-ad17-d3905fac2c6a&amp;pf_rd_r=B0JJ6EXC4FJBZJWFS1MW&amp;pd_rd_wg=PhkZK&amp;pd_rd_r=42cd096a-7690-47d1-8074-99fd2fc3c5e6&amp;pd_rd_i=B07JF6V27X&amp;psc=1" TargetMode="External"/><Relationship Id="rId39" Type="http://schemas.openxmlformats.org/officeDocument/2006/relationships/hyperlink" Target="https://www.kits-terrasses-bois.com/largeur-d-escalier/58-2272-escalier-180cm-12marches.html" TargetMode="External"/><Relationship Id="rId34" Type="http://schemas.openxmlformats.org/officeDocument/2006/relationships/hyperlink" Target="https://www.amazon.fr/-/en/dp/B00INRVH22/ref=sr_1_1?dib=eyJ2IjoiMSJ9.u6aodHpDeO3HjTiHSuhwF-Ng-lMDJ8iD0Lv2TM5IAbAmlMqJuESJ-BaVJ8PF5YADuqfwBD3ixfnKGQCrDAj0Aqiz3UjHZSuM8P7NTbQUcJsdhUsSUX1uwpd4IraZLNYVGpa1Mc1a1f_LJilhg-5HO8TgezeIqKnHD_t46xWwi1DncP7tJwudRNQSfLGoqGLe82s3IdWOVX_gjHEEPKeV1p3YbdodNBaXthzHrmKQ6qIh_9CUO6sQ8dgUqi_LoddwMNRzXZvSx7xsHCLKTdPVn1rD5snaDhvmOwpvFwFSJEo.y1jFG1EvAqOSvy0ZYtdNisHBrTfi6cjkpb3CtJFgkC8&amp;dib_tag=se&amp;keywords=lit+picot&amp;qid=1728043884&amp;sr=8-1" TargetMode="External"/><Relationship Id="rId50" Type="http://schemas.openxmlformats.org/officeDocument/2006/relationships/hyperlink" Target="https://www.amazon.in/advancedestore-Waste-Coupling-Standard-Pipe-1/dp/B09M311X98" TargetMode="External"/><Relationship Id="rId55" Type="http://schemas.openxmlformats.org/officeDocument/2006/relationships/hyperlink" Target="https://www.amazon.com/VELCRO-Brand-Industrial-Fasteners-Professional/dp/B00114LOMM" TargetMode="External"/><Relationship Id="rId76" Type="http://schemas.openxmlformats.org/officeDocument/2006/relationships/printerSettings" Target="../printerSettings/printerSettings1.bin"/><Relationship Id="rId7" Type="http://schemas.openxmlformats.org/officeDocument/2006/relationships/hyperlink" Target="https://www.amazon.fr/OWill-Ruban-satin-double-polyester/dp/B09M8CBVGW/ref=sr_1_2?__mk_fr_FR=%C3%85M%C3%85%C5%BD%C3%95%C3%91&amp;crid=3RQ3JPXVGYEW7&amp;dib=eyJ2IjoiMSJ9.UYGxYlva6XPXA-w6Y5ip7vnJ9yfJ5YlXe8FVtlTu39zUD9RvfNvbFgpVcPZVr9LUal2vjVsmTI7VzZbxuiwrZtFkCS2oHRcLqbL85eZk0Y8PZvNZ5M7kkdegUTXIvcabK5HOuXiNzeNgFLMI-oWE9yT6rlkJkcP-TkgTunVBgLlCeAc4SVXL8LhVD7bnWIRYENS1eIO75GdR46VdM0mCPV0xzEI3z5UsfMunwKTwTe095pUEUaRFHZnQIJ6-k2oD95P2BqdpqounkQXzrAKBOCkdKNgUMod13I9FhrVBiYc.EAkbYxVoiarrs4kuEe8p3nB94YJjtTwYfwxB9ic6LbU&amp;dib_tag=se&amp;keywords=black%2BRIBBONS&amp;qid=1727940808&amp;sprefix=black%2Bribbons%2Caps%2C333&amp;sr=8-2&amp;th=1" TargetMode="External"/><Relationship Id="rId71" Type="http://schemas.openxmlformats.org/officeDocument/2006/relationships/hyperlink" Target="https://www.amazon.com/Milton-S-210-M-Style-Coupler-12-Piece/dp/B005IUEC2O/ref=sr_1_1_sspa?crid=VSQ1Z0GKYEYQ&amp;dib=eyJ2IjoiMSJ9.ovtx-dqEWC8jmsYyOsfCQ8TAvhCsFViUPAWWJrblwMjxu4li84Dn_nn0P-xqs3a74CfJdSSjJdxxURuXeawwuWWByXUdVq9KQxwrz48tulTj3GjSZJqSMYJ5-9MNyEN1W3ihO_U1vSgilttd1sZktCQDO15-vQYj-iBMPEDGJ4CNXQ0URLVnUAisvfo7hcmsSy8vKYSCBd63olk3ie72Y4njNidqoqOsN1Sv7EGWnUiWoK8bbMthhXkaBHd81Vl-v8cFpkcg9nM_5_1VcF3I3VIhzB6Q_B9Kq24H-vNexxY.oiGXafclF1oyfFn95T2VlDGLTai2UG3K-k1kqMwZ0Hc&amp;dib_tag=se&amp;keywords=coupler%2Bkit&amp;qid=1728051294&amp;sprefix=coupler%2Bkit%2Caps%2C993&amp;sr=8-1-spons&amp;sp_csd=d2lkZ2V0TmFtZT1zcF9hdGY&amp;th=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tabSelected="1" topLeftCell="A38" zoomScaleNormal="100" workbookViewId="0">
      <selection activeCell="D45" sqref="D45"/>
    </sheetView>
  </sheetViews>
  <sheetFormatPr baseColWidth="10" defaultColWidth="10" defaultRowHeight="15.75"/>
  <cols>
    <col min="1" max="1" width="14" style="31" customWidth="1"/>
    <col min="2" max="2" width="39.28515625" style="31" customWidth="1"/>
    <col min="3" max="3" width="37.7109375" style="31" customWidth="1"/>
    <col min="4" max="4" width="22.140625" style="31" customWidth="1"/>
    <col min="5" max="5" width="9.7109375" style="31" customWidth="1"/>
    <col min="6" max="6" width="18.28515625" style="31" customWidth="1"/>
    <col min="7" max="7" width="20.28515625" style="43" customWidth="1"/>
    <col min="8" max="8" width="10.85546875" style="31" customWidth="1"/>
    <col min="9" max="9" width="29.5703125" style="43" customWidth="1"/>
    <col min="10" max="16384" width="10" style="31"/>
  </cols>
  <sheetData>
    <row r="1" spans="1:9" ht="16.5" thickBot="1">
      <c r="B1" s="82"/>
      <c r="C1" s="82"/>
      <c r="D1" s="82"/>
      <c r="E1" s="82"/>
      <c r="F1" s="82"/>
      <c r="G1" s="82"/>
      <c r="H1" s="82"/>
    </row>
    <row r="2" spans="1:9" ht="16.5" thickBot="1">
      <c r="B2" s="70"/>
      <c r="C2" s="71"/>
      <c r="D2" s="71"/>
      <c r="E2" s="71"/>
      <c r="F2" s="71"/>
      <c r="G2" s="71"/>
      <c r="H2" s="71"/>
      <c r="I2" s="44"/>
    </row>
    <row r="3" spans="1:9" ht="48" customHeight="1" thickBot="1">
      <c r="A3" s="31" t="s">
        <v>393</v>
      </c>
      <c r="B3" s="83" t="s">
        <v>2</v>
      </c>
      <c r="C3" s="59" t="s">
        <v>10</v>
      </c>
      <c r="D3" s="59" t="s">
        <v>11</v>
      </c>
      <c r="E3" s="59" t="s">
        <v>5</v>
      </c>
      <c r="F3" s="59" t="s">
        <v>0</v>
      </c>
      <c r="G3" s="60" t="s">
        <v>3</v>
      </c>
      <c r="H3" s="61" t="s">
        <v>4</v>
      </c>
      <c r="I3" s="62" t="s">
        <v>1</v>
      </c>
    </row>
    <row r="4" spans="1:9" ht="203.25" customHeight="1" thickBot="1">
      <c r="A4" s="91" t="s">
        <v>394</v>
      </c>
      <c r="B4" s="54" t="s">
        <v>52</v>
      </c>
      <c r="C4" s="84" t="s">
        <v>172</v>
      </c>
      <c r="D4" s="5"/>
      <c r="E4" s="5"/>
      <c r="F4" s="4">
        <v>387</v>
      </c>
      <c r="G4" s="17"/>
      <c r="H4" s="45"/>
      <c r="I4" s="47"/>
    </row>
    <row r="5" spans="1:9" ht="148.5" customHeight="1" thickBot="1">
      <c r="A5" s="92" t="s">
        <v>394</v>
      </c>
      <c r="B5" s="54" t="s">
        <v>53</v>
      </c>
      <c r="C5" s="43" t="s">
        <v>175</v>
      </c>
      <c r="E5" s="31" t="s">
        <v>187</v>
      </c>
      <c r="F5" s="31">
        <v>0.5</v>
      </c>
      <c r="G5" s="43" t="s">
        <v>185</v>
      </c>
      <c r="H5" s="67">
        <f>SUM(H4:H4)</f>
        <v>0</v>
      </c>
      <c r="I5" s="56" t="s">
        <v>176</v>
      </c>
    </row>
    <row r="6" spans="1:9" ht="63.75" customHeight="1">
      <c r="A6" s="92" t="s">
        <v>394</v>
      </c>
      <c r="B6" s="55" t="s">
        <v>54</v>
      </c>
      <c r="C6" s="57" t="s">
        <v>191</v>
      </c>
      <c r="E6" s="31" t="s">
        <v>395</v>
      </c>
      <c r="F6" s="31">
        <v>1</v>
      </c>
      <c r="G6" s="49" t="s">
        <v>186</v>
      </c>
      <c r="H6" s="50"/>
      <c r="I6" s="56" t="s">
        <v>177</v>
      </c>
    </row>
    <row r="7" spans="1:9" ht="68.25" customHeight="1">
      <c r="B7" s="55" t="s">
        <v>55</v>
      </c>
      <c r="C7" s="57" t="s">
        <v>190</v>
      </c>
      <c r="G7" s="43" t="s">
        <v>188</v>
      </c>
      <c r="I7" s="56" t="s">
        <v>178</v>
      </c>
    </row>
    <row r="8" spans="1:9" ht="89.25" customHeight="1">
      <c r="B8" s="55" t="s">
        <v>56</v>
      </c>
      <c r="C8" s="57" t="s">
        <v>189</v>
      </c>
      <c r="G8" s="43" t="s">
        <v>192</v>
      </c>
      <c r="I8" s="56" t="s">
        <v>179</v>
      </c>
    </row>
    <row r="9" spans="1:9" ht="44.25" customHeight="1">
      <c r="B9" s="55" t="s">
        <v>57</v>
      </c>
      <c r="C9" s="57" t="s">
        <v>189</v>
      </c>
      <c r="G9" s="43" t="s">
        <v>193</v>
      </c>
      <c r="I9" s="85" t="s">
        <v>194</v>
      </c>
    </row>
    <row r="10" spans="1:9" ht="30.75" customHeight="1">
      <c r="A10" s="92" t="s">
        <v>394</v>
      </c>
      <c r="B10" s="55" t="s">
        <v>58</v>
      </c>
      <c r="C10" s="57" t="s">
        <v>195</v>
      </c>
      <c r="F10" s="31">
        <v>1</v>
      </c>
      <c r="G10" s="43" t="s">
        <v>196</v>
      </c>
      <c r="I10" s="66" t="s">
        <v>197</v>
      </c>
    </row>
    <row r="11" spans="1:9" ht="30.75" customHeight="1">
      <c r="A11" s="92" t="s">
        <v>400</v>
      </c>
      <c r="B11" s="86" t="s">
        <v>59</v>
      </c>
      <c r="G11" s="43">
        <v>1</v>
      </c>
    </row>
    <row r="12" spans="1:9" ht="29.25" customHeight="1">
      <c r="B12" s="55" t="s">
        <v>60</v>
      </c>
      <c r="C12" s="57" t="s">
        <v>199</v>
      </c>
      <c r="G12" s="43" t="s">
        <v>198</v>
      </c>
      <c r="I12" s="56" t="s">
        <v>200</v>
      </c>
    </row>
    <row r="13" spans="1:9" ht="173.25">
      <c r="B13" s="55" t="s">
        <v>61</v>
      </c>
      <c r="C13" s="57" t="s">
        <v>201</v>
      </c>
      <c r="G13" s="43" t="s">
        <v>202</v>
      </c>
      <c r="I13" s="56" t="s">
        <v>180</v>
      </c>
    </row>
    <row r="14" spans="1:9" ht="110.25">
      <c r="B14" s="55" t="s">
        <v>62</v>
      </c>
      <c r="C14" s="57" t="s">
        <v>203</v>
      </c>
      <c r="G14" s="43" t="s">
        <v>205</v>
      </c>
      <c r="I14" s="56" t="s">
        <v>181</v>
      </c>
    </row>
    <row r="15" spans="1:9" ht="173.25">
      <c r="B15" s="55" t="s">
        <v>63</v>
      </c>
      <c r="C15" s="57" t="s">
        <v>204</v>
      </c>
      <c r="G15" s="43" t="s">
        <v>205</v>
      </c>
      <c r="I15" s="56" t="s">
        <v>182</v>
      </c>
    </row>
    <row r="16" spans="1:9" ht="141.75">
      <c r="B16" s="55" t="s">
        <v>64</v>
      </c>
      <c r="C16" s="57" t="s">
        <v>206</v>
      </c>
      <c r="G16" s="43" t="s">
        <v>205</v>
      </c>
      <c r="I16" s="56" t="s">
        <v>183</v>
      </c>
    </row>
    <row r="17" spans="1:9" ht="186.75" customHeight="1">
      <c r="A17" s="92" t="s">
        <v>394</v>
      </c>
      <c r="B17" s="55" t="s">
        <v>65</v>
      </c>
      <c r="C17" s="43" t="s">
        <v>174</v>
      </c>
      <c r="G17" s="43">
        <v>425</v>
      </c>
      <c r="I17" s="56"/>
    </row>
    <row r="18" spans="1:9" ht="63">
      <c r="B18" s="55" t="s">
        <v>66</v>
      </c>
      <c r="C18" s="57" t="s">
        <v>207</v>
      </c>
      <c r="G18" s="43" t="s">
        <v>208</v>
      </c>
      <c r="I18" s="56" t="s">
        <v>184</v>
      </c>
    </row>
    <row r="19" spans="1:9" ht="234" customHeight="1">
      <c r="A19" s="92" t="s">
        <v>394</v>
      </c>
      <c r="B19" s="55" t="s">
        <v>67</v>
      </c>
      <c r="C19" s="43" t="s">
        <v>173</v>
      </c>
      <c r="E19" s="31" t="s">
        <v>398</v>
      </c>
      <c r="F19" s="31">
        <v>484</v>
      </c>
      <c r="G19" s="43" t="s">
        <v>280</v>
      </c>
      <c r="I19" s="56" t="s">
        <v>281</v>
      </c>
    </row>
    <row r="20" spans="1:9" ht="126">
      <c r="B20" s="55" t="s">
        <v>68</v>
      </c>
      <c r="C20" s="57" t="s">
        <v>211</v>
      </c>
      <c r="G20" s="43" t="s">
        <v>213</v>
      </c>
      <c r="I20" s="56" t="s">
        <v>212</v>
      </c>
    </row>
    <row r="21" spans="1:9" ht="110.25">
      <c r="A21" s="92" t="s">
        <v>394</v>
      </c>
      <c r="B21" s="55" t="s">
        <v>69</v>
      </c>
      <c r="C21" s="57" t="s">
        <v>214</v>
      </c>
      <c r="E21" s="31" t="s">
        <v>418</v>
      </c>
      <c r="F21" s="31">
        <v>11</v>
      </c>
      <c r="G21" s="43" t="s">
        <v>216</v>
      </c>
      <c r="I21" s="56" t="s">
        <v>215</v>
      </c>
    </row>
    <row r="22" spans="1:9" ht="141.75">
      <c r="B22" s="55" t="s">
        <v>70</v>
      </c>
      <c r="C22" s="57" t="s">
        <v>218</v>
      </c>
      <c r="G22" s="43" t="s">
        <v>217</v>
      </c>
      <c r="I22" s="56" t="s">
        <v>219</v>
      </c>
    </row>
    <row r="23" spans="1:9" ht="157.5">
      <c r="A23" s="92" t="s">
        <v>394</v>
      </c>
      <c r="B23" s="55" t="s">
        <v>71</v>
      </c>
      <c r="C23" s="57" t="s">
        <v>402</v>
      </c>
      <c r="D23" s="43" t="s">
        <v>220</v>
      </c>
      <c r="E23" s="31" t="s">
        <v>398</v>
      </c>
      <c r="F23" s="31">
        <v>40</v>
      </c>
      <c r="G23" s="43" t="s">
        <v>222</v>
      </c>
      <c r="I23" s="56" t="s">
        <v>221</v>
      </c>
    </row>
    <row r="24" spans="1:9" ht="78.75">
      <c r="A24" s="92" t="s">
        <v>394</v>
      </c>
      <c r="B24" s="55" t="s">
        <v>72</v>
      </c>
      <c r="C24" s="57" t="s">
        <v>223</v>
      </c>
      <c r="E24" s="31" t="s">
        <v>398</v>
      </c>
      <c r="F24" s="31">
        <v>3</v>
      </c>
      <c r="G24" s="43" t="s">
        <v>224</v>
      </c>
      <c r="I24" s="56" t="s">
        <v>225</v>
      </c>
    </row>
    <row r="25" spans="1:9" ht="31.5">
      <c r="A25" s="92" t="s">
        <v>394</v>
      </c>
      <c r="B25" s="55" t="s">
        <v>73</v>
      </c>
      <c r="C25" s="63" t="s">
        <v>228</v>
      </c>
      <c r="E25" s="31" t="s">
        <v>398</v>
      </c>
      <c r="F25" s="31">
        <v>3</v>
      </c>
      <c r="G25" s="43" t="s">
        <v>226</v>
      </c>
      <c r="I25" s="56" t="s">
        <v>227</v>
      </c>
    </row>
    <row r="26" spans="1:9" ht="78.75">
      <c r="B26" s="55" t="s">
        <v>74</v>
      </c>
      <c r="C26" s="57" t="s">
        <v>229</v>
      </c>
      <c r="G26" s="43" t="s">
        <v>231</v>
      </c>
      <c r="I26" s="56" t="s">
        <v>230</v>
      </c>
    </row>
    <row r="27" spans="1:9" ht="63">
      <c r="B27" s="55" t="s">
        <v>75</v>
      </c>
      <c r="C27" s="57" t="s">
        <v>233</v>
      </c>
      <c r="G27" s="43" t="s">
        <v>232</v>
      </c>
      <c r="I27" s="56" t="s">
        <v>234</v>
      </c>
    </row>
    <row r="28" spans="1:9" ht="110.25">
      <c r="A28" s="92" t="s">
        <v>400</v>
      </c>
      <c r="B28" s="55" t="s">
        <v>76</v>
      </c>
      <c r="C28" s="57" t="s">
        <v>235</v>
      </c>
      <c r="F28" s="31">
        <v>41</v>
      </c>
      <c r="G28" s="43" t="s">
        <v>237</v>
      </c>
      <c r="I28" s="56" t="s">
        <v>236</v>
      </c>
    </row>
    <row r="29" spans="1:9" ht="173.25">
      <c r="A29" s="92" t="s">
        <v>394</v>
      </c>
      <c r="B29" s="55" t="s">
        <v>77</v>
      </c>
      <c r="C29" s="93" t="s">
        <v>401</v>
      </c>
      <c r="D29" s="43" t="s">
        <v>238</v>
      </c>
      <c r="E29" s="31" t="s">
        <v>398</v>
      </c>
      <c r="F29" s="31">
        <v>41</v>
      </c>
      <c r="G29" s="43" t="s">
        <v>239</v>
      </c>
      <c r="I29" s="56" t="s">
        <v>194</v>
      </c>
    </row>
    <row r="30" spans="1:9" ht="78.75">
      <c r="B30" s="55" t="s">
        <v>78</v>
      </c>
      <c r="C30" s="64" t="s">
        <v>240</v>
      </c>
      <c r="G30" s="87">
        <v>17000</v>
      </c>
      <c r="I30" s="56" t="s">
        <v>241</v>
      </c>
    </row>
    <row r="31" spans="1:9" ht="63">
      <c r="B31" s="55" t="s">
        <v>79</v>
      </c>
      <c r="C31" s="57" t="s">
        <v>260</v>
      </c>
      <c r="G31" s="43" t="s">
        <v>262</v>
      </c>
      <c r="I31" s="56" t="s">
        <v>261</v>
      </c>
    </row>
    <row r="32" spans="1:9" ht="126">
      <c r="B32" s="55" t="s">
        <v>80</v>
      </c>
      <c r="C32" s="57" t="s">
        <v>263</v>
      </c>
      <c r="G32" s="43" t="s">
        <v>264</v>
      </c>
      <c r="I32" s="56" t="s">
        <v>265</v>
      </c>
    </row>
    <row r="33" spans="1:9" ht="110.25">
      <c r="A33" s="92" t="s">
        <v>394</v>
      </c>
      <c r="B33" s="53" t="s">
        <v>81</v>
      </c>
      <c r="C33" s="65" t="s">
        <v>209</v>
      </c>
      <c r="E33" s="31" t="s">
        <v>398</v>
      </c>
      <c r="F33" s="31">
        <v>1</v>
      </c>
      <c r="I33" s="56" t="s">
        <v>210</v>
      </c>
    </row>
    <row r="34" spans="1:9" ht="94.5">
      <c r="B34" s="55" t="s">
        <v>82</v>
      </c>
      <c r="C34" s="57" t="s">
        <v>242</v>
      </c>
      <c r="G34" s="43" t="s">
        <v>243</v>
      </c>
      <c r="I34" s="56" t="s">
        <v>244</v>
      </c>
    </row>
    <row r="35" spans="1:9" ht="63">
      <c r="B35" s="53" t="s">
        <v>83</v>
      </c>
      <c r="C35" s="57" t="s">
        <v>245</v>
      </c>
      <c r="G35" s="43" t="s">
        <v>247</v>
      </c>
      <c r="I35" s="56" t="s">
        <v>246</v>
      </c>
    </row>
    <row r="36" spans="1:9" ht="63">
      <c r="A36" s="92" t="s">
        <v>394</v>
      </c>
      <c r="B36" s="55" t="s">
        <v>84</v>
      </c>
      <c r="C36" s="57" t="s">
        <v>248</v>
      </c>
      <c r="E36" s="31" t="s">
        <v>398</v>
      </c>
      <c r="F36" s="31">
        <v>2</v>
      </c>
      <c r="G36" s="43" t="s">
        <v>249</v>
      </c>
      <c r="I36" s="56" t="s">
        <v>250</v>
      </c>
    </row>
    <row r="37" spans="1:9" ht="110.25">
      <c r="A37" s="92" t="s">
        <v>394</v>
      </c>
      <c r="B37" s="55" t="s">
        <v>252</v>
      </c>
      <c r="C37" s="57" t="s">
        <v>251</v>
      </c>
      <c r="E37" s="31" t="s">
        <v>398</v>
      </c>
      <c r="F37" s="31">
        <v>3</v>
      </c>
      <c r="G37" s="43" t="s">
        <v>253</v>
      </c>
      <c r="I37" s="56" t="s">
        <v>254</v>
      </c>
    </row>
    <row r="38" spans="1:9" ht="47.25">
      <c r="A38" s="92" t="s">
        <v>394</v>
      </c>
      <c r="B38" s="53" t="s">
        <v>257</v>
      </c>
      <c r="C38" s="43" t="s">
        <v>256</v>
      </c>
      <c r="E38" s="31" t="s">
        <v>398</v>
      </c>
      <c r="F38" s="31">
        <v>1</v>
      </c>
      <c r="G38" s="43" t="s">
        <v>255</v>
      </c>
      <c r="I38" s="56" t="s">
        <v>258</v>
      </c>
    </row>
    <row r="39" spans="1:9" ht="30">
      <c r="A39" s="92" t="s">
        <v>400</v>
      </c>
      <c r="B39" s="55" t="s">
        <v>407</v>
      </c>
      <c r="C39" s="57" t="s">
        <v>405</v>
      </c>
      <c r="D39" s="43"/>
      <c r="E39" s="31" t="s">
        <v>398</v>
      </c>
      <c r="F39" s="31">
        <v>41</v>
      </c>
      <c r="G39" s="43" t="s">
        <v>406</v>
      </c>
      <c r="I39" s="58" t="s">
        <v>408</v>
      </c>
    </row>
    <row r="40" spans="1:9">
      <c r="A40" s="92" t="s">
        <v>394</v>
      </c>
      <c r="B40" s="55" t="s">
        <v>85</v>
      </c>
      <c r="F40" s="31">
        <v>32</v>
      </c>
    </row>
    <row r="41" spans="1:9">
      <c r="A41" s="92" t="s">
        <v>394</v>
      </c>
      <c r="B41" s="55" t="s">
        <v>86</v>
      </c>
      <c r="F41" s="31">
        <v>4</v>
      </c>
    </row>
    <row r="42" spans="1:9">
      <c r="A42" s="92" t="s">
        <v>394</v>
      </c>
      <c r="B42" s="55" t="s">
        <v>87</v>
      </c>
      <c r="F42" s="31">
        <v>4</v>
      </c>
    </row>
    <row r="43" spans="1:9">
      <c r="A43" s="94"/>
      <c r="B43" s="55" t="s">
        <v>88</v>
      </c>
      <c r="C43" s="31" t="s">
        <v>259</v>
      </c>
    </row>
    <row r="44" spans="1:9">
      <c r="A44" s="94"/>
      <c r="B44" s="55" t="s">
        <v>89</v>
      </c>
      <c r="C44" s="31" t="s">
        <v>259</v>
      </c>
    </row>
    <row r="45" spans="1:9" ht="63">
      <c r="A45" s="92" t="s">
        <v>394</v>
      </c>
      <c r="B45" s="55" t="s">
        <v>90</v>
      </c>
      <c r="C45" s="64" t="s">
        <v>266</v>
      </c>
      <c r="F45" s="31">
        <v>42</v>
      </c>
      <c r="G45" s="87">
        <v>198125</v>
      </c>
      <c r="I45" s="56" t="s">
        <v>267</v>
      </c>
    </row>
    <row r="46" spans="1:9">
      <c r="B46" s="55" t="s">
        <v>91</v>
      </c>
      <c r="C46" s="31" t="s">
        <v>259</v>
      </c>
    </row>
    <row r="47" spans="1:9" ht="60">
      <c r="A47" s="92" t="s">
        <v>400</v>
      </c>
      <c r="B47" s="55" t="s">
        <v>92</v>
      </c>
      <c r="C47" s="57" t="s">
        <v>410</v>
      </c>
      <c r="G47" s="43" t="s">
        <v>409</v>
      </c>
      <c r="I47" s="58" t="s">
        <v>411</v>
      </c>
    </row>
    <row r="48" spans="1:9" ht="126">
      <c r="A48" s="92" t="s">
        <v>394</v>
      </c>
      <c r="B48" s="55" t="s">
        <v>93</v>
      </c>
      <c r="C48" s="57" t="s">
        <v>269</v>
      </c>
      <c r="E48" s="31" t="s">
        <v>398</v>
      </c>
      <c r="F48" s="31">
        <v>16</v>
      </c>
      <c r="G48" s="43" t="s">
        <v>268</v>
      </c>
      <c r="I48" s="56" t="s">
        <v>270</v>
      </c>
    </row>
    <row r="49" spans="1:9">
      <c r="B49" s="55" t="s">
        <v>94</v>
      </c>
    </row>
    <row r="50" spans="1:9" ht="63">
      <c r="B50" s="55" t="s">
        <v>95</v>
      </c>
      <c r="C50" s="57" t="s">
        <v>271</v>
      </c>
      <c r="G50" s="43" t="s">
        <v>273</v>
      </c>
      <c r="I50" s="56" t="s">
        <v>272</v>
      </c>
    </row>
    <row r="51" spans="1:9" ht="47.25">
      <c r="B51" s="55" t="s">
        <v>96</v>
      </c>
      <c r="C51" s="43" t="s">
        <v>191</v>
      </c>
      <c r="G51" s="43" t="s">
        <v>185</v>
      </c>
    </row>
    <row r="52" spans="1:9" ht="126">
      <c r="A52" s="92" t="s">
        <v>394</v>
      </c>
      <c r="B52" s="55" t="s">
        <v>97</v>
      </c>
      <c r="C52" s="57" t="s">
        <v>275</v>
      </c>
      <c r="F52" s="31">
        <v>39</v>
      </c>
      <c r="G52" s="43" t="s">
        <v>274</v>
      </c>
      <c r="I52" s="56" t="s">
        <v>276</v>
      </c>
    </row>
    <row r="53" spans="1:9">
      <c r="B53" s="53" t="s">
        <v>98</v>
      </c>
      <c r="C53" s="31" t="s">
        <v>259</v>
      </c>
    </row>
    <row r="54" spans="1:9">
      <c r="B54" s="53" t="s">
        <v>99</v>
      </c>
    </row>
    <row r="55" spans="1:9">
      <c r="B55" s="53" t="s">
        <v>100</v>
      </c>
    </row>
    <row r="56" spans="1:9" ht="31.5">
      <c r="B56" s="53" t="s">
        <v>101</v>
      </c>
    </row>
    <row r="57" spans="1:9">
      <c r="B57" s="53" t="s">
        <v>102</v>
      </c>
    </row>
    <row r="58" spans="1:9">
      <c r="B58" s="53" t="s">
        <v>103</v>
      </c>
    </row>
    <row r="59" spans="1:9">
      <c r="B59" s="53" t="s">
        <v>104</v>
      </c>
    </row>
    <row r="60" spans="1:9">
      <c r="B60" s="53" t="s">
        <v>105</v>
      </c>
    </row>
    <row r="61" spans="1:9" ht="189">
      <c r="B61" s="53" t="s">
        <v>106</v>
      </c>
      <c r="C61" s="68" t="s">
        <v>283</v>
      </c>
      <c r="G61" s="88" t="s">
        <v>284</v>
      </c>
      <c r="I61" s="56" t="s">
        <v>282</v>
      </c>
    </row>
    <row r="62" spans="1:9">
      <c r="B62" s="53" t="s">
        <v>107</v>
      </c>
    </row>
    <row r="63" spans="1:9" ht="63">
      <c r="B63" s="53" t="s">
        <v>108</v>
      </c>
      <c r="C63" s="57" t="s">
        <v>278</v>
      </c>
      <c r="G63" s="43" t="s">
        <v>277</v>
      </c>
      <c r="I63" s="56" t="s">
        <v>279</v>
      </c>
    </row>
    <row r="64" spans="1:9">
      <c r="B64" s="53" t="s">
        <v>109</v>
      </c>
    </row>
    <row r="65" spans="2:9">
      <c r="B65" s="53" t="s">
        <v>110</v>
      </c>
    </row>
    <row r="66" spans="2:9">
      <c r="B66" s="53" t="s">
        <v>111</v>
      </c>
    </row>
    <row r="67" spans="2:9">
      <c r="B67" s="53" t="s">
        <v>112</v>
      </c>
    </row>
    <row r="68" spans="2:9" ht="31.5">
      <c r="B68" s="89" t="s">
        <v>113</v>
      </c>
    </row>
    <row r="69" spans="2:9">
      <c r="B69" s="89" t="s">
        <v>114</v>
      </c>
    </row>
    <row r="70" spans="2:9">
      <c r="B70" s="89" t="s">
        <v>115</v>
      </c>
    </row>
    <row r="71" spans="2:9">
      <c r="B71" s="89" t="s">
        <v>116</v>
      </c>
    </row>
    <row r="72" spans="2:9" ht="31.5">
      <c r="B72" s="89" t="s">
        <v>117</v>
      </c>
    </row>
    <row r="73" spans="2:9" ht="31.5">
      <c r="B73" s="89" t="s">
        <v>118</v>
      </c>
    </row>
    <row r="74" spans="2:9">
      <c r="B74" s="89" t="s">
        <v>119</v>
      </c>
    </row>
    <row r="75" spans="2:9" ht="40.5" customHeight="1">
      <c r="B75" s="89" t="s">
        <v>120</v>
      </c>
    </row>
    <row r="76" spans="2:9" ht="126">
      <c r="B76" s="89" t="s">
        <v>121</v>
      </c>
      <c r="C76" s="43" t="s">
        <v>285</v>
      </c>
      <c r="G76" s="43" t="s">
        <v>286</v>
      </c>
      <c r="I76" s="58" t="s">
        <v>287</v>
      </c>
    </row>
    <row r="77" spans="2:9">
      <c r="B77" s="90" t="s">
        <v>122</v>
      </c>
    </row>
    <row r="78" spans="2:9" ht="173.25">
      <c r="B78" s="90" t="s">
        <v>123</v>
      </c>
      <c r="C78" s="43" t="s">
        <v>288</v>
      </c>
      <c r="E78" s="31" t="s">
        <v>289</v>
      </c>
      <c r="G78" s="43" t="s">
        <v>290</v>
      </c>
      <c r="I78" s="58" t="s">
        <v>291</v>
      </c>
    </row>
    <row r="79" spans="2:9" ht="204.75">
      <c r="B79" s="90" t="s">
        <v>124</v>
      </c>
      <c r="C79" s="43" t="s">
        <v>292</v>
      </c>
      <c r="E79" s="43" t="s">
        <v>293</v>
      </c>
      <c r="G79" s="43" t="s">
        <v>294</v>
      </c>
      <c r="I79" s="58" t="s">
        <v>295</v>
      </c>
    </row>
    <row r="80" spans="2:9" ht="94.5">
      <c r="B80" s="90" t="s">
        <v>125</v>
      </c>
      <c r="C80" s="43" t="s">
        <v>296</v>
      </c>
      <c r="G80" s="43" t="s">
        <v>297</v>
      </c>
      <c r="I80" s="58" t="s">
        <v>298</v>
      </c>
    </row>
    <row r="81" spans="2:9" ht="110.25">
      <c r="B81" s="90" t="s">
        <v>126</v>
      </c>
      <c r="C81" s="43" t="s">
        <v>299</v>
      </c>
      <c r="E81" s="43" t="s">
        <v>300</v>
      </c>
      <c r="G81" s="43" t="s">
        <v>301</v>
      </c>
      <c r="I81" s="58" t="s">
        <v>302</v>
      </c>
    </row>
    <row r="82" spans="2:9">
      <c r="B82" s="90" t="s">
        <v>127</v>
      </c>
    </row>
    <row r="83" spans="2:9" ht="78.75">
      <c r="B83" s="90" t="s">
        <v>128</v>
      </c>
      <c r="D83" s="43" t="s">
        <v>303</v>
      </c>
      <c r="G83" s="43" t="s">
        <v>304</v>
      </c>
      <c r="I83" s="58" t="s">
        <v>305</v>
      </c>
    </row>
    <row r="84" spans="2:9" ht="75">
      <c r="B84" s="90" t="s">
        <v>129</v>
      </c>
      <c r="D84" s="43" t="s">
        <v>306</v>
      </c>
      <c r="G84" s="43" t="s">
        <v>307</v>
      </c>
      <c r="I84" s="58" t="s">
        <v>308</v>
      </c>
    </row>
    <row r="85" spans="2:9" ht="110.25">
      <c r="B85" s="90" t="s">
        <v>130</v>
      </c>
      <c r="C85" s="43" t="s">
        <v>309</v>
      </c>
      <c r="E85" s="31" t="s">
        <v>310</v>
      </c>
      <c r="G85" s="43" t="s">
        <v>311</v>
      </c>
      <c r="I85" s="58" t="s">
        <v>312</v>
      </c>
    </row>
    <row r="86" spans="2:9" ht="60">
      <c r="B86" s="90" t="s">
        <v>131</v>
      </c>
      <c r="D86" s="31" t="s">
        <v>313</v>
      </c>
      <c r="E86" s="69" t="s">
        <v>314</v>
      </c>
      <c r="G86" s="43" t="s">
        <v>315</v>
      </c>
      <c r="I86" s="58" t="s">
        <v>316</v>
      </c>
    </row>
    <row r="87" spans="2:9" ht="31.5">
      <c r="B87" s="90" t="s">
        <v>132</v>
      </c>
    </row>
    <row r="88" spans="2:9">
      <c r="B88" s="90" t="s">
        <v>133</v>
      </c>
    </row>
    <row r="89" spans="2:9" ht="173.25">
      <c r="B89" s="90" t="s">
        <v>134</v>
      </c>
      <c r="D89" s="43" t="s">
        <v>317</v>
      </c>
      <c r="G89" s="43" t="s">
        <v>318</v>
      </c>
      <c r="I89" s="58" t="s">
        <v>319</v>
      </c>
    </row>
    <row r="90" spans="2:9" ht="157.5">
      <c r="B90" s="90" t="s">
        <v>135</v>
      </c>
      <c r="D90" s="43" t="s">
        <v>320</v>
      </c>
      <c r="G90" s="43" t="s">
        <v>321</v>
      </c>
      <c r="I90" s="58" t="s">
        <v>322</v>
      </c>
    </row>
    <row r="91" spans="2:9" ht="236.25">
      <c r="B91" s="90" t="s">
        <v>136</v>
      </c>
      <c r="C91" s="43"/>
      <c r="D91" s="43" t="s">
        <v>323</v>
      </c>
      <c r="G91" s="43" t="s">
        <v>324</v>
      </c>
      <c r="I91" s="58" t="s">
        <v>325</v>
      </c>
    </row>
    <row r="92" spans="2:9" ht="141.75">
      <c r="B92" s="90" t="s">
        <v>137</v>
      </c>
      <c r="C92" s="43" t="s">
        <v>326</v>
      </c>
      <c r="G92" s="43" t="s">
        <v>327</v>
      </c>
      <c r="I92" s="58" t="s">
        <v>328</v>
      </c>
    </row>
    <row r="93" spans="2:9" ht="252">
      <c r="B93" s="90" t="s">
        <v>138</v>
      </c>
      <c r="D93" s="43" t="s">
        <v>329</v>
      </c>
      <c r="G93" s="43" t="s">
        <v>330</v>
      </c>
      <c r="I93" s="58" t="s">
        <v>331</v>
      </c>
    </row>
    <row r="94" spans="2:9" ht="315">
      <c r="B94" s="90" t="s">
        <v>139</v>
      </c>
      <c r="C94" s="43"/>
      <c r="D94" s="43" t="s">
        <v>332</v>
      </c>
      <c r="G94" s="43" t="s">
        <v>333</v>
      </c>
      <c r="I94" s="58" t="s">
        <v>334</v>
      </c>
    </row>
    <row r="95" spans="2:9" ht="220.5">
      <c r="B95" s="90" t="s">
        <v>140</v>
      </c>
      <c r="C95" s="43" t="s">
        <v>335</v>
      </c>
      <c r="G95" s="43" t="s">
        <v>336</v>
      </c>
      <c r="I95" s="58" t="s">
        <v>337</v>
      </c>
    </row>
    <row r="96" spans="2:9" ht="189">
      <c r="B96" s="90" t="s">
        <v>141</v>
      </c>
      <c r="C96" s="43" t="s">
        <v>338</v>
      </c>
      <c r="G96" s="43" t="s">
        <v>339</v>
      </c>
      <c r="I96" s="58" t="s">
        <v>340</v>
      </c>
    </row>
    <row r="97" spans="2:9">
      <c r="B97" s="90" t="s">
        <v>142</v>
      </c>
    </row>
    <row r="98" spans="2:9">
      <c r="B98" s="90" t="s">
        <v>143</v>
      </c>
    </row>
    <row r="99" spans="2:9">
      <c r="B99" s="90" t="s">
        <v>144</v>
      </c>
    </row>
    <row r="100" spans="2:9">
      <c r="B100" s="90" t="s">
        <v>145</v>
      </c>
    </row>
    <row r="101" spans="2:9">
      <c r="B101" s="90" t="s">
        <v>146</v>
      </c>
    </row>
    <row r="102" spans="2:9" ht="120">
      <c r="B102" s="90" t="s">
        <v>147</v>
      </c>
      <c r="C102" s="43" t="s">
        <v>341</v>
      </c>
      <c r="G102" s="43" t="s">
        <v>342</v>
      </c>
      <c r="I102" s="58" t="s">
        <v>343</v>
      </c>
    </row>
    <row r="103" spans="2:9">
      <c r="B103" s="55" t="s">
        <v>148</v>
      </c>
    </row>
    <row r="104" spans="2:9" ht="141.75">
      <c r="B104" s="55" t="s">
        <v>149</v>
      </c>
      <c r="C104" s="43" t="s">
        <v>344</v>
      </c>
      <c r="G104" s="43" t="s">
        <v>345</v>
      </c>
      <c r="I104" s="58" t="s">
        <v>346</v>
      </c>
    </row>
    <row r="105" spans="2:9" ht="60">
      <c r="B105" s="55" t="s">
        <v>150</v>
      </c>
      <c r="C105" s="43" t="s">
        <v>347</v>
      </c>
      <c r="G105" s="43" t="s">
        <v>348</v>
      </c>
      <c r="I105" s="58" t="s">
        <v>349</v>
      </c>
    </row>
    <row r="106" spans="2:9" ht="189">
      <c r="B106" s="55" t="s">
        <v>151</v>
      </c>
      <c r="C106" s="43" t="s">
        <v>350</v>
      </c>
      <c r="G106" s="43" t="s">
        <v>351</v>
      </c>
      <c r="I106" s="58" t="s">
        <v>352</v>
      </c>
    </row>
    <row r="107" spans="2:9" ht="110.25">
      <c r="B107" s="55" t="s">
        <v>152</v>
      </c>
      <c r="C107" s="43" t="s">
        <v>353</v>
      </c>
      <c r="G107" s="43" t="s">
        <v>354</v>
      </c>
      <c r="I107" s="58" t="s">
        <v>355</v>
      </c>
    </row>
    <row r="108" spans="2:9" ht="141.75">
      <c r="B108" s="55" t="s">
        <v>153</v>
      </c>
      <c r="C108" s="43" t="s">
        <v>356</v>
      </c>
      <c r="G108" s="43" t="s">
        <v>357</v>
      </c>
      <c r="I108" s="58" t="s">
        <v>358</v>
      </c>
    </row>
    <row r="109" spans="2:9" ht="60">
      <c r="B109" s="55" t="s">
        <v>154</v>
      </c>
      <c r="C109" s="31" t="s">
        <v>359</v>
      </c>
      <c r="G109" s="43" t="s">
        <v>360</v>
      </c>
      <c r="I109" s="58" t="s">
        <v>361</v>
      </c>
    </row>
    <row r="110" spans="2:9" ht="189">
      <c r="B110" s="55" t="s">
        <v>155</v>
      </c>
      <c r="C110" s="43" t="s">
        <v>362</v>
      </c>
      <c r="G110" s="43" t="s">
        <v>363</v>
      </c>
      <c r="I110" s="58" t="s">
        <v>364</v>
      </c>
    </row>
    <row r="111" spans="2:9">
      <c r="B111" s="55" t="s">
        <v>156</v>
      </c>
    </row>
    <row r="112" spans="2:9">
      <c r="B112" s="55" t="s">
        <v>157</v>
      </c>
    </row>
    <row r="113" spans="1:9" ht="47.25">
      <c r="B113" s="55" t="s">
        <v>158</v>
      </c>
      <c r="C113" s="43" t="s">
        <v>365</v>
      </c>
      <c r="G113" s="43" t="s">
        <v>366</v>
      </c>
      <c r="I113" s="58" t="s">
        <v>367</v>
      </c>
    </row>
    <row r="114" spans="1:9">
      <c r="B114" s="55" t="s">
        <v>159</v>
      </c>
    </row>
    <row r="115" spans="1:9" ht="204.75">
      <c r="B115" s="55" t="s">
        <v>160</v>
      </c>
      <c r="C115" s="43" t="s">
        <v>368</v>
      </c>
      <c r="G115" s="43" t="s">
        <v>369</v>
      </c>
      <c r="I115" s="58" t="s">
        <v>370</v>
      </c>
    </row>
    <row r="116" spans="1:9" ht="105">
      <c r="A116" s="92" t="s">
        <v>394</v>
      </c>
      <c r="B116" s="53" t="s">
        <v>161</v>
      </c>
      <c r="C116" s="43" t="s">
        <v>371</v>
      </c>
      <c r="F116" s="31">
        <v>102</v>
      </c>
      <c r="G116" s="43" t="s">
        <v>372</v>
      </c>
      <c r="I116" s="58" t="s">
        <v>373</v>
      </c>
    </row>
    <row r="117" spans="1:9" ht="78.75">
      <c r="A117" s="92" t="s">
        <v>394</v>
      </c>
      <c r="B117" s="55" t="s">
        <v>162</v>
      </c>
      <c r="C117" s="43" t="s">
        <v>374</v>
      </c>
      <c r="F117" s="31">
        <v>84</v>
      </c>
      <c r="G117" s="43" t="s">
        <v>375</v>
      </c>
      <c r="I117" s="58" t="s">
        <v>376</v>
      </c>
    </row>
    <row r="118" spans="1:9" ht="45">
      <c r="A118" s="92" t="s">
        <v>394</v>
      </c>
      <c r="B118" s="53" t="s">
        <v>163</v>
      </c>
      <c r="C118" s="43" t="s">
        <v>377</v>
      </c>
      <c r="F118" s="31">
        <v>1</v>
      </c>
      <c r="G118" s="43" t="s">
        <v>378</v>
      </c>
      <c r="I118" s="58" t="s">
        <v>379</v>
      </c>
    </row>
    <row r="119" spans="1:9" ht="63">
      <c r="B119" s="55" t="s">
        <v>164</v>
      </c>
      <c r="C119" s="43" t="s">
        <v>380</v>
      </c>
      <c r="D119" s="43" t="s">
        <v>381</v>
      </c>
      <c r="G119" s="43" t="s">
        <v>382</v>
      </c>
      <c r="I119" s="58" t="s">
        <v>383</v>
      </c>
    </row>
    <row r="120" spans="1:9" ht="126">
      <c r="B120" s="53" t="s">
        <v>165</v>
      </c>
      <c r="C120" s="43" t="s">
        <v>384</v>
      </c>
      <c r="G120" s="43" t="s">
        <v>385</v>
      </c>
      <c r="I120" s="58" t="s">
        <v>386</v>
      </c>
    </row>
    <row r="121" spans="1:9">
      <c r="B121" s="55" t="s">
        <v>166</v>
      </c>
    </row>
    <row r="122" spans="1:9">
      <c r="B122" s="55" t="s">
        <v>167</v>
      </c>
    </row>
    <row r="123" spans="1:9" ht="126">
      <c r="B123" s="55" t="s">
        <v>168</v>
      </c>
      <c r="C123" s="43"/>
      <c r="D123" s="43" t="s">
        <v>387</v>
      </c>
      <c r="G123" s="43" t="s">
        <v>388</v>
      </c>
      <c r="I123" s="58" t="s">
        <v>389</v>
      </c>
    </row>
    <row r="124" spans="1:9" ht="94.5">
      <c r="B124" s="55" t="s">
        <v>169</v>
      </c>
      <c r="C124" s="43" t="s">
        <v>390</v>
      </c>
      <c r="G124" s="43" t="s">
        <v>391</v>
      </c>
      <c r="I124" s="58" t="s">
        <v>392</v>
      </c>
    </row>
    <row r="125" spans="1:9">
      <c r="B125" s="55" t="s">
        <v>170</v>
      </c>
    </row>
    <row r="126" spans="1:9">
      <c r="B126" s="55" t="s">
        <v>171</v>
      </c>
    </row>
    <row r="131" spans="2:9" ht="16.5" thickBot="1"/>
    <row r="132" spans="2:9" ht="16.5" thickBot="1">
      <c r="B132" s="73" t="s">
        <v>415</v>
      </c>
      <c r="C132" s="74"/>
      <c r="D132" s="74"/>
      <c r="E132" s="74"/>
      <c r="F132" s="74"/>
      <c r="G132" s="75"/>
    </row>
    <row r="133" spans="2:9">
      <c r="B133" s="31" t="s">
        <v>396</v>
      </c>
      <c r="E133" s="31" t="s">
        <v>397</v>
      </c>
      <c r="F133" s="31">
        <v>26</v>
      </c>
    </row>
    <row r="134" spans="2:9">
      <c r="B134" s="31" t="s">
        <v>399</v>
      </c>
      <c r="E134" s="31" t="s">
        <v>398</v>
      </c>
      <c r="F134" s="31">
        <v>291</v>
      </c>
    </row>
    <row r="135" spans="2:9" ht="31.5">
      <c r="B135" s="43" t="s">
        <v>403</v>
      </c>
      <c r="E135" s="31" t="s">
        <v>398</v>
      </c>
      <c r="F135" s="31">
        <v>1</v>
      </c>
    </row>
    <row r="136" spans="2:9" ht="31.5">
      <c r="B136" s="43" t="s">
        <v>404</v>
      </c>
      <c r="E136" s="31" t="s">
        <v>398</v>
      </c>
      <c r="F136" s="31">
        <v>2</v>
      </c>
    </row>
    <row r="137" spans="2:9" ht="189">
      <c r="B137" s="31" t="s">
        <v>414</v>
      </c>
      <c r="C137" s="43" t="s">
        <v>412</v>
      </c>
      <c r="E137" s="31" t="s">
        <v>398</v>
      </c>
      <c r="F137" s="31">
        <v>1</v>
      </c>
      <c r="I137" s="58" t="s">
        <v>413</v>
      </c>
    </row>
    <row r="138" spans="2:9">
      <c r="B138" s="31" t="s">
        <v>416</v>
      </c>
      <c r="C138" s="31" t="s">
        <v>417</v>
      </c>
      <c r="F138" s="31">
        <v>1</v>
      </c>
    </row>
    <row r="139" spans="2:9">
      <c r="B139" s="31" t="s">
        <v>419</v>
      </c>
      <c r="F139" s="31">
        <v>4</v>
      </c>
    </row>
    <row r="140" spans="2:9">
      <c r="B140" s="31" t="s">
        <v>420</v>
      </c>
      <c r="F140" s="31">
        <v>4</v>
      </c>
    </row>
    <row r="141" spans="2:9">
      <c r="B141" s="31" t="s">
        <v>421</v>
      </c>
      <c r="F141" s="31">
        <v>8</v>
      </c>
    </row>
  </sheetData>
  <mergeCells count="3">
    <mergeCell ref="B2:H2"/>
    <mergeCell ref="B1:H1"/>
    <mergeCell ref="B132:G132"/>
  </mergeCells>
  <hyperlinks>
    <hyperlink ref="I5" r:id="rId1" display="https://www.amazon.fr/-/en/dp/B08JM9JPG9/ref=sr_1_5?crid=1LR6676Q65FW8&amp;dib=eyJ2IjoiMSJ9.CTtJHz4LD7RH8wA0zQ9fB-Y2Cw5c7xyAH7XhgvfFOEhKaAptFTCHhaNBgioeb51JxLg3NnQE1sa9IhVvXlg7vGAlH2yLZlLnvAhLiXCw9gKiv9fjG_iZ3GxJaHgnrGy0bS_01MaB-kXcc0wE-7_2oIyt2ymEu2wsj-0GENVLW2k9KzO_i5gzyqDqReji6MTdFXpDJgf3TokTRp7kaT8cdR2Zo4IZk8ognZBF-9B-TSap1AnIJVHbZT1J_rFtjGuVpNy5y0TtB-vDrctfEKB-XDE7zjfGNiOuLNK4hRvQDpE.EFZlepjWX_Zq89wPtTF6kuejT8h2gabu9HOTl8tHTcg&amp;dib_tag=se&amp;keywords=connecteur+rj45+carton&amp;qid=1727869151&amp;s=industrial&amp;sprefix=connecteur+rj45+carto%2Cindustrial%2C422&amp;sr=1-5"/>
    <hyperlink ref="I6" r:id="rId2" display="https://www.amazon.fr/-/en/dp/B01NC3FD88/ref=sr_1_19?crid=3NP9474PN53PK&amp;dib=eyJ2IjoiMSJ9.ay9z0N703-R4-nGgTeTJCS1t7r4HriqHm6Rp_QyswyUtbtEuTa--4ursJmChp15R_SznbmB5zxlm5jv84WPkOKiLrV7iwIVFVM9dW41iO1xtOkmFIMDspTKdeHsQbeMNkmOAViOGsSNTkesi5t5msUiwPO6RAYtdNXfx8-qp63iOVJ2ZTYiTRErMq3ODBvflu5wcsBEutffmcmcPw1l1ohKNLgSX-W1M3yh7c9Lh13Pp1UGqfVBjbAiLd1ZIi0BF0zz-GfBNJ0kMpHVowWmYHy8ZD6X9wgozTck_qGlKztg.6IPy1sFHh9RJhpRLtgLmRCKT3mXAi6ozIp7k5ePLdDA&amp;dib_tag=se&amp;keywords=CARTON+CABLE+LAN&amp;qid=1727869991&amp;s=industrial&amp;sprefix=carton+cable+lan%2Cindustrial%2C792&amp;sr=1-19"/>
    <hyperlink ref="I7" r:id="rId3" display="https://www.amazon.fr/dp/B00PS20P9G/ref=sr_1_2_sspa?dib=eyJ2IjoiMSJ9.KsQEtJp-yFAUURTYMkjFMnbG5l0AybPPnnsEebJYkiBB6wk9nAM4kYyx9I7xi5U-9ZP8b8nk56VIyUrfHesKcWrPyR7k80ILVappFsRWTXaUq8NBlEI3ImTLspVjVt15v4y4vvlHXVSUKf2Iaj_ZjL6CM1wkOg7auF5nedfDeQNWhU6zFRzCvVwt0HiDSgryhgnB-EwhLgq_l8gxpQrSx4ufC-Zn1pnG1lRBKuishNZYX2e34_XyOEndeHBdbbBwg2kIY7dV1wEmpGHPEXTx2kFgccSehbBuNcwReDrJs14.avwVLA8748V_QSbAr67PDSNrSzNb2mZO7_YzP6C8oZc&amp;dib_tag=se&amp;keywords=SWITCH+DLINK+8+PORTS&amp;qid=1727870175&amp;sr=8-2-spons&amp;sp_csd=d2lkZ2V0TmFtZT1zcF9hdGY&amp;psc=1"/>
    <hyperlink ref="I8" r:id="rId4" display="https://www.amazon.fr/-/en/dp/B00PVD0DUS/ref=sr_1_21?crid=3KENC4QNGY9OW&amp;dib=eyJ2IjoiMSJ9.oUVQ01dOXkLTTH_UCt7S3t820Z9kcTmAJCOCwzifsR7RLAxwWXA2Ib8RxBG1BDS_ZfB7frYqF4KVRpoB7oj4Ui28UQ6R_0kf8JGx8HLDz8CVpufo6B1QtBNBXQet3NmbJLfxsigD9bqbsjcWaed_NZ4fKZ_HGDopQLsmhAVggtjwQ_2v-BXC46RV_lChxFkkYN9WxnF9Cy1TJiEKncGAAgN84n83STVFM9X3TZOfFg524jLWJfpXbGhpb7sF7Sth_FEoH3W61msUFnCBIUgtguVu1_GN2cnYf2rffYwp42c.CGSSeciwMckG7LjLGqOq-tTIBECBa8j8jRUBelOUvAM&amp;dib_tag=se&amp;keywords=ROUTEUR+D-LINK&amp;qid=1727870314&amp;sprefix=routeur+d-link%2Caps%2C777&amp;sr=8-21"/>
    <hyperlink ref="I13" r:id="rId5" display="https://www.amazon.fr/OWill-Ruban-satin-double-polyester/dp/B09H7313PT/ref=sr_1_1?__mk_fr_FR=%C3%85M%C3%85%C5%BD%C3%95%C3%91&amp;crid=2DHK6U7E0P3J3&amp;dib=eyJ2IjoiMSJ9.LMwCGbGMa_zCHbEmanqVRGR9kpc20wHOQV2ZqVP_OBOABHuLC8oE2g-fxcpIi-r3VmduBZoVWZcHrWUBh6vgRJhBINyKNaQy6VTGrr3EbDdVTlOLp0qo_sVjmbDABjtBuqQQyjMrHko09YFH35wbuF3TKf45p4Hp3X-pT6dBnbHRBhZqxLck5ZNkN_3nc2_F3m9GCcdGbRoXZa6DgwRNIoh_i7cSGjg2LQgsi8c9DrwFG43A1MhGjmJ6R8CgKWvv-9Byw7LyItZDwN1lzsCcPqzssP1BizZtRg9aMhUi2GM.fx-03TYwwwEmU0rtnsCTAFzdKLmNsszgLeWNi5AJRl0&amp;dib_tag=se&amp;keywords=SILVER+RIBBONS&amp;qid=1727940302&amp;sprefix=silver+ribbons%2Caps%2C1545&amp;sr=8-1"/>
    <hyperlink ref="I14" r:id="rId6" display="https://www.amazon.fr/Emballage-C%C3%A9r%C3%A9monie-Mariage-Artisanat-D%C3%A9coration/dp/B0BGXBL3Y1/ref=sr_1_5?__mk_fr_FR=%C3%85M%C3%85%C5%BD%C3%95%C3%91&amp;crid=3KPUH42XIIJMS&amp;dib=eyJ2IjoiMSJ9.y4F1Zfbeyx0_CX9xSqrwSP7BSCGSmZRUzP4JP23pVdv1deVKEiYlc4TZBDfedDlxIzne2Kd0J33LttYRBsVzD7CQ-qL78B1PSVQqQcgpJKrOiS2t2lfjfkzzX3LQEuKlQGhwmIebFteLw7Pbc-tr_4Jx3QDRzbOEi4D6wo5sJLf1jWQivWD4Mz1YJdflwGmEHfSiyoAdcxMI5jmhveJgbVru_KCDGGNanOwoL_nE_ejU8sR8LGOWajGfm0gsjELBH7RLmvJlY9zpkd4sRzgKU2kZYafVZZm1RmdbLKFRnlQ.2Ym6sPrzqqMQiuXt1BxBmebv4MX9ju02RysXuR5skJE&amp;dib_tag=se&amp;keywords=white+RIBBONS&amp;qid=1727940757&amp;sprefix=white+ribbons%2Caps%2C534&amp;sr=8-5"/>
    <hyperlink ref="I15" r:id="rId7" display="https://www.amazon.fr/OWill-Ruban-satin-double-polyester/dp/B09M8CBVGW/ref=sr_1_2?__mk_fr_FR=%C3%85M%C3%85%C5%BD%C3%95%C3%91&amp;crid=3RQ3JPXVGYEW7&amp;dib=eyJ2IjoiMSJ9.UYGxYlva6XPXA-w6Y5ip7vnJ9yfJ5YlXe8FVtlTu39zUD9RvfNvbFgpVcPZVr9LUal2vjVsmTI7VzZbxuiwrZtFkCS2oHRcLqbL85eZk0Y8PZvNZ5M7kkdegUTXIvcabK5HOuXiNzeNgFLMI-oWE9yT6rlkJkcP-TkgTunVBgLlCeAc4SVXL8LhVD7bnWIRYENS1eIO75GdR46VdM0mCPV0xzEI3z5UsfMunwKTwTe095pUEUaRFHZnQIJ6-k2oD95P2BqdpqounkQXzrAKBOCkdKNgUMod13I9FhrVBiYc.EAkbYxVoiarrs4kuEe8p3nB94YJjtTwYfwxB9ic6LbU&amp;dib_tag=se&amp;keywords=black%2BRIBBONS&amp;qid=1727940808&amp;sprefix=black%2Bribbons%2Caps%2C333&amp;sr=8-2&amp;th=1"/>
    <hyperlink ref="I16" r:id="rId8" display="https://www.amazon.fr/Trimming-Shop-Double-Face-Rubans/dp/B08BP9VS6B/ref=sr_1_27?__mk_fr_FR=%C3%85M%C3%85%C5%BD%C3%95%C3%91&amp;crid=JJ93II7JW7TV&amp;dib=eyJ2IjoiMSJ9.9i2htarViQrgp603GrMTr1qzGauDOu79t92PvRpaRkGhH_VbjKBAZ9q2M3ckYawrxhbpzcxPTdtjgIQ6yaGJaLkL3SDRgwt2Vaprqmp9e0f6Ex7MsjgX1H8Wc7QZPup49zaKWcQRuDBLg7Pbje6B0kRSczi0l_OOZjP75Aw7LjVkBEoNqzhAc6sbe85Uiw0MW2AxpFf5CtdIEpjJRcCRD-GR4Aq0Nu_nuHpx-IeY9bhzU1V3L855p-ofNq_d9Gp9xAVWuoZZVUd45qiaXrrnhRgk1ZYl3sTt4BZ5wregi8k.FRIyjhBbAIkRgw5MpTRjdv_0aI9OfRw6G2edakOaDBY&amp;dib_tag=se&amp;keywords=color%2BRIBBONS&amp;qid=1727940947&amp;sprefix=color%2Bribbons%2Caps%2C480&amp;sr=8-27&amp;th=1"/>
    <hyperlink ref="I18" r:id="rId9" display="https://www.amazon.fr/Ewent-Lecteur-Carte-Puce-USB-C/dp/B08X9YHL5Y/ref=sr_1_6?dib=eyJ2IjoiMSJ9.zPKndW3vXJPC-i6lSZEoBtoXysL_XdUqF_LE4iKYPno_og1SSb1R5_Lj6ZK2K47WB1DNx8THnmRbLzf18_FhqHvoG7hLcLAkyVR3c45YYKrW5Uz9QmEUSYLaxCCmTABiITB2HM51VAhJIjnQYIyLfBZiQiBnXe-4_HcYP86v8qsdhlHH2r6WCfrUbE_qyE16l0cKLqwSf4Bad_Jam0KBq86XMWsz5uqcO_60-fg06cKVVMbsXetNIyM1XxbCGYnjl5ouU_7FAnMUnCp8Kro-a8yHs7AB5eBh_9MOhkjJgCQ.1bMQn3GIk1vY4UoQx8obQzhy-KJcpOCDkYTOsQdiujc&amp;dib_tag=se&amp;keywords=lecteur+carte+puce&amp;qid=1727941738&amp;sr=8-6"/>
    <hyperlink ref="I9" r:id="rId10" display="https://www.bing.com/search?q=1%20EUR%20pour%20XAF&amp;FORM=S00037&amp;filter=ufn:%22EUR%22%20aid:%22de79675229366a3bf9c00cb0b4f461a4%22%20sid:%22XAF1%22%20cpair:%22XAF1%22%20dstr:%22%22%20currency:%221%22"/>
    <hyperlink ref="I10" r:id="rId11" display="https://www.amazon.fr/dp/B08MKWYN5T/ref=sr_1_1_sspa?crid=3D741M5QQTBE&amp;dib=eyJ2IjoiMSJ9.8Ebrkdt5HxXjYw9kwiNieenY5ck9feFAE4D_TM84koduiXUAMHeXfblRHqP8ZUgR9Qod0u6ujsarIXFGrb4ZCni9adnQAGB4DZWAK6Q_o3ZPEOaLsZfo67LcsUSu6qJbS2vMoEQNxN5Bu2bGzo-LxuUtWyE5fsNUx5ZsYhgY-rePDOmVW6Wgy2FoSVl-PRpvl9O_GAMxdjQKJSUMfr4k3TM3KcPcP_FGbu7oiwLZr-7yeDdh2Lj2hPihaxam-8ARgzhxgONgO7sYaCCu45PbWgTP0Ejt_ws5wYknxh9z6b0.J72VaPrtVmEkk4IbHTrd7qPicR9u9dAakOK7EPWQeGQ&amp;dib_tag=se&amp;keywords=SWITCH+24+PORTS&amp;qid=1727944102&amp;s=computers&amp;sprefix=switch+24+ports%2Ccomputers%2C615&amp;sr=1-1-spons&amp;sp_csd=d2lkZ2V0TmFtZT1zcF9hdGY&amp;psc=1"/>
    <hyperlink ref="I12" r:id="rId12" display="https://www.amazon.fr/dp/B012GYWSGQ/ref=sr_1_2_sspa?crid=36GYET4VUPRNH&amp;dib=eyJ2IjoiMSJ9.AxoTnymzRumF-24PnP2QUw34aBqz-kaCkYmIDgIZtIdNC4vD-Ss3bpG-W14age6x-Gb1OEoiyNuHZerKt4rMz8d8trgA0O2okKSq8upPpYomBWewyk1wN3JwTKGYClqAfN3ZkYFdSbbSC_--S6x-2MinQPuRoSWBGNLGuYTHqTP_TecsaVk5BFgTGuYKlufeu6I6U3wNUT-O6T-u43loRrAkS8NBBizNibDyZh92iWTgCSOWu2WLLty3Z6rQ1_8wsVrI1C6rznXXr6L2tb6JF6joARCNgVlfDDe2q2TBY9Q.UDLqOQ6KkWc5Syq_RYucpJWVsZzl4EMbsuANYRSxFYI&amp;dib_tag=se&amp;keywords=SILVER%2BRIBBONS&amp;qid=1727944646&amp;sprefix=silver%2Bribbons%2Caps%2C329&amp;sr=8-2-spons&amp;sp_csd=d2lkZ2V0TmFtZT1zcF9hdGY&amp;th=1"/>
    <hyperlink ref="I33" r:id="rId13" display="https://www.amazon.fr/Intel-Processeur-Plateau-CD8067303561400-reconditionn%C3%A9/dp/B07HCJFX67?ie=UTF8&amp;tag=hydfrmsn-21&amp;hvadid=&amp;hvpos=&amp;hvexid=%7baceid%7d&amp;hvnetw=o&amp;hvrand=&amp;hvpone=&amp;hvptwo=&amp;hvqmt=b&amp;hvdev=c&amp;ref=pd_sl_8eges7y2we_e&amp;msclkid=ed58eaf06d76195156808c0eabe136be"/>
    <hyperlink ref="I20" r:id="rId14" display="https://www.amazon.fr/-/en/dp/B07B9ZK88Y/ref=sr_1_fkmr0_1?crid=3942I8VVHMB52&amp;dib=eyJ2IjoiMSJ9.KSE_WjxY1lRJE_y_LHrJPJSqxMwkqNP8onwmkroAHx_O4VXe0NWzCpYkxD_ohFbX.d1YrxQETTDjtgU52qEQfYaT_3AfA_V9eroK5bPsJogw&amp;dib_tag=se&amp;keywords=CARD+PRINTER+SEAORY+S22K&amp;qid=1728028700&amp;sprefix=card+printer+seaory+s22k%2Caps%2C274&amp;sr=8-1-fkmr0"/>
    <hyperlink ref="I21" r:id="rId15" display="https://www.amazon.fr/dp/B0D6G35KN3/ref=sr_1_1_sspa?crid=1GLEUPKKJMDA6&amp;dib=eyJ2IjoiMSJ9.6CeldYeVZeOH8m-BZIUPsjSbQdty83OYgsYp9wqVvy-aI3O0AeGMwtGGUotzHA_nGTJ2Y526ekPsQIizR-p4LIdez1d_n1r2zeboCMuPSitsFhaDxIq6vMy84prLnj1TikBdAy67yZfK1entWcDy_e1GIrO1gsP9Q9GHcrloAXAk6jfbR_lJTjqxOEy8z3i149wbfetfi-4iFx6_brlgUinppbyxW4t-ZJtrlR5WvUXMWCcmrqkj_q68DDS9uW06pZw2MitXsZqi44wPZgHIJCq5bwmeQLiCYadC11Nd0F0.GrA3iZZ-b3-r4XnZ72TZ3zhBN4aIjHkpnB75ZcdeF_U&amp;dib_tag=se&amp;keywords=panneau+solaire+portable&amp;qid=1728029727&amp;sprefix=panneau+solaire&amp;sr=8-1-spons&amp;sp_csd=d2lkZ2V0TmFtZT1zcF9hdGY&amp;psc=1"/>
    <hyperlink ref="I22" r:id="rId16" display="https://www.amazon.fr/dp/B0CB19RKZ1/ref=sr_1_1_sspa?crid=1G4WWPQYFF9L4&amp;dib=eyJ2IjoiMSJ9.p1QJf_vTsy2h6iSftF5IpMUdDo_bR6p-9kYYjkQGMkXmn2ykJRsSYLqDaI-CFUPct9Yd26jx8e7sTDdB1apEqdVvEPeUU5fA_Ofyl1AUb6_gKqckqLjfk9rzzq-sftKHm9ZgwKpafmxzbncQTwKbT2JhM7Rmx5_jxDMr_1wuiOSrUto4Fn1LpSlF_mUhOO8rBAei53wPfFkrCp1rVRph_xpQN9Ozh_VHmHsAb2bVh645m67ZO1PkXC7DmVLBdLI8tKw7LHB8sdkAcrwP3NE66Khs8P_31LsMsI-PHnibBNk.vV5yWk0KGU-K1muarHVjYCONSo1fZ67iJ1H6D_x1ZTE&amp;dib_tag=se&amp;keywords=LAPTOP%2BPOWER%2BBANK&amp;qid=1728029827&amp;sprefix=laptop%2Bpower%2Bbank%2Caps%2C474&amp;sr=8-1-spons&amp;sp_csd=d2lkZ2V0TmFtZT1zcF9hdGY&amp;th=1"/>
    <hyperlink ref="I23" r:id="rId17" display="https://www.amazon.fr/dp/B0052Y3ICG/ref=sr_1_1_sspa?crid=23O6LS6B2MO77&amp;dib=eyJ2IjoiMSJ9.f4sKoU5NUcxEBTSpwFc9GptUBHy8mv5mxc2kPsqe65VXhzaLZbPDzh3riXMeOS9OpAmcqZQuT8GSEm1CajNZG8o6Otr3JtsSiIg0PfA-DzvUKiv9R_BMP0H8e3YxGBCD9xkNRCgByhTyW_sOn2BQ0ulHGQgIX3WzxrpFKnDf7fru778L6vUH5exyxEqRu8UOxVIppFf1G1GJkxy2F9_fE6DvDWT-4-ZAP38aojTKjcdPzbuDuEoXv8bDtodKk5oD-57UwbY4aa7K-GrJdHPzuuHY-dQR41M8o7kBfx4MNzI.WgGzOUeQ4qbgHu18vzX-n6DCuG4op91ojriIKed6HWY&amp;dib_tag=se&amp;keywords=onduleur&amp;qid=1728029938&amp;sprefix=onduleurs%2Caps%2C206&amp;sr=8-1-spons&amp;sp_csd=d2lkZ2V0TmFtZT1zcF9hdGY&amp;psc=1"/>
    <hyperlink ref="I24" r:id="rId18" display="https://www.amazon.fr/-/en/dp/B07JF6V27X/ref=pd_sbs_d_sccl_3_5/260-5410783-1839150?pd_rd_w=zup5r&amp;content-id=amzn1.sym.a342661c-23b0-4281-ad17-d3905fac2c6a&amp;pf_rd_p=a342661c-23b0-4281-ad17-d3905fac2c6a&amp;pf_rd_r=B0JJ6EXC4FJBZJWFS1MW&amp;pd_rd_wg=PhkZK&amp;pd_rd_r=42cd096a-7690-47d1-8074-99fd2fc3c5e6&amp;pd_rd_i=B07JF6V27X&amp;psc=1"/>
    <hyperlink ref="I25" r:id="rId19" display="https://www.onedirect.fr/produits/maxhub-v6-viewpro-65"/>
    <hyperlink ref="I26" r:id="rId20" display="https://www.amazon.fr/-/en/dp/B08GL56DL4/ref=pb_allspark_dp_sims_pao_desktop_session_based_d_sccl_2_5/260-5410783-1839150?pd_rd_w=DihXl&amp;content-id=amzn1.sym.4ada8667-1a81-4c60-abc8-2a9a3bba1223&amp;pf_rd_p=4ada8667-1a81-4c60-abc8-2a9a3bba1223&amp;pf_rd_r=BK7CWZ6S2SJBZNST9R39&amp;pd_rd_wg=MKjlD&amp;pd_rd_r=1a48e1d6-249b-4d57-8ff9-0e6f32d4824c&amp;pd_rd_i=B08GL56DL4&amp;th=1"/>
    <hyperlink ref="I27" r:id="rId21" display="https://www.amazon.fr/-/en/dp/B0000CBJ7N/ref=sr_1_2?crid=3E2OTRIL14935&amp;dib=eyJ2IjoiMSJ9.4oh1UYIanYbLIx2avk96B60kk5g71QEhI3c03v3SGXzSQzAoK6ATm3owH3xnzwKA-a9mCd0ACI0sFFeElpmzR19-q_K32MDkmKA1_tkkGFJoxDEk1c5tooIa1DXnMYw8eTWub8-DFlwDLMoPK9juDnCMong3sMyXQ05rEQFkb1tiWvhhplUZZlB7qAHm72lVlqNKrY2tjxaNxuCLxDKfECJz6pX9pb6nh217JPyNTNJV9zqEt6v5WNv-M9r-I_7WWEicLM3H7e-rf99gidokkQ4V21CB1d8JFx2VMtG9yOw.6W6STzclQYPxuksMjZ6JX08AfE_9JY4V3KX0iVa420s&amp;dib_tag=se&amp;keywords=SWITCH+L3+CISCO+CATALYST+3750&amp;qid=1728032244&amp;s=computers&amp;sprefix=switch+l3+cisco+catalyst+3750%2Ccomputers%2C218&amp;sr=1-2"/>
    <hyperlink ref="I28" r:id="rId22" display="https://www.amazon.fr/dp/B09MJK74SQ/ref=sxin_15_sbv_search_btf?content-id=amzn1.sym.94f49871-1775-4620-ad12-fa3ce07df7d9%3Aamzn1.sym.94f49871-1775-4620-ad12-fa3ce07df7d9&amp;crid=2VGHQ0X2B44O9&amp;cv_ct_cx=IMPRIMANTE+HP+LASERJET+135W&amp;dib=eyJ2IjoiMSJ9.95jU9fbqjPqi5pDKMNWLNg.Vsb2J1TgeSTIhM5NkocFboVuRBIT6dPqhyJGUfk2Tfo&amp;dib_tag=se&amp;keywords=IMPRIMANTE+HP+LASERJET+135W&amp;pd_rd_i=B09MJK74SQ&amp;pd_rd_r=139d2cf5-e1d0-45fd-a35f-c1f580c74661&amp;pd_rd_w=sYTgb&amp;pd_rd_wg=F2vLT&amp;pf_rd_p=94f49871-1775-4620-ad12-fa3ce07df7d9&amp;pf_rd_r=F7KERGJDPM2CTGX8KW6P&amp;qid=1728032530&amp;s=computers&amp;sbo=RZvfv%2F%2FHxDF%2BO5021pAnSA%3D%3D&amp;sprefix=imprimante+hp+laserjet+135w%2Ccomputers%2C218&amp;sr=1-1-c67a4941-67b4-47d5-8d01-f8fb631c10cd"/>
    <hyperlink ref="I29" r:id="rId23" display="https://www.bing.com/search?q=1%20EUR%20pour%20XAF&amp;FORM=S00037&amp;filter=ufn:%22EUR%22%20aid:%22de79675229366a3bf9c00cb0b4f461a4%22%20sid:%22XAF1%22%20cpair:%22XAF1%22%20dstr:%22%22%20currency:%221%22"/>
    <hyperlink ref="I30" r:id="rId24" display="https://glotelho.cm/product/mobile-wifi-bvot-m80-4g-lte-150mbps-compatible-avec-tout-reseau-27082"/>
    <hyperlink ref="I34" r:id="rId25" display="https://www.amazon.fr/-/en/dp/B015FXXBW0/ref=sr_1_2?crid=3GDJXWKVP48VZ&amp;dib=eyJ2IjoiMSJ9.Dpvdn4p88YcMr6O3RZkv_Kc8PHk5rhWnFXyvzg9h0ZY49FjmAnoS7J7NXN8nIc4bgXQ7NJPC-fKrSY5rma2vyNAKiT-ZKWxFNKrCPt5rN0kUgFOQD-XC8X5tTBy_WjKB2W1tTPTGDxcVI44jdmPc8mirBbUx7BMkBq7BD0l6Eg6BoAqsNVVONtTBgWI5yYJRKxxxhqB5CBl9m9aP0A_oZLv_bd63bFhpCjF9oINzvwgF3dCyKiFcOHqJWQCuetqqaP9VPYdR8ucq35_jOf_JXxRbVfF4uqVsaocJkwiqZas.VVIqNVkWRdeCH0K7b7RXqrxPB8JXKTGwSAFjG-Uwn7c&amp;dib_tag=se&amp;keywords=RAM+DDR4+16Go+Module+6&amp;qid=1728033265&amp;sprefix=ram+ddr4+16go+module+6%2Caps%2C322&amp;sr=8-2"/>
    <hyperlink ref="I35" r:id="rId26" display="https://www.amazon.fr/dp/B08G8GMBSQ/ref=sspa_dk_hqp_detail_aax_0?sp_csd=d2lkZ2V0TmFtZT1zcF9ocXBfc2hhcmVk&amp;th=1"/>
    <hyperlink ref="I36" r:id="rId27" display="https://www.amazon.fr/-/en/dp/B001MEYADG/ref=sr_1_1?crid=1KAKZCNJ8MHVI&amp;dib=eyJ2IjoiMSJ9.ZqPE5KHzSHYuw9lspwLx08dgyJmILWrTdh1w0qXALpjDidZRpdMaWh7JXPagjzaNpbqSNg9SSoAFaD1b-A4MKXFvgWXIH8eELEizcy_9kvQooxcD_tZsshqNoJ3ZKABL.rWmUAglPrTX5bjJ5e7ILKdLf5MkW7wfPM6bsCfjPkhQ&amp;dib_tag=se&amp;keywords=TERMINAL+RECEIPT+PRINTER+%28E-POS%29&amp;qid=1728036004&amp;s=computers&amp;sprefix=terminal+receipt+printer+e-pos+%2Ccomputers%2C373&amp;sr=1-1"/>
    <hyperlink ref="I37" r:id="rId28" display="https://www.amazon.fr/-/en/dp/B09YDDGN9T/ref=sr_1_fkmr0_2?dib=eyJ2IjoiMSJ9.bKggQ0xhKKEJeYQlaBYldWoppVMLXTM8TjneazmUxrb1wqFZcnA-ShxQ_YueRlEr.NKbarMwBMThA78yC0GD8TM3t-JZHPpuk-ttFSxfAPGY&amp;dib_tag=se&amp;keywords=sunmi+t2+mini+l1322&amp;qid=1728036228&amp;sr=8-2-fkmr0"/>
    <hyperlink ref="I38" r:id="rId29" display="https://androidepos.co.uk/product/sunmi-t2-lite-t3521-15-6-fhd-epos-touch-terminal/"/>
    <hyperlink ref="I31" r:id="rId30" display="https://www.amazon.fr/dp/B09DCHS9WY/ref=sxin_15_pa_sp_search_thematic_sspa?content-id=amzn1.sym.b5be52ec-86fd-4ee1-8be1-690f4de1080c%3Aamzn1.sym.b5be52ec-86fd-4ee1-8be1-690f4de1080c&amp;crid=1PQA2MEQDPMP4&amp;cv_ct_cx=ECRAN+HP&amp;dib=eyJ2IjoiMSJ9.rco7Vgt7KY6nWKGZLJ_mr15IqJK0ivTg8oPFqim2_ijocTyCQ-cnFA8gvFnPuvR26HeThO6-_i-zej2sU2ZeYg.dmqXUnNXrF2C3jyvNBoplqLA53JJ6CG__lYhFl_J_fM&amp;dib_tag=se&amp;keywords=ECRAN+HP&amp;pd_rd_i=B09DCHS9WY&amp;pd_rd_r=92f80234-f805-47de-bf21-04bd42dddd94&amp;pd_rd_w=16nDC&amp;pd_rd_wg=gvRT0&amp;pf_rd_p=b5be52ec-86fd-4ee1-8be1-690f4de1080c&amp;pf_rd_r=V5FQQ7RG2KEM54SHKGXZ&amp;qid=1728040352&amp;sbo=RZvfv%2F%2FHxDF%2BO5021pAnSA%3D%3D&amp;sprefix=ecran+hp%2Caps%2C375&amp;sr=1-2-86ee67e3-2ea6-4725-8419-71cfe38eb657-spons&amp;sp_csd=d2lkZ2V0TmFtZT1zcF9zZWFyY2hfdGhlbWF0aWM&amp;psc=1"/>
    <hyperlink ref="I32" r:id="rId31" display="https://www.amazon.fr/-/en/dp/B0D1564MCR/ref=sr_1_16?crid=3GTUZRKB3W52&amp;dib=eyJ2IjoiMSJ9.E6fB15QlSWZkUQOwKUFxTbkc2MEdezdQQuf_wLUbw_gIsfhDm-1BT56oB7aCf1mLLWtrDNJF8OikwFkbGiZ4diUy1bhxZYh6nXDRSsZyxMQr705nyBdeuOoaSAjWehn09XJVZy5UBBJ-QXMK8mF_mZR0hbsD0pK6vYnGzTPyndXtMn5Yg0pEsrKxrg07dWzsMl7GITxou3wTMjuwHDAoXREvQiOFh0bjAIj98ux2PCUfs_SnqX9QlHB6nzuk4jWYoiHTtEMUi1WjTH4j1kZpTgLlO9LOu7aGleB-IDfPRzU.R5ASH3h5eafkE0VE1KnPVSRLsqWESBOZydNf4txFT0g&amp;dib_tag=se&amp;keywords=LAPTOP+HP&amp;qid=1728040856&amp;s=computers&amp;sprefix=laptop+hp%2Ccomputers%2C246&amp;sr=1-16"/>
    <hyperlink ref="I45" r:id="rId32" display="https://glotelho.cm/product/armoire-de-rangement-bureau-de-bureau-metallique-my1904012-gris-fonce-53325"/>
    <hyperlink ref="I48" r:id="rId33" display="https://www.amazon.fr/-/en/dp/B07X8NZ3WS/ref=sr_1_fkmr0_1?crid=1XN67HFUKT4T4&amp;dib=eyJ2IjoiMSJ9.qRAQZPf8XpJzlpz-wRdnirsMnWQNAFf3-wXZcwfo_4MgrNrPJzrAiqswf6G_QnE6cH0zmYbhdenM_TWzOETCUQ.IpSWePSGxzHyOH3ua9cyaZSAvUG5TmvJDqDk6lPbPF0&amp;dib_tag=se&amp;keywords=carte+r%C3%A9c%C3%A9pisser+WWT+WWT&amp;qid=1728043267&amp;sprefix=carte+r%C3%A9c%C3%A9pisser+wwt+wwt%2Caps%2C184&amp;sr=8-1-fkmr0"/>
    <hyperlink ref="I50" r:id="rId34" display="https://www.amazon.fr/-/en/dp/B00INRVH22/ref=sr_1_1?dib=eyJ2IjoiMSJ9.u6aodHpDeO3HjTiHSuhwF-Ng-lMDJ8iD0Lv2TM5IAbAmlMqJuESJ-BaVJ8PF5YADuqfwBD3ixfnKGQCrDAj0Aqiz3UjHZSuM8P7NTbQUcJsdhUsSUX1uwpd4IraZLNYVGpa1Mc1a1f_LJilhg-5HO8TgezeIqKnHD_t46xWwi1DncP7tJwudRNQSfLGoqGLe82s3IdWOVX_gjHEEPKeV1p3YbdodNBaXthzHrmKQ6qIh_9CUO6sQ8dgUqi_LoddwMNRzXZvSx7xsHCLKTdPVn1rD5snaDhvmOwpvFwFSJEo.y1jFG1EvAqOSvy0ZYtdNisHBrTfi6cjkpb3CtJFgkC8&amp;dib_tag=se&amp;keywords=lit+picot&amp;qid=1728043884&amp;sr=8-1"/>
    <hyperlink ref="I52" r:id="rId35" display="https://www.amazon.fr/-/en/dp/B0873SLW3V/ref=dp_fod_sccl_3/260-5410783-1839150?pd_rd_w=hYmGu&amp;content-id=amzn1.sym.a8ea5cd0-9611-40b1-91db-6d03609ca675&amp;pf_rd_p=a8ea5cd0-9611-40b1-91db-6d03609ca675&amp;pf_rd_r=144555XJ8F108ESCE1XP&amp;pd_rd_wg=9gEPS&amp;pd_rd_r=a5933736-a944-452a-9638-e91de6229661&amp;pd_rd_i=B0873SLW3V&amp;psc=1"/>
    <hyperlink ref="I63" r:id="rId36" display="https://www.amazon.fr/-/en/dp/B08871T9JL/ref=sr_1_fkmr0_2?dib=eyJ2IjoiMSJ9.pch4xjWG4sGi89ywTPkqjrMMliwhwj6MkvaMUs_Nav5jMqBgrUzdzI3-Rl4UYeu81D7h0Jjdf5lT2_BC0jIQeMMzPmpfqUz6ryhqMjMxkPQ.kIwehqtmC0R4BNewLqS3o4AbVUsh2ppdxUwlnDknP2o&amp;dib_tag=se&amp;keywords=carton+de+faux+plafond&amp;qid=1728048413&amp;sr=8-2-fkmr0"/>
    <hyperlink ref="I19" r:id="rId37"/>
    <hyperlink ref="I61" r:id="rId38" display="https://www.alibaba.com/product-detail/Sunpal-Sealed-Deep-Cycle-Gel-Battery_1600847885753.html?spm=a2700.details.you_may_like.6.2cfd60bbyyObrS"/>
    <hyperlink ref="I124" r:id="rId39" location="/1-essence_de_bois-pin/3-garde_corps-sans/10-nombre_de_garde_corps-0" display="https://www.kits-terrasses-bois.com/largeur-d-escalier/58-2272-escalier-180cm-12marches.html - /1-essence_de_bois-pin/3-garde_corps-sans/10-nombre_de_garde_corps-0"/>
    <hyperlink ref="I123" r:id="rId40" location="/1-essence_de_bois-pin/3-garde_corps-sans/10-nombre_de_garde_corps-0" display="https://www.kits-terrasses-bois.com/200-cm/109-1715-escalier-200cm-12marches.html - /1-essence_de_bois-pin/3-garde_corps-sans/10-nombre_de_garde_corps-0"/>
    <hyperlink ref="I120" r:id="rId41" display="https://www.amazon.fr/Relaxdays-10032208-Compartiments-roulettes-Particules/dp/B08T9PYNGQ/ref=sr_1_15?__mk_fr_FR=%C3%85M%C3%85%C5%BD%C3%95%C3%91&amp;crid=2ZMIBWUDAGZT7&amp;dib=eyJ2IjoiMSJ9.XORPxfbjFtRVZBYBag_sdAGBiNj2_mMkaxGl_uAhpLQr3lJvoHR-nB9pZc7GaoXu1kU2zA_4aFg-nmslx0jYAGX1XWawxuq67O2D3jxKscBzZ8pCAjND_fXF8HqdyCvuc9X41Gi918ccc2k_eXl-7EGcHHu-iSon_EBTyckwhv-TOkSv_LMo7V4u-tk1JfJwuAWT87oMee78CYO-0lR7U_uzJrN3-C2d81CCTKAN3leSuvwKSaWEy_fg2-_bYVfm.vpEi9Xlx0WY8P8G4W69zBqo9w5eSD9pRoW1q4dqoAOU&amp;dib_tag=se&amp;keywords=Comptoir+d%E2%80%99imprimante+avec+tiroirs+et+%C3%A9tag%C3%A8res&amp;qid=1728030505&amp;sprefix=comptoir+d+imprimante+avec+tiroirs+et+%C3%A9tag%C3%A8res%2Caps%2C209&amp;sr=8-15"/>
    <hyperlink ref="I119" r:id="rId42" display="https://www.amazon.com/Lorell-14341-2-Drawer-Cabinet-Black/dp/B0033J6V3A/ref=sr_1_2?crid=9VHNAJU7ONM4&amp;dib=eyJ2IjoiMSJ9.XZa15Th6_YHqZ0f16CBlAiOsMqRcLvElGlx1JQKJddg2eAKup0P5eqFr7mPhnvImXCqfviFxp_ykOrpoKnXqF7isu3iggyJWtsG8qLz9LFB140WQwT7iDfMfDCsqo7kRmTe399AXMUX-kUDWP2Lfv-SredRE4pv4rKjayVygTmcDyT3h8XpNRKbLHqG0JhlvyLrBJL_X5d1C_G4wFUX023hc9jVcpvKhpm1ghE9cAyIei9myLS0jnKF6aNHwRGcOSp5DXdk6FQCkLAuyyeK7TqUJoFx9TOS-4QoU6hlk-v8._csRJlo76OZIvgZvFrT7wwgNm_2mHVenW59ugH31e44&amp;dib_tag=se&amp;keywords=File%2Bcabinet%2B1.20%2Bwide%2Bx%2B0.45x%2B2.0m%2Bhigh&amp;qid=1728031029&amp;sprefix=file%2Bcabinet%2B1.20%2Bwide%2Bx%2B0.45x%2B2.0m%2Bhigh%2Caps%2C308&amp;sr=8-2&amp;th=1"/>
    <hyperlink ref="I118" r:id="rId43"/>
    <hyperlink ref="I117" r:id="rId44" display="https://iziway.cm/chaise-de-banquet-rouge-et-or"/>
    <hyperlink ref="I116" r:id="rId45" display="https://www.amazon.com/Flash-Furniture-Mid-Back-Leather-Executive/dp/B01N2WKUZB/ref=sr_1_24?crid=20NNENSK6RY3W&amp;dib=eyJ2IjoiMSJ9.dR3aGXMyk9B2XTErlOYmvPHWLTSn9YHozINDD02C7OwRJHr-TcGiVKmbGMeVwRQRRhXZNCquiytrCcmrCE8OxY7y27CucwzQEiaGtSjznCSGJHFIIQR3IMJm98YoWAjlBxBv8u0jLofK8Me9-vjhrhSUBFh4UaDGB9wB9LmWbaljkn0fePgWfthW2RZdQxy7YCTRnkH_vIO-OZwPbCtbnkwwTqfmlXX4zrsghpCs0LqnS3-sSVpJTZhgyEDcn3itO20ImeYIdMekaBbz5_7CNT9UbSr1x5pNZIJ0qqZQyOM.LJRft5RlZu8hzsQon31c9CeTrygdXBqxiy72lfV4W1k&amp;dib_tag=se&amp;keywords=Manager%2Bchair&amp;qid=1728035573&amp;sprefix=manager%2Bchair%2Caps%2C304&amp;sr=8-24&amp;th=1"/>
    <hyperlink ref="I115" r:id="rId46" display="https://www.amazon.com/Executive-Adjustable-Support-Ergonomic-Computer/dp/B0DB5JKZBQ/ref=sr_1_20_sspa?crid=20NNENSK6RY3W&amp;dib=eyJ2IjoiMSJ9.dR3aGXMyk9B2XTErlOYmvPHWLTSn9YHozINDD02C7OwRJHr-TcGiVKmbGMeVwRQRRhXZNCquiytrCcmrCE8OxY7y27CucwzQEiaGtSjznCSGJHFIIQR3IMJm98YoWAjlBxBv8u0jLofK8Me9-vjhrhSUBFh4UaDGB9wB9LmWbaljkn0fePgWfthW2RZdQxy7YCTRnkH_vIO-OZwPbCtbnkwwTqfmlXX4zrsghpCs0LqnS3-sSVpJTZhgyEDcn3itO20ImeYIdMekaBbz5_7CNT9UbSr1x5pNZIJ0qqZQyOM.LJRft5RlZu8hzsQon31c9CeTrygdXBqxiy72lfV4W1k&amp;dib_tag=se&amp;keywords=Manager%2Bchair&amp;qid=1728035573&amp;sprefix=manager%2Bchair%2Caps%2C304&amp;sr=8-20-spons&amp;sp_csd=d2lkZ2V0TmFtZT1zcF9tdGY&amp;th=1"/>
    <hyperlink ref="I113" r:id="rId47" display="https://www.amazon.com/Valterra-A050265-520-Teflon-Tape/dp/B007OGV566/ref=sr_1_16?crid=2WQKZXYE9VQNK&amp;dib=eyJ2IjoiMSJ9.f6ZBfrbynefidXbio1ivSLTBaXWqYnYatAcMLDXol0r7srqnDgya2d5pB1LlRkSZWnz1OBUJ0spbh5NZZzlOMYvccRO3ErXIUaWzy7RE0cItuZvkr3GVPSBtamxjf2OK2rpnrdvH-v_J3Ey4zXsfVqBX3Rr67AdC0bg3tegWplhb1meY5wT5M5lu9dfab3WY8Q-nSNUwcvAOE8Hxzsw3z2Dj3JsqKUCtLbU5ecvNWmI.r8-H37f1o4l_Vgxcx3aJwqLaSt_8hyiFNCAZIkAmXps&amp;dib_tag=se&amp;keywords=TEFLON+TAPE&amp;qid=1728036715&amp;sprefix=ppr+clamps+25mm%2Caps%2C339&amp;sr=8-16"/>
    <hyperlink ref="I110" r:id="rId48" display="https://www.amazon.fr/SOMATHERM-YOU-complet-hygi%C3%A8ne-WC-douchette/dp/B07MVNJLT7/ref=sr_1_5?dib=eyJ2IjoiMSJ9.FsuKcXDT8sVoxud6T_cDHKBWhk4VZGkYqJeJ9J2VmyZ89CFPoPftZo4rptzL4Z9UZcAKorS3ta5sk7VPCURqYbVz846_MVWhw94f0JTO43E92ycpFlVZ2EcGRCX0st4DPEsresWfEZ5DrEgrpZfzmeVgQ0JloWFliPCx_KDoV0oX0LcM0hUviAH6YXd6ylP0eX_Ao7YUxJDvm3-G7-uBwuJQEq70-esX_I1ktUFklNt81H39FLB4W-3IdYUWVc6ZIJDilj9fQFxamOS-ivsCwQw_psVkxDKhbBhOTPtdgds.t7aqOgbtjUBnmoHlMAKj2voY544XX1KDeiwcmxcf7zM&amp;dib_tag=se&amp;keywords=shattaf&amp;qid=1728037149&amp;sr=8-5&amp;th=1"/>
    <hyperlink ref="I109" r:id="rId49" display="https://www.horme.com.sg/product.aspx?id=673"/>
    <hyperlink ref="I108" r:id="rId50" display="https://www.amazon.in/advancedestore-Waste-Coupling-Standard-Pipe-1/dp/B09M311X98"/>
    <hyperlink ref="I107" r:id="rId51" display="https://www.amazon.in/Estylo-Stainless-Waste-Coupling-Washbasin/dp/B074CV66PN"/>
    <hyperlink ref="I106" r:id="rId52" display="https://www.amazon.com/Bathroom-Washbasin-Two-hole-Plating-Surface/dp/B09FKCZP9N/ref=sr_1_5?crid=6HNJCR7M0US4&amp;dib=eyJ2IjoiMSJ9.II0F0mmMhp0LA0m7eWxSMdVJidWXHb8JjgZImst20zgUHSUDcr-Rs_V2vh-6jZP48advKkpS9FVVAypcVmXuXgnmnG3EEp3cdpO1-dYerbjuv_J9JF8i-WezMMq8syH895B2TOrwycof1aJQIbGy9N8qASPtIQ7wrwtvSE4WmGPEfpNLcIW4k-X-rc2xAa6BY7LAmcBIL_fc-xAjbRO5lPP8tAreDnaBPZecps3H3ytkHDgy08XwwGcxaHi3DMiPiIs59fImp5nlOXiMQu88t0G9H3VMgEXOrYhv-PkFNXg.KdJXpUIA2gSzZkq0wFyOHP5tXBXBmzkuHFjVuF-5Ufw&amp;dib_tag=se&amp;keywords=WASH+BASIN+WITH+BASIN+MIXER&amp;qid=1728040245&amp;sprefix=wash+basin+with+basin+mixer%2Caps%2C708&amp;sr=8-5"/>
    <hyperlink ref="I105" r:id="rId53" display="https://www.amazon.com/Toilet-220-540mm-Flexible-Connector-Repair/dp/B08RJ9CZQ4/ref=sr_1_2?crid=145QMS7GIW386&amp;dib=eyJ2IjoiMSJ9.B8ZzXXc9RAPcSiOdS7Iz8j6Kx6HT6y8yebJInEkat5-_79jxaVQ6bIEF8u5_qP6KB6e1sf934hH0XByEAOkeuCPpYgq5Qa3pOY-gGo887jSI5UUYX0k5hRq8sFktiibDMhVqC8NEzikSk_4Hr1937--U5TfuVs6wkZLcF3Jritsl9UhRhXzBT_H_5wcmCepEsZfXBDlwzBArjQgjaD_cKlZWsN4ew2pKJzGD6yLFaZusv3tdmgSib9fz-DnfPht727V12pw5M-n6TG6gHrP_Ci78U-vnJeqJlNJ9S_M8KMA.rvKcE4f6G3jBKr16qVOGO-BzXKcsNJ5wiORvS9MOWa4&amp;dib_tag=se&amp;keywords=WC+CONNECTOR&amp;qid=1728040539&amp;sprefix=wc+connector%2Caps%2C339&amp;sr=8-2"/>
    <hyperlink ref="I104" r:id="rId54" display="https://www.amazon.fr/Nashi-japonaise-suspendue-Conception-intelligent/dp/B0BR4DLGPF/ref=sr_1_17_sspa?__mk_fr_FR=%C3%85M%C3%85%C5%BD%C3%95%C3%91&amp;crid=1CNFHOB24L30Q&amp;dib=eyJ2IjoiMSJ9.4othyQzi2NkV01iQhKYbDvUpN08iF_J1O6xKuR8QyWmgcfQplPdXhQaTuLeBupnuWO8LKL50wbVDxOaYYNdn_1vSYyelG_-seZT80fxVKIMSfQPkltHBGz8etUoaYSHACvUHUybjfWQQwQDf_ePvd-KfiqmwoOPscyK0PFgDUsIAiY5fHtcL6Uv__m-EhKgVUVSHbWr6XmdD7HqyxYSSUC1nJkRz26OMtxHvXWJYT727MaJiCJTznzA43kXpIw70L8UpbdahchCsLmd7IRG4JojgzWf3HZR3jqM6uVVCh-c.jMA4RAw7w24w2FdzkxrhnF6flxgWVh54A7Kl0za0EU8&amp;dib_tag=se&amp;keywords=WC+Anglais&amp;qid=1728040699&amp;sprefix=wc+anglais%2Caps%2C263&amp;sr=8-17-spons&amp;sp_csd=d2lkZ2V0TmFtZT1zcF9tdGY&amp;psc=1"/>
    <hyperlink ref="I102" r:id="rId55" display="https://www.amazon.com/VELCRO-Brand-Industrial-Fasteners-Professional/dp/B00114LOMM"/>
    <hyperlink ref="I96" r:id="rId56" display="https://www.amazon.fr/Intellinet-Barre-multiprise-prises-Smart/dp/B075TXJFWN/ref=sr_1_7?__mk_fr_FR=%C3%85M%C3%85%C5%BD%C3%95%C3%91&amp;crid=3JLV9Y12TTVPT&amp;dib=eyJ2IjoiMSJ9.k93TsgvnlMa6B5C_2csON_lylgn-gCfPOKBuzF-LluW7NfJUe_wgc7LWR0neVBZgxVvX8HP8rISvOya8wzietFr49b8CEEXPTyufVWzX6aHnYRgti7VRTKm2HkkjVlJ-wfw-ljsWOcPkkKvxpta1Ig60NdNgcjWJB_CiDoP2xrUXSv4NeSiEgAAZFxgLiJ15uPO3n0O_akUtLYSuOLqEEbV_MV4Jwitxd496LgwVMcSlHazcno-lsruXDwqZi779gNtQT2qMHfnHkaoI37w9fUjAOgRYpQt0Pkww941Rhm8.Qvep_s3L0pfQuXkNI4eXmxG1b5uZ0BQu0-EK7xvl8i0&amp;dib_tag=se&amp;keywords=PDU+g%C3%A9rable&amp;qid=1728043135&amp;sprefix=pdu+g%C3%A9rable%2Caps%2C255&amp;sr=8-7"/>
    <hyperlink ref="I95" r:id="rId57" display="https://www.amazon.com/POWERTEC-Suction-Granite-Windshield-Installation/dp/B0D2H54MTW/ref=sr_1_8?crid=3SO2DB7GB79L8&amp;dib=eyJ2IjoiMSJ9.Oqo0sXM8fsu2AehHsRMOpR-JWWf5X-tvIumPDi3zpUBcjr8m-gXWUaXABi2R2ug9LqY81nNxnDLIcESesncSIt7lYBpEj92Bln1_sUbCL3d24caOhZnY4UVylNykv221p1zW9fpTz8zsUS9XVdtL0kHpvCYTCh_T8Xio4t0c1YvJ_Uc7Wmze9h25bSF3YOLqt01pGSjbzZVWLUxVS_Ir3Fh51EKcRpSVCeGTwHzEF1U.6wgDj4-sHFi-yPMbhFCpySigfGblO5S3CWl0SdFeYbQ&amp;dib_tag=se&amp;keywords=Double+suction+cup+lifting+tool&amp;qid=1728043530&amp;sprefix=double+suction+cup+lifting+tool%2Caps%2C633&amp;sr=8-8"/>
    <hyperlink ref="I94" r:id="rId58" display="https://www.amazon.fr/Panneau-pontage-DIGITUS-supports-guidage/dp/B002IVYRMQ/ref=sr_1_21?__mk_fr_FR=%C3%85M%C3%85%C5%BD%C3%95%C3%91&amp;crid=3V3OTBQVI0Z29&amp;dib=eyJ2IjoiMSJ9.MxTW8av09jAPaBTCO2P32Vrus43lO5ZgRjm0qdyxE5YH1jPv2LZphUCC2SiDO0KiazPnpGgQXgD3QeMncJE_4L28U0L-PXGam0xMB98we5TbV8gg7s1IIBiRuTraTcWZKtLMB9tRubC94XOGol6sYZBSJh-n2jTQ3tGaQcuRzo57DZoC_v-ypP5-tUsXWis2GvL7rQpPnO66LpOptqj4Bjsut5F-ulCZXeD8UZKSbAOXagRPIpo4QN4OXVpkfRREMn6b3ZfxRs_2TV_Qj51CaMYCJ5wrsV7mypWTqUzGRp0.oN9zv3c6rpgzoNUxhVt-dkw8KKymcC64Q0D3iueUvRo&amp;dib_tag=se&amp;keywords=Bague+de+gestion+des+c%C3%A2bles+de+type+B+2U%2C+avec+%C3%A9crous+%C3%A0+cage&amp;qid=1728044153&amp;sprefix=bague+de+gestion+des+c%C3%A2bles+de+type+b+2u%2C+avec+%C3%A9crous+%C3%A0+cage%2Caps%2C1336&amp;sr=8-21"/>
    <hyperlink ref="I93" r:id="rId59" display="https://www.amazon.com/StarTech-com-Horizontal-Finger-Cable-Management/dp/B00O63LWW2/ref=sr_1_1?crid=10CWX0N9IFVZV&amp;dib=eyJ2IjoiMSJ9.Z2DPm8rOsleAW2X7EVGJOTM9CbLGGoLb5Ob5taC89yHP7IprilHpeVsLixgOCoXds5c8eh8Q8ZyJc_RX4pakRhhMrDCzAbDK2oP5DTrpBaasGuT-2mEWMKiPmT2dSbbsh6ljYCH0mHEtRQ6XF-h1f8F8_dHmYZZpckY7lM0ko3tZUjzJM7izakcxVVfAuzXbZl_mDR-F5JCzUebfX5K4hf4KH7E0pUWZQLASRi5SaqI.eu3PmnBn0Bi8Bk2SlfGM-agtW6B3a_TXAMGLCpZrW5M&amp;dib_tag=se&amp;keywords=Metal%2Bslotted%2Bcable%2Bmanager%2Bwith%2Bcover%2C%2Bwith%2Bcage%2Bnuts&amp;qid=1728044626&amp;sprefix=metal%2Bslotted%2Bcable%2Bmanager%2Bwith%2Bcover%2C%2Bwith%2Bcage%2Bnuts%2Caps%2C496&amp;sr=8-1&amp;th=1"/>
    <hyperlink ref="I92" r:id="rId60" display="https://www.amazon.ca/Management-Server-Network-Cabinet-Enclosure/dp/B0CHQQF4VK"/>
    <hyperlink ref="I91" r:id="rId61" display="https://www.amazon.com/VEVOR-Shelving-Adjustable-Capacity-Organizer/dp/B0CC5G4M8F/ref=sr_1_1_sspa?crid=VNLKQNQQA2S4&amp;dib=eyJ2IjoiMSJ9.nuQVKZiBNr-rmaoR6RAbiHCffg6Au7DBd0-xtUe1mV4cV235k47eTmDKFp-0A8dTF5iFlhZbpppQ_hgQaVvHJqDTqJHhYprRq9JiRWbj2etPgBsKQEuEddvqO49QNcPM8Nx8sM_Qobs5N6V4rBMXefCKyqpWWlyUL2iGm6TQfTrobAG2x4hZZWu7gOQYTz5x9llYZMMBQmFVJR8lS8XGLek3oLz6hNFS77bt-Fr1SUPf9nVHxTM3GDC0EmIR8me9OMXr_plGfqiuMB63ZDwW9CMt1K3u-7M2C_EIzdJaOh4.4KtDjfPGH-Vsx7iAyq7eqOCHTxmecMfNzqLCmI1b7qg&amp;dib_tag=se&amp;keywords=Regular%2Bshelf%2C%2Bheavy%2Bduty%2B19%22&amp;qid=1728045756&amp;sprefix=regular%2Bshelf%2C%2Bheavy%2Bduty%2B19%2B%2Caps%2C733&amp;sr=8-1-spons&amp;sp_csd=d2lkZ2V0TmFtZT1zcF9hdGY&amp;th=1"/>
    <hyperlink ref="I90" r:id="rId62" display="https://www.amazon.fr/HP-42U-1200-Pllt-Rack/dp/B074Z6WN9H/ref=sr_1_26?__mk_fr_FR=%C3%85M%C3%85%C5%BD%C3%95%C3%91&amp;crid=100XRUW7IKP02&amp;dib=eyJ2IjoiMSJ9.et0YsHl9RwoW1OLt20TiNZops84j9DKF5y-_cdK4ablQPRit7F5a3nljmVdubRb9cYiaBDI7siH0pSgCXNdD6CLPtZCvSH7roPBYy8exe6-fUDKxFU_DKgVU61RRoJvL3n9fZgyuIcgnKHnBb8DGmU92piE3wVugFU2GBdcqY9ZFmPY-Q5mcZkMaR8lM6VX12zdTMKwOgzqMLIMP5G7Zibj5OUWIP7exIrA2gRn9zmPdlGpnnQ61rDITleqJEpmHSnNuvtBpBDHXDnLnAFZXtW4CvYUIodlwYd_WUq8OSSs.auW5QhUTRtGRZiEcAT0M--Jn5Qeimegbh0bJXHwM-Ag&amp;dib_tag=se&amp;keywords=Rack+de+serveur+600+*+1200+*+42U&amp;qid=1728046315&amp;sprefix=rack+de+serveur+600+1200+42u%2Caps%2C194&amp;sr=8-26"/>
    <hyperlink ref="I89" r:id="rId63" display="https://www.amazon.com/Surprecision-Channel-Slotted-Pre-Galvanized-Framing/dp/B0C9JGCWB3/ref=sr_1_fkmr0_1?crid=1OL7ALUGMD53V&amp;dib=eyJ2IjoiMSJ9.KU3RCjDjfFb9zzLEdVNfTwmBW8tzqMLD3NkPAEZymMcvTNvb61x6_gyf1ilUudFM1MrNV0VzsvISX41XQVQMjKpHzXOhU8kipyVKduztM3o.Dzx2TJ34Dny0O3wQkifI31ADyID6lPX_wcwX5xzyz78&amp;dib_tag=se&amp;keywords=C%2BChannel(41*21mm)%2B500mm%2BL&amp;qid=1728046787&amp;sprefix=c%2Bchannel%2B41%2B21mm%2B500mm%2Bl%2Caps%2C568&amp;sr=8-1-fkmr0&amp;th=1"/>
    <hyperlink ref="I86" r:id="rId64" display="https://fr.rs-online.com/web/p/chemins-de-cables/9013998?msockid=0eb8090d64f76a5c335a1df465d06b0e"/>
    <hyperlink ref="I85" r:id="rId65" display="https://www.amazon.com/Uxcell-a16071500ux0256-Metric-Threaded-Fastener/dp/B01LZBCDQP/ref=sr_1_2?dib=eyJ2IjoiMSJ9.UAM-QINZLgMGsfXx34Qxmclx9p64BlpBghhfILtMHDSyv-Pn6XqoBKJYTlBwktvrtWv5TcB2FHflSBIX2hu5lZDivxd5886AEd6WtFQUe34EPBg43W68eDjyzlMUp8cMMYm0N5luDnRSl-mqle2nSVfQKlsr6e6hhvvF2RlZp-ySUBBpto5nilapq4HhUX-J.tM39wnpB9oAeFGc_xDNUQ80J88zj-1ttHXH31Oa-oYY&amp;dib_tag=se&amp;keywords=Threaded+rod%2C+M10*2000MM&amp;qid=1728048929&amp;sr=8-2"/>
    <hyperlink ref="I84" r:id="rId66" display="https://www.cmwltd.co.uk/p/pemsa-rejiband-rapide-300mm-wide-x-100mm-deep-wire-basket-tray-3m-length-electrogalvanised"/>
    <hyperlink ref="I83" r:id="rId67" display="https://store.cablesplususa.com/cf120-fiber-tray-cover-for-120mm-fiber-duct-channel-pvc-yellow-2-meters-long/"/>
    <hyperlink ref="I81" r:id="rId68" display="https://www.amazon.com/Prime-Line-9095244-Flange-M10-1-25-10-Pack/dp/B07DSB1RLN/ref=sr_1_5?crid=3GA30SU1VB7H4&amp;dib=eyJ2IjoiMSJ9.YXYxi_KT-7nwBD7Ph6Z1KSgZOpBfDGwI3TVH3MO88VaD-yOOxdmYRGQZfaID9hIITBPsRnq0qc2ex2JCOa7MGNKkrfLW1kVUOkqEG2DmPY96Qv5AZgXOGc4ow-lq5FgZzbW81xIGofrW1yd7idvn_5QOhQMpj4pwrXaOvDAWIJVQZmE94yzARC-4MfzOFFu30-LcddL2XuBtWg8cyZ9FxaVO6UvbbuxV1bIjRo41hto.9f8xI_Fwu-NisTA7kAzqeetjeyLIWiWLP_p1bB5okYg&amp;dib_tag=se&amp;keywords=M10%2Bflange%2Bnut&amp;qid=1728050400&amp;sprefix=120mmx100mm%2Bfiber%2Brunner%2C%2B2%2Bmeters%2Caps%2C1610&amp;sr=8-5&amp;th=1"/>
    <hyperlink ref="I80" r:id="rId69" display="https://www.amazon.com/Dorman-523-221-Driver-Radius-Bracket/dp/B01LREVMAY/ref=sr_1_1?dib=eyJ2IjoiMSJ9.MHsyKjFPPQLRqVjveQ5Bp4KIfij19-wtMg3weXScHp08sM3RLZ9b7xLPsXEHIezihUMCJcbc2iMvMb8X2xz_7GqtSj0FYzskZLhMw3_YscnNfD4iyMkl7rN4ukFMRX7yZbkM1I2dvGfNkBVX1XZzZj1objueVSbCuTx11NoAU9NeucXgIpaYZY5YXZolsdPQAH-KxVy39dVilEt6u0HAUYO4YM6uUzoe4rLIziT9R_Lu6dnZnIqvdCX-3m9TJlOq8ph8kKvhPGYQY0qU65EItSjpqibf98YUu_PfXiXx31o.6zmC7JhdZMdf3tbCD2oeXXPz_YYE9fAyKF4C0Tqb77I&amp;dib_tag=se&amp;keywords=Radius+bracket&amp;qid=1728050621&amp;sr=8-1"/>
    <hyperlink ref="I79" r:id="rId70" display="https://www.electricautomationnetwork.com/en/obo-bettermann/kts-grid-obo-bettermann-gsv-34-g-6016596"/>
    <hyperlink ref="I78" r:id="rId71" display="https://www.amazon.com/Milton-S-210-M-Style-Coupler-12-Piece/dp/B005IUEC2O/ref=sr_1_1_sspa?crid=VSQ1Z0GKYEYQ&amp;dib=eyJ2IjoiMSJ9.ovtx-dqEWC8jmsYyOsfCQ8TAvhCsFViUPAWWJrblwMjxu4li84Dn_nn0P-xqs3a74CfJdSSjJdxxURuXeawwuWWByXUdVq9KQxwrz48tulTj3GjSZJqSMYJ5-9MNyEN1W3ihO_U1vSgilttd1sZktCQDO15-vQYj-iBMPEDGJ4CNXQ0URLVnUAisvfo7hcmsSy8vKYSCBd63olk3ie72Y4njNidqoqOsN1Sv7EGWnUiWoK8bbMthhXkaBHd81Vl-v8cFpkcg9nM_5_1VcF3I3VIhzB6Q_B9Kq24H-vNexxY.oiGXafclF1oyfFn95T2VlDGLTai2UG3K-k1kqMwZ0Hc&amp;dib_tag=se&amp;keywords=coupler%2Bkit&amp;qid=1728051294&amp;sprefix=coupler%2Bkit%2Caps%2C993&amp;sr=8-1-spons&amp;sp_csd=d2lkZ2V0TmFtZT1zcF9hdGY&amp;th=1"/>
    <hyperlink ref="I76" r:id="rId72" display="https://www.anixter.com/en_us/products/UFC550KITPG/CABLOFIL/Cable-Runway/p/375939"/>
    <hyperlink ref="I39" r:id="rId73" display="https://www.myrectoverso.com/impression-rollup.html"/>
    <hyperlink ref="I47" r:id="rId74" display="https://www.amazon.fr/-/en/dp/B07TJTQN2F/ref=sr_1_5?crid=3IWI603RM2P73&amp;dib=eyJ2IjoiMSJ9.fTUDFP9X3PP3WoqL93VlUUhnQr-mA4e9K0Vh1CwUDySInmr-dupWHsp_JJEHqeyaOMmfMgiQ8_cnSaeOSMe6Pbj7biIzcf4naz71X615S70UC981cnV7xm1Il1fhW4w54REclvJpL9SEBTG46aNedYWbVmKwRR-W-uqDnGNAg12F0UllRUBtJgr1FjRBFnlYCKMI5TRasNr5Eijgu5ep62gaVD9Zi6L-_en01gzqlntS33rZsLrzcyJ--ufS4hFAIIcZCVpT5X-a8d5tpRsr60rqZjfkZmCml6ZPQs7bkqg.PkXTJvWMu1U6O7i5OvAwtD-kJpthbAuAuteP9BIZ5RE&amp;dib_tag=se&amp;keywords=Cartouche+d%27encre+%28Toner%29+ph+106a+noir&amp;qid=1728058210&amp;sprefix=cartouche+d%27encre+toner+ph+106a+noir%2Caps%2C433&amp;sr=8-5"/>
    <hyperlink ref="I137" r:id="rId75" display="https://www.amazon.fr/-/en/dp/B075MWL6GG/ref=sr_1_2?crid=7E22OKVQLE52&amp;dib=eyJ2IjoiMSJ9.JyQlgBuyLkqIbmgR1NuVB9GcwnvkqeMJWRjNUeeh5v2PTfPgK6edN4vFM26cNlof9cA44QI_39DQzob3DZ3S0B-NhUmyXZQcLSZ9eBuETcbxRQ286HQiXb5ollCBAl3IV_sx5sMf_FbCNksqrWRohakUyalah83-yf2cp4wenEBLJ8Q3TFRvMZQz9RzEnLFJXaRcd4n6n5Jexsqx-oZxk-Pl72LXHJkTrToxEC0ffwy4E_lFN6pT1QrdI2Z91bu8bJwJGdED2QtwL4f3ulxFgyFX4Wz2wKuypZmxbcYemVA.ImjlwIV3zyuDpFptcx7yONe1_t-3c_6jsgdOG0zW9mE&amp;dib_tag=se&amp;keywords=Cartouche+d%27encre+%28Toner%29+205a&amp;qid=1728058506&amp;sprefix=cartouche+d%27encre+toner+205a%2Caps%2C187&amp;sr=8-2"/>
  </hyperlinks>
  <pageMargins left="0.7" right="0.7" top="0.75" bottom="0.75" header="0.3" footer="0.3"/>
  <pageSetup paperSize="9" orientation="portrait" r:id="rId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topLeftCell="A7" zoomScaleNormal="100" workbookViewId="0">
      <selection activeCell="D9" sqref="D9"/>
    </sheetView>
  </sheetViews>
  <sheetFormatPr baseColWidth="10" defaultColWidth="10" defaultRowHeight="15.75"/>
  <cols>
    <col min="1" max="1" width="7.28515625" style="31" customWidth="1"/>
    <col min="2" max="2" width="23.140625" style="31" customWidth="1"/>
    <col min="3" max="3" width="49.5703125" style="41" customWidth="1"/>
    <col min="4" max="4" width="141.28515625" style="42" customWidth="1"/>
    <col min="5" max="5" width="50.7109375" style="42" customWidth="1"/>
    <col min="6" max="6" width="9.7109375" style="31" customWidth="1"/>
    <col min="7" max="7" width="7.140625" style="31" customWidth="1"/>
    <col min="8" max="8" width="20.28515625" style="43" customWidth="1"/>
    <col min="9" max="9" width="25.42578125" style="31" customWidth="1"/>
    <col min="10" max="10" width="16.28515625" style="31" customWidth="1"/>
    <col min="11" max="11" width="15.85546875" style="31" customWidth="1"/>
    <col min="12" max="12" width="17.28515625" style="31" customWidth="1"/>
    <col min="13" max="13" width="23.7109375" style="31" customWidth="1"/>
    <col min="14" max="16384" width="10" style="31"/>
  </cols>
  <sheetData>
    <row r="1" spans="2:13" ht="16.5" thickBot="1">
      <c r="C1" s="76"/>
      <c r="D1" s="72"/>
      <c r="E1" s="72"/>
      <c r="F1" s="72"/>
      <c r="G1" s="72"/>
      <c r="H1" s="72"/>
      <c r="I1" s="72"/>
      <c r="J1" s="37"/>
      <c r="K1" s="37"/>
      <c r="L1" s="37"/>
      <c r="M1" s="37"/>
    </row>
    <row r="2" spans="2:13" ht="16.5" thickBot="1">
      <c r="C2" s="77"/>
      <c r="D2" s="78"/>
      <c r="E2" s="78"/>
      <c r="F2" s="78"/>
      <c r="G2" s="78"/>
      <c r="H2" s="78"/>
      <c r="I2" s="78"/>
      <c r="J2" s="35"/>
      <c r="K2" s="35"/>
      <c r="L2" s="35"/>
      <c r="M2" s="36"/>
    </row>
    <row r="3" spans="2:13" ht="48" customHeight="1" thickBot="1">
      <c r="B3" s="25" t="s">
        <v>18</v>
      </c>
      <c r="C3" s="20" t="s">
        <v>2</v>
      </c>
      <c r="D3" s="21" t="s">
        <v>10</v>
      </c>
      <c r="E3" s="21" t="s">
        <v>11</v>
      </c>
      <c r="F3" s="1" t="s">
        <v>5</v>
      </c>
      <c r="G3" s="1" t="s">
        <v>0</v>
      </c>
      <c r="H3" s="19" t="s">
        <v>3</v>
      </c>
      <c r="I3" s="10" t="s">
        <v>4</v>
      </c>
      <c r="J3" s="18" t="s">
        <v>8</v>
      </c>
      <c r="K3" s="18" t="s">
        <v>12</v>
      </c>
      <c r="L3" s="26" t="s">
        <v>7</v>
      </c>
      <c r="M3" s="27" t="s">
        <v>9</v>
      </c>
    </row>
    <row r="4" spans="2:13" ht="35.25" customHeight="1" thickBot="1">
      <c r="B4" s="22" t="s">
        <v>19</v>
      </c>
      <c r="C4" s="22" t="s">
        <v>15</v>
      </c>
      <c r="D4" s="32" t="s">
        <v>16</v>
      </c>
      <c r="E4" s="32" t="s">
        <v>17</v>
      </c>
      <c r="F4" s="12" t="s">
        <v>14</v>
      </c>
      <c r="G4" s="2">
        <v>2</v>
      </c>
      <c r="H4" s="17">
        <v>402500</v>
      </c>
      <c r="I4" s="45">
        <f t="shared" ref="I4:I9" si="0">PRODUCT(H4,G4)</f>
        <v>805000</v>
      </c>
      <c r="J4" s="46">
        <f>H4*40%</f>
        <v>161000</v>
      </c>
      <c r="K4" s="46">
        <f>H4*30%</f>
        <v>120750</v>
      </c>
      <c r="L4" s="51">
        <f>H4+J4+K4</f>
        <v>684250</v>
      </c>
      <c r="M4" s="52">
        <f t="shared" ref="M4:M17" si="1">L4*G4</f>
        <v>1368500</v>
      </c>
    </row>
    <row r="5" spans="2:13" ht="21" customHeight="1" thickBot="1">
      <c r="B5" s="30" t="s">
        <v>43</v>
      </c>
      <c r="C5" s="31" t="s">
        <v>20</v>
      </c>
      <c r="D5" s="33" t="s">
        <v>21</v>
      </c>
      <c r="E5" s="48"/>
      <c r="F5" s="5" t="s">
        <v>6</v>
      </c>
      <c r="G5" s="4">
        <v>8</v>
      </c>
      <c r="H5" s="31">
        <v>327750</v>
      </c>
      <c r="I5" s="45">
        <f>PRODUCT(H5,G5)</f>
        <v>2622000</v>
      </c>
      <c r="J5" s="46">
        <f>H5*40%</f>
        <v>131100</v>
      </c>
      <c r="K5" s="46">
        <f t="shared" ref="K5:K17" si="2">H5*30%</f>
        <v>98325</v>
      </c>
      <c r="L5" s="51">
        <f t="shared" ref="L5:L17" si="3">H5+J5+K5</f>
        <v>557175</v>
      </c>
      <c r="M5" s="52">
        <f t="shared" si="1"/>
        <v>4457400</v>
      </c>
    </row>
    <row r="6" spans="2:13" ht="21.75" customHeight="1" thickBot="1">
      <c r="B6" s="31" t="s">
        <v>44</v>
      </c>
      <c r="C6" s="31" t="s">
        <v>22</v>
      </c>
      <c r="D6" s="31" t="s">
        <v>23</v>
      </c>
      <c r="E6" s="48"/>
      <c r="F6" s="5" t="s">
        <v>6</v>
      </c>
      <c r="G6" s="5">
        <v>8</v>
      </c>
      <c r="H6" s="17">
        <v>126000</v>
      </c>
      <c r="I6" s="45">
        <f>PRODUCT(H6,G6)</f>
        <v>1008000</v>
      </c>
      <c r="J6" s="46">
        <f t="shared" ref="J6:J17" si="4">H6*40%</f>
        <v>50400</v>
      </c>
      <c r="K6" s="46">
        <f t="shared" si="2"/>
        <v>37800</v>
      </c>
      <c r="L6" s="51">
        <f t="shared" si="3"/>
        <v>214200</v>
      </c>
      <c r="M6" s="52">
        <f t="shared" si="1"/>
        <v>1713600</v>
      </c>
    </row>
    <row r="7" spans="2:13" ht="27" customHeight="1" thickBot="1">
      <c r="B7" s="31" t="s">
        <v>45</v>
      </c>
      <c r="C7" s="31" t="s">
        <v>24</v>
      </c>
      <c r="D7" s="31" t="s">
        <v>25</v>
      </c>
      <c r="E7" s="48"/>
      <c r="F7" s="5" t="s">
        <v>6</v>
      </c>
      <c r="G7" s="4">
        <v>10</v>
      </c>
      <c r="H7" s="17">
        <v>21275</v>
      </c>
      <c r="I7" s="45">
        <f t="shared" si="0"/>
        <v>212750</v>
      </c>
      <c r="J7" s="46">
        <f t="shared" si="4"/>
        <v>8510</v>
      </c>
      <c r="K7" s="46">
        <f t="shared" si="2"/>
        <v>6382.5</v>
      </c>
      <c r="L7" s="51">
        <f t="shared" si="3"/>
        <v>36167.5</v>
      </c>
      <c r="M7" s="52">
        <f t="shared" si="1"/>
        <v>361675</v>
      </c>
    </row>
    <row r="8" spans="2:13" ht="34.5" customHeight="1" thickBot="1">
      <c r="B8" s="31" t="s">
        <v>46</v>
      </c>
      <c r="C8" s="31" t="s">
        <v>26</v>
      </c>
      <c r="D8" s="31" t="s">
        <v>27</v>
      </c>
      <c r="E8" s="48"/>
      <c r="F8" s="5" t="s">
        <v>6</v>
      </c>
      <c r="G8" s="4">
        <v>12</v>
      </c>
      <c r="H8" s="17">
        <v>40250</v>
      </c>
      <c r="I8" s="45">
        <f t="shared" si="0"/>
        <v>483000</v>
      </c>
      <c r="J8" s="46">
        <f>H8*40%</f>
        <v>16100</v>
      </c>
      <c r="K8" s="46">
        <f t="shared" si="2"/>
        <v>12075</v>
      </c>
      <c r="L8" s="51">
        <f t="shared" si="3"/>
        <v>68425</v>
      </c>
      <c r="M8" s="52">
        <f t="shared" si="1"/>
        <v>821100</v>
      </c>
    </row>
    <row r="9" spans="2:13" ht="34.5" customHeight="1" thickBot="1">
      <c r="B9" s="31" t="s">
        <v>47</v>
      </c>
      <c r="C9" s="31" t="s">
        <v>28</v>
      </c>
      <c r="D9" s="31" t="s">
        <v>29</v>
      </c>
      <c r="E9" s="48"/>
      <c r="F9" s="5" t="s">
        <v>6</v>
      </c>
      <c r="G9" s="4">
        <v>10</v>
      </c>
      <c r="H9" s="17">
        <v>201250</v>
      </c>
      <c r="I9" s="45">
        <f t="shared" si="0"/>
        <v>2012500</v>
      </c>
      <c r="J9" s="46">
        <f t="shared" si="4"/>
        <v>80500</v>
      </c>
      <c r="K9" s="46">
        <f t="shared" si="2"/>
        <v>60375</v>
      </c>
      <c r="L9" s="51">
        <f t="shared" si="3"/>
        <v>342125</v>
      </c>
      <c r="M9" s="52">
        <f t="shared" si="1"/>
        <v>3421250</v>
      </c>
    </row>
    <row r="10" spans="2:13" ht="37.5" customHeight="1" thickBot="1">
      <c r="B10" s="31" t="s">
        <v>48</v>
      </c>
      <c r="C10" s="31" t="s">
        <v>30</v>
      </c>
      <c r="D10" s="31" t="s">
        <v>31</v>
      </c>
      <c r="E10" s="48"/>
      <c r="F10" s="5" t="s">
        <v>6</v>
      </c>
      <c r="G10" s="4">
        <v>7</v>
      </c>
      <c r="H10" s="17">
        <v>530000</v>
      </c>
      <c r="I10" s="45">
        <f>PRODUCT(H10,G10)</f>
        <v>3710000</v>
      </c>
      <c r="J10" s="46">
        <f>H10*40%</f>
        <v>212000</v>
      </c>
      <c r="K10" s="46">
        <f t="shared" si="2"/>
        <v>159000</v>
      </c>
      <c r="L10" s="51">
        <f t="shared" si="3"/>
        <v>901000</v>
      </c>
      <c r="M10" s="52">
        <f t="shared" si="1"/>
        <v>6307000</v>
      </c>
    </row>
    <row r="11" spans="2:13" ht="24" customHeight="1" thickBot="1">
      <c r="B11" s="30" t="s">
        <v>49</v>
      </c>
      <c r="C11" s="31" t="s">
        <v>32</v>
      </c>
      <c r="D11" s="31" t="s">
        <v>33</v>
      </c>
      <c r="E11" s="48"/>
      <c r="F11" s="5" t="s">
        <v>14</v>
      </c>
      <c r="G11" s="4">
        <v>10</v>
      </c>
      <c r="H11" s="17">
        <v>51750</v>
      </c>
      <c r="I11" s="45">
        <f>PRODUCT(H11,G11)</f>
        <v>517500</v>
      </c>
      <c r="J11" s="46">
        <f>H11*40%</f>
        <v>20700</v>
      </c>
      <c r="K11" s="46">
        <f t="shared" si="2"/>
        <v>15525</v>
      </c>
      <c r="L11" s="51">
        <f t="shared" si="3"/>
        <v>87975</v>
      </c>
      <c r="M11" s="52">
        <f t="shared" si="1"/>
        <v>879750</v>
      </c>
    </row>
    <row r="12" spans="2:13" ht="41.25" customHeight="1" thickBot="1">
      <c r="B12" s="30" t="s">
        <v>50</v>
      </c>
      <c r="C12" s="31" t="s">
        <v>34</v>
      </c>
      <c r="D12" s="31" t="s">
        <v>35</v>
      </c>
      <c r="E12" s="48"/>
      <c r="F12" s="5" t="s">
        <v>6</v>
      </c>
      <c r="G12" s="4">
        <v>4</v>
      </c>
      <c r="H12" s="17">
        <v>64900</v>
      </c>
      <c r="I12" s="45">
        <f>PRODUCT(H12,G12)</f>
        <v>259600</v>
      </c>
      <c r="J12" s="46">
        <f>H12*40%</f>
        <v>25960</v>
      </c>
      <c r="K12" s="46">
        <f t="shared" si="2"/>
        <v>19470</v>
      </c>
      <c r="L12" s="51">
        <f t="shared" si="3"/>
        <v>110330</v>
      </c>
      <c r="M12" s="52">
        <f t="shared" si="1"/>
        <v>441320</v>
      </c>
    </row>
    <row r="13" spans="2:13" ht="37.5" customHeight="1" thickBot="1">
      <c r="B13" s="31" t="s">
        <v>51</v>
      </c>
      <c r="C13" s="31" t="s">
        <v>36</v>
      </c>
      <c r="D13" s="31" t="s">
        <v>37</v>
      </c>
      <c r="E13" s="48"/>
      <c r="F13" s="5" t="s">
        <v>6</v>
      </c>
      <c r="G13" s="4">
        <v>2</v>
      </c>
      <c r="H13" s="17">
        <v>164450</v>
      </c>
      <c r="I13" s="45">
        <f t="shared" ref="I13:I17" si="5">PRODUCT(H13,G13)</f>
        <v>328900</v>
      </c>
      <c r="J13" s="46">
        <f t="shared" ref="J13:J16" si="6">H13*40%</f>
        <v>65780</v>
      </c>
      <c r="K13" s="46">
        <f t="shared" si="2"/>
        <v>49335</v>
      </c>
      <c r="L13" s="51">
        <f t="shared" si="3"/>
        <v>279565</v>
      </c>
      <c r="M13" s="52">
        <f t="shared" si="1"/>
        <v>559130</v>
      </c>
    </row>
    <row r="14" spans="2:13" ht="37.5" customHeight="1" thickBot="1">
      <c r="B14" s="30"/>
      <c r="C14" s="31" t="s">
        <v>42</v>
      </c>
      <c r="D14" s="31" t="s">
        <v>42</v>
      </c>
      <c r="E14" s="48"/>
      <c r="F14" s="5" t="s">
        <v>6</v>
      </c>
      <c r="G14" s="4">
        <v>3</v>
      </c>
      <c r="H14" s="17">
        <v>0</v>
      </c>
      <c r="I14" s="45">
        <f t="shared" si="5"/>
        <v>0</v>
      </c>
      <c r="J14" s="46">
        <f t="shared" si="6"/>
        <v>0</v>
      </c>
      <c r="K14" s="46">
        <f t="shared" si="2"/>
        <v>0</v>
      </c>
      <c r="L14" s="51">
        <f t="shared" si="3"/>
        <v>0</v>
      </c>
      <c r="M14" s="52">
        <f t="shared" si="1"/>
        <v>0</v>
      </c>
    </row>
    <row r="15" spans="2:13" ht="41.25" customHeight="1" thickBot="1">
      <c r="B15" s="30"/>
      <c r="C15" s="31" t="s">
        <v>38</v>
      </c>
      <c r="D15" s="31" t="s">
        <v>39</v>
      </c>
      <c r="E15" s="48"/>
      <c r="F15" s="5" t="s">
        <v>6</v>
      </c>
      <c r="G15" s="4">
        <v>1</v>
      </c>
      <c r="H15" s="17">
        <v>0</v>
      </c>
      <c r="I15" s="45">
        <f t="shared" si="5"/>
        <v>0</v>
      </c>
      <c r="J15" s="46">
        <f t="shared" si="6"/>
        <v>0</v>
      </c>
      <c r="K15" s="46">
        <f t="shared" si="2"/>
        <v>0</v>
      </c>
      <c r="L15" s="51">
        <f t="shared" si="3"/>
        <v>0</v>
      </c>
      <c r="M15" s="52">
        <f t="shared" si="1"/>
        <v>0</v>
      </c>
    </row>
    <row r="16" spans="2:13" ht="39" customHeight="1" thickBot="1">
      <c r="B16" s="30"/>
      <c r="C16" s="31" t="s">
        <v>40</v>
      </c>
      <c r="D16" s="31" t="s">
        <v>41</v>
      </c>
      <c r="E16" s="48"/>
      <c r="F16" s="5" t="s">
        <v>6</v>
      </c>
      <c r="G16" s="4">
        <v>5</v>
      </c>
      <c r="H16" s="17">
        <v>0</v>
      </c>
      <c r="I16" s="45">
        <f t="shared" si="5"/>
        <v>0</v>
      </c>
      <c r="J16" s="46">
        <f t="shared" si="6"/>
        <v>0</v>
      </c>
      <c r="K16" s="46">
        <f t="shared" si="2"/>
        <v>0</v>
      </c>
      <c r="L16" s="51">
        <f t="shared" si="3"/>
        <v>0</v>
      </c>
      <c r="M16" s="52">
        <f t="shared" si="1"/>
        <v>0</v>
      </c>
    </row>
    <row r="17" spans="2:13" ht="24.75" customHeight="1" thickBot="1">
      <c r="B17" s="30"/>
      <c r="C17" s="23"/>
      <c r="D17" s="34"/>
      <c r="E17" s="48"/>
      <c r="F17" s="5" t="s">
        <v>6</v>
      </c>
      <c r="G17" s="4"/>
      <c r="H17" s="17">
        <v>0</v>
      </c>
      <c r="I17" s="45">
        <f t="shared" si="5"/>
        <v>0</v>
      </c>
      <c r="J17" s="46">
        <f t="shared" si="4"/>
        <v>0</v>
      </c>
      <c r="K17" s="46">
        <f t="shared" si="2"/>
        <v>0</v>
      </c>
      <c r="L17" s="51">
        <f t="shared" si="3"/>
        <v>0</v>
      </c>
      <c r="M17" s="52">
        <f t="shared" si="1"/>
        <v>0</v>
      </c>
    </row>
    <row r="18" spans="2:13" ht="33.75" customHeight="1" thickBot="1">
      <c r="B18" s="22"/>
      <c r="C18" s="79" t="s">
        <v>13</v>
      </c>
      <c r="D18" s="80"/>
      <c r="E18" s="80"/>
      <c r="F18" s="80"/>
      <c r="G18" s="80"/>
      <c r="H18" s="81"/>
      <c r="I18" s="38">
        <f>SUM(I4:I17)</f>
        <v>11959250</v>
      </c>
      <c r="J18" s="39"/>
      <c r="K18" s="39"/>
      <c r="L18" s="40"/>
      <c r="M18" s="39">
        <f>SUM(M4:M17)</f>
        <v>20330725</v>
      </c>
    </row>
    <row r="19" spans="2:13">
      <c r="H19" s="49"/>
      <c r="I19" s="50"/>
      <c r="J19" s="50"/>
      <c r="K19" s="50"/>
      <c r="L19" s="50"/>
      <c r="M19" s="50"/>
    </row>
  </sheetData>
  <mergeCells count="3">
    <mergeCell ref="C1:I1"/>
    <mergeCell ref="C2:I2"/>
    <mergeCell ref="C18:H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4" workbookViewId="0">
      <selection activeCell="M15" sqref="A9:M15"/>
    </sheetView>
  </sheetViews>
  <sheetFormatPr baseColWidth="10" defaultRowHeight="15"/>
  <sheetData>
    <row r="1" spans="1:12" ht="63.75" thickBot="1">
      <c r="A1" s="20"/>
      <c r="B1" s="21" t="s">
        <v>10</v>
      </c>
      <c r="C1" s="21" t="s">
        <v>11</v>
      </c>
      <c r="D1" s="1" t="s">
        <v>5</v>
      </c>
      <c r="E1" s="1" t="s">
        <v>0</v>
      </c>
      <c r="F1" s="19" t="s">
        <v>3</v>
      </c>
      <c r="G1" s="10" t="s">
        <v>4</v>
      </c>
      <c r="H1" s="18" t="s">
        <v>8</v>
      </c>
      <c r="I1" s="18" t="s">
        <v>12</v>
      </c>
      <c r="J1" s="8" t="s">
        <v>7</v>
      </c>
      <c r="K1" s="13" t="s">
        <v>9</v>
      </c>
      <c r="L1" s="15" t="s">
        <v>1</v>
      </c>
    </row>
    <row r="2" spans="1:12" ht="63.75" thickBot="1">
      <c r="A2" s="22" t="s">
        <v>15</v>
      </c>
      <c r="B2" s="24" t="s">
        <v>16</v>
      </c>
      <c r="C2" s="24" t="s">
        <v>17</v>
      </c>
      <c r="D2" s="12" t="s">
        <v>14</v>
      </c>
      <c r="E2" s="2">
        <v>2</v>
      </c>
      <c r="F2" s="17">
        <v>500000</v>
      </c>
      <c r="G2" s="3">
        <f t="shared" ref="G2:G7" si="0">PRODUCT(F2,E2)</f>
        <v>1000000</v>
      </c>
      <c r="H2" s="9">
        <f>F2*40%</f>
        <v>200000</v>
      </c>
      <c r="I2" s="9">
        <f>F2*30%</f>
        <v>150000</v>
      </c>
      <c r="J2" s="11">
        <f>F2+H2+I2</f>
        <v>850000</v>
      </c>
      <c r="K2" s="14">
        <f t="shared" ref="K2:K14" si="1">J2*E2</f>
        <v>1700000</v>
      </c>
      <c r="L2" s="16"/>
    </row>
    <row r="3" spans="1:12" ht="284.25" thickBot="1">
      <c r="A3" s="28" t="s">
        <v>20</v>
      </c>
      <c r="B3" s="6" t="s">
        <v>21</v>
      </c>
      <c r="C3" s="7"/>
      <c r="D3" s="5" t="s">
        <v>6</v>
      </c>
      <c r="E3" s="4">
        <v>8</v>
      </c>
      <c r="F3" s="17">
        <v>4985728</v>
      </c>
      <c r="G3" s="3">
        <f>PRODUCT(F3,E3)</f>
        <v>39885824</v>
      </c>
      <c r="H3" s="9">
        <f>F3*40%</f>
        <v>1994291.2000000002</v>
      </c>
      <c r="I3" s="9">
        <f t="shared" ref="I3:I14" si="2">F3*30%</f>
        <v>1495718.4</v>
      </c>
      <c r="J3" s="11">
        <f t="shared" ref="J3:J14" si="3">F3+H3+I3</f>
        <v>8475737.5999999996</v>
      </c>
      <c r="K3" s="14">
        <f t="shared" si="1"/>
        <v>67805900.799999997</v>
      </c>
      <c r="L3" s="16"/>
    </row>
    <row r="4" spans="1:12" ht="16.5" thickBot="1">
      <c r="A4" s="28" t="s">
        <v>22</v>
      </c>
      <c r="B4" s="29" t="s">
        <v>23</v>
      </c>
      <c r="C4" s="7"/>
      <c r="D4" s="5" t="s">
        <v>6</v>
      </c>
      <c r="E4" s="5">
        <v>8</v>
      </c>
      <c r="F4" s="17">
        <v>1948451.52</v>
      </c>
      <c r="G4" s="3">
        <f>PRODUCT(F4,E4)</f>
        <v>15587612.16</v>
      </c>
      <c r="H4" s="9">
        <f t="shared" ref="H4:H7" si="4">F4*40%</f>
        <v>779380.60800000001</v>
      </c>
      <c r="I4" s="9">
        <f t="shared" si="2"/>
        <v>584535.45600000001</v>
      </c>
      <c r="J4" s="11">
        <f t="shared" si="3"/>
        <v>3312367.5839999998</v>
      </c>
      <c r="K4" s="14">
        <f t="shared" si="1"/>
        <v>26498940.671999998</v>
      </c>
      <c r="L4" s="16"/>
    </row>
    <row r="5" spans="1:12" ht="16.5" thickBot="1">
      <c r="A5" s="28" t="s">
        <v>24</v>
      </c>
      <c r="B5" s="28" t="s">
        <v>25</v>
      </c>
      <c r="C5" s="7"/>
      <c r="D5" s="5" t="s">
        <v>6</v>
      </c>
      <c r="E5" s="4">
        <v>10</v>
      </c>
      <c r="F5" s="17">
        <v>1992000</v>
      </c>
      <c r="G5" s="3">
        <f t="shared" si="0"/>
        <v>19920000</v>
      </c>
      <c r="H5" s="9">
        <f t="shared" si="4"/>
        <v>796800</v>
      </c>
      <c r="I5" s="9">
        <f t="shared" si="2"/>
        <v>597600</v>
      </c>
      <c r="J5" s="11">
        <f t="shared" si="3"/>
        <v>3386400</v>
      </c>
      <c r="K5" s="14">
        <f t="shared" si="1"/>
        <v>33864000</v>
      </c>
      <c r="L5" s="16"/>
    </row>
    <row r="6" spans="1:12" ht="16.5" thickBot="1">
      <c r="A6" s="28" t="s">
        <v>26</v>
      </c>
      <c r="B6" s="28" t="s">
        <v>27</v>
      </c>
      <c r="C6" s="7"/>
      <c r="D6" s="5" t="s">
        <v>6</v>
      </c>
      <c r="E6" s="4">
        <v>12</v>
      </c>
      <c r="F6" s="17">
        <v>5075000</v>
      </c>
      <c r="G6" s="3">
        <f t="shared" si="0"/>
        <v>60900000</v>
      </c>
      <c r="H6" s="9">
        <f>F6*40%</f>
        <v>2030000</v>
      </c>
      <c r="I6" s="9">
        <f t="shared" si="2"/>
        <v>1522500</v>
      </c>
      <c r="J6" s="11">
        <f t="shared" si="3"/>
        <v>8627500</v>
      </c>
      <c r="K6" s="14">
        <f t="shared" si="1"/>
        <v>103530000</v>
      </c>
      <c r="L6" s="16"/>
    </row>
    <row r="7" spans="1:12" ht="16.5" thickBot="1">
      <c r="A7" s="28" t="s">
        <v>28</v>
      </c>
      <c r="B7" s="28" t="s">
        <v>29</v>
      </c>
      <c r="C7" s="7"/>
      <c r="D7" s="5" t="s">
        <v>6</v>
      </c>
      <c r="E7" s="4">
        <v>10</v>
      </c>
      <c r="F7" s="17">
        <v>6559700</v>
      </c>
      <c r="G7" s="3">
        <f t="shared" si="0"/>
        <v>65597000</v>
      </c>
      <c r="H7" s="9">
        <f t="shared" si="4"/>
        <v>2623880</v>
      </c>
      <c r="I7" s="9">
        <f t="shared" si="2"/>
        <v>1967910</v>
      </c>
      <c r="J7" s="11">
        <f t="shared" si="3"/>
        <v>11151490</v>
      </c>
      <c r="K7" s="14">
        <f t="shared" si="1"/>
        <v>111514900</v>
      </c>
      <c r="L7" s="16"/>
    </row>
    <row r="8" spans="1:12" ht="16.5" thickBot="1">
      <c r="A8" s="28" t="s">
        <v>30</v>
      </c>
      <c r="B8" s="28" t="s">
        <v>31</v>
      </c>
      <c r="C8" s="7"/>
      <c r="D8" s="5" t="s">
        <v>6</v>
      </c>
      <c r="E8" s="4">
        <v>7</v>
      </c>
      <c r="F8" s="17">
        <v>910000</v>
      </c>
      <c r="G8" s="3">
        <f>PRODUCT(F8,E8)</f>
        <v>6370000</v>
      </c>
      <c r="H8" s="9">
        <f>F8*40%</f>
        <v>364000</v>
      </c>
      <c r="I8" s="9">
        <f t="shared" si="2"/>
        <v>273000</v>
      </c>
      <c r="J8" s="11">
        <f t="shared" si="3"/>
        <v>1547000</v>
      </c>
      <c r="K8" s="14">
        <f t="shared" si="1"/>
        <v>10829000</v>
      </c>
      <c r="L8" s="16"/>
    </row>
    <row r="9" spans="1:12" ht="16.5" thickBot="1">
      <c r="A9" s="28" t="s">
        <v>32</v>
      </c>
      <c r="B9" s="28" t="s">
        <v>33</v>
      </c>
      <c r="C9" s="7"/>
      <c r="D9" s="5" t="s">
        <v>14</v>
      </c>
      <c r="E9" s="4">
        <v>10</v>
      </c>
      <c r="F9" s="17">
        <v>0</v>
      </c>
      <c r="G9" s="3">
        <f>PRODUCT(F9,E9)</f>
        <v>0</v>
      </c>
      <c r="H9" s="9">
        <f>F9*40%</f>
        <v>0</v>
      </c>
      <c r="I9" s="9">
        <f t="shared" si="2"/>
        <v>0</v>
      </c>
      <c r="J9" s="11">
        <f t="shared" si="3"/>
        <v>0</v>
      </c>
      <c r="K9" s="14">
        <f t="shared" si="1"/>
        <v>0</v>
      </c>
      <c r="L9" s="16"/>
    </row>
    <row r="10" spans="1:12" ht="16.5" thickBot="1">
      <c r="A10" s="28" t="s">
        <v>34</v>
      </c>
      <c r="B10" s="28" t="s">
        <v>35</v>
      </c>
      <c r="C10" s="7"/>
      <c r="D10" s="5" t="s">
        <v>6</v>
      </c>
      <c r="E10" s="4">
        <v>4</v>
      </c>
      <c r="F10" s="17">
        <v>6800000</v>
      </c>
      <c r="G10" s="3">
        <f>PRODUCT(F10,E10)</f>
        <v>27200000</v>
      </c>
      <c r="H10" s="9">
        <f>F10*40%</f>
        <v>2720000</v>
      </c>
      <c r="I10" s="9">
        <f t="shared" si="2"/>
        <v>2040000</v>
      </c>
      <c r="J10" s="11">
        <f t="shared" si="3"/>
        <v>11560000</v>
      </c>
      <c r="K10" s="14">
        <f t="shared" si="1"/>
        <v>46240000</v>
      </c>
      <c r="L10" s="16"/>
    </row>
    <row r="11" spans="1:12" ht="16.5" thickBot="1">
      <c r="A11" s="28" t="s">
        <v>36</v>
      </c>
      <c r="B11" s="29" t="s">
        <v>37</v>
      </c>
      <c r="C11" s="7"/>
      <c r="D11" s="5" t="s">
        <v>6</v>
      </c>
      <c r="E11" s="4">
        <v>2</v>
      </c>
      <c r="F11" s="17">
        <v>0</v>
      </c>
      <c r="G11" s="3">
        <f t="shared" ref="G11:G14" si="5">PRODUCT(F11,E11)</f>
        <v>0</v>
      </c>
      <c r="H11" s="9">
        <f t="shared" ref="H11:H14" si="6">F11*40%</f>
        <v>0</v>
      </c>
      <c r="I11" s="9">
        <f t="shared" si="2"/>
        <v>0</v>
      </c>
      <c r="J11" s="11">
        <f t="shared" si="3"/>
        <v>0</v>
      </c>
      <c r="K11" s="14">
        <f t="shared" si="1"/>
        <v>0</v>
      </c>
      <c r="L11" s="16"/>
    </row>
    <row r="12" spans="1:12" ht="16.5" thickBot="1">
      <c r="A12" s="28"/>
      <c r="B12" s="28" t="s">
        <v>42</v>
      </c>
      <c r="C12" s="7"/>
      <c r="D12" s="5"/>
      <c r="E12" s="4">
        <v>3</v>
      </c>
      <c r="F12" s="17"/>
      <c r="G12" s="3"/>
      <c r="H12" s="9"/>
      <c r="I12" s="9"/>
      <c r="J12" s="11"/>
      <c r="K12" s="14"/>
      <c r="L12" s="16"/>
    </row>
    <row r="13" spans="1:12" ht="16.5" thickBot="1">
      <c r="A13" s="28" t="s">
        <v>38</v>
      </c>
      <c r="B13" s="28" t="s">
        <v>39</v>
      </c>
      <c r="C13" s="7"/>
      <c r="D13" s="5" t="s">
        <v>6</v>
      </c>
      <c r="E13" s="4">
        <v>1</v>
      </c>
      <c r="F13" s="17">
        <v>0</v>
      </c>
      <c r="G13" s="3">
        <f t="shared" si="5"/>
        <v>0</v>
      </c>
      <c r="H13" s="9">
        <f t="shared" si="6"/>
        <v>0</v>
      </c>
      <c r="I13" s="9">
        <f t="shared" si="2"/>
        <v>0</v>
      </c>
      <c r="J13" s="11">
        <f t="shared" si="3"/>
        <v>0</v>
      </c>
      <c r="K13" s="14">
        <f t="shared" si="1"/>
        <v>0</v>
      </c>
      <c r="L13" s="16"/>
    </row>
    <row r="14" spans="1:12" ht="16.5" thickBot="1">
      <c r="A14" s="28" t="s">
        <v>40</v>
      </c>
      <c r="B14" s="28" t="s">
        <v>41</v>
      </c>
      <c r="C14" s="7"/>
      <c r="D14" s="5" t="s">
        <v>6</v>
      </c>
      <c r="E14" s="4">
        <v>5</v>
      </c>
      <c r="F14" s="17">
        <v>0</v>
      </c>
      <c r="G14" s="3">
        <f t="shared" si="5"/>
        <v>0</v>
      </c>
      <c r="H14" s="9">
        <f t="shared" si="6"/>
        <v>0</v>
      </c>
      <c r="I14" s="9">
        <f t="shared" si="2"/>
        <v>0</v>
      </c>
      <c r="J14" s="11">
        <f t="shared" si="3"/>
        <v>0</v>
      </c>
      <c r="K14" s="14">
        <f t="shared" si="1"/>
        <v>0</v>
      </c>
      <c r="L1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COUT EN LIGNE</vt:lpstr>
      <vt:lpstr>COUT MERCURIALE</vt:lpstr>
      <vt:lpstr>Feuil1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MBONDO</dc:creator>
  <cp:lastModifiedBy>Dorlin KOUAMOU</cp:lastModifiedBy>
  <cp:lastPrinted>2024-05-07T14:43:41Z</cp:lastPrinted>
  <dcterms:created xsi:type="dcterms:W3CDTF">2022-03-10T12:04:20Z</dcterms:created>
  <dcterms:modified xsi:type="dcterms:W3CDTF">2024-10-04T16:50:25Z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3ae1465cd8b94c2dad288bc2fe6954d1</vt:lpwstr>
  </property>
</Properties>
</file>