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xim\OneDrive\Bureau\INeedToFly\"/>
    </mc:Choice>
  </mc:AlternateContent>
  <xr:revisionPtr revIDLastSave="0" documentId="13_ncr:1_{3C9FC86A-0450-40CD-8216-3E1B7C4A2C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5" i="1" l="1"/>
  <c r="P12" i="1"/>
  <c r="N12" i="1"/>
  <c r="Q9" i="1"/>
  <c r="N11" i="1" s="1"/>
</calcChain>
</file>

<file path=xl/sharedStrings.xml><?xml version="1.0" encoding="utf-8"?>
<sst xmlns="http://schemas.openxmlformats.org/spreadsheetml/2006/main" count="26" uniqueCount="25">
  <si>
    <r>
      <t xml:space="preserve"> g </t>
    </r>
    <r>
      <rPr>
        <sz val="11"/>
        <color rgb="FF3F3F3F"/>
        <rFont val="Calibri"/>
        <family val="2"/>
        <scheme val="minor"/>
      </rPr>
      <t>: Gravity Acceleration</t>
    </r>
  </si>
  <si>
    <t>Variables :</t>
  </si>
  <si>
    <t>Values :</t>
  </si>
  <si>
    <t>Parachute Size calcul</t>
  </si>
  <si>
    <r>
      <t xml:space="preserve">m </t>
    </r>
    <r>
      <rPr>
        <sz val="11"/>
        <color rgb="FF3F3F3F"/>
        <rFont val="Calibri"/>
        <family val="2"/>
        <scheme val="minor"/>
      </rPr>
      <t>: mass of the rocket (empty motor)</t>
    </r>
  </si>
  <si>
    <r>
      <t xml:space="preserve">p (or r) </t>
    </r>
    <r>
      <rPr>
        <sz val="11"/>
        <color rgb="FF3F3F3F"/>
        <rFont val="Calibri"/>
        <family val="2"/>
        <scheme val="minor"/>
      </rPr>
      <t>: Air density</t>
    </r>
  </si>
  <si>
    <r>
      <t xml:space="preserve">Cd </t>
    </r>
    <r>
      <rPr>
        <sz val="11"/>
        <color rgb="FF3F3F3F"/>
        <rFont val="Calibri"/>
        <family val="2"/>
        <scheme val="minor"/>
      </rPr>
      <t>: drag coefficient</t>
    </r>
  </si>
  <si>
    <r>
      <t>D</t>
    </r>
    <r>
      <rPr>
        <sz val="11"/>
        <color rgb="FF3F3F3F"/>
        <rFont val="Calibri"/>
        <family val="2"/>
        <scheme val="minor"/>
      </rPr>
      <t xml:space="preserve"> : diameter of the parachute for a round one</t>
    </r>
  </si>
  <si>
    <t>Units :</t>
  </si>
  <si>
    <t>m/s²</t>
  </si>
  <si>
    <t>Comments :</t>
  </si>
  <si>
    <t>g/m^3</t>
  </si>
  <si>
    <t>m/s</t>
  </si>
  <si>
    <r>
      <t xml:space="preserve">S </t>
    </r>
    <r>
      <rPr>
        <sz val="11"/>
        <color rgb="FF3F3F3F"/>
        <rFont val="Calibri"/>
        <family val="2"/>
        <scheme val="minor"/>
      </rPr>
      <t>: Area of the parachute</t>
    </r>
  </si>
  <si>
    <t>g</t>
  </si>
  <si>
    <t>Results</t>
  </si>
  <si>
    <t>m²</t>
  </si>
  <si>
    <t>V² :</t>
  </si>
  <si>
    <r>
      <t>V</t>
    </r>
    <r>
      <rPr>
        <sz val="11"/>
        <color rgb="FF3F3F3F"/>
        <rFont val="Calibri"/>
        <family val="2"/>
        <scheme val="minor"/>
      </rPr>
      <t xml:space="preserve"> :  chosen velocity descent</t>
    </r>
  </si>
  <si>
    <t xml:space="preserve">S=(2m.g)/(p.Cd.V²)
D=((4S)/PI())^1/2
</t>
  </si>
  <si>
    <t>m</t>
  </si>
  <si>
    <t>cm</t>
  </si>
  <si>
    <t>Security margin</t>
  </si>
  <si>
    <t>%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</si>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</sst>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8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</cellStyleXfs>
  <cellXfs count="12">
    <xf numFmtId="0" fontId="0" fillId="0" borderId="0" xfId="0"/>
    <xf numFmtId="0" fontId="2" fillId="3" borderId="2" xfId="2"/>
    <xf numFmtId="0" fontId="2" fillId="5" borderId="2" xfId="2" applyFill="1"/>
    <xf numFmtId="0" fontId="0" fillId="0" borderId="0" xfId="0" applyAlignment="1">
      <alignment horizontal="center"/>
    </xf>
    <xf numFmtId="0" fontId="6" fillId="4" borderId="3" xfId="4" applyFont="1" applyAlignment="1">
      <alignment horizontal="center"/>
    </xf>
    <xf numFmtId="0" fontId="7" fillId="2" borderId="1" xfId="1" applyFont="1"/>
    <xf numFmtId="0" fontId="4" fillId="6" borderId="3" xfId="4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8" fillId="3" borderId="1" xfId="3" applyFont="1"/>
  </cellXfs>
  <cellStyles count="5">
    <cellStyle name="Calcul" xfId="3" builtinId="22"/>
    <cellStyle name="Entrée" xfId="1" builtinId="20"/>
    <cellStyle name="Normal" xfId="0" builtinId="0"/>
    <cellStyle name="Sortie" xfId="2" builtinId="21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T17"/>
  <sheetViews>
    <sheetView tabSelected="1" workbookViewId="0">
      <selection activeCell="P5" sqref="P5"/>
    </sheetView>
  </sheetViews>
  <sheetFormatPr baseColWidth="10" defaultColWidth="9.140625" defaultRowHeight="15" x14ac:dyDescent="0.25"/>
  <cols>
    <col min="13" max="13" width="23.85546875" customWidth="1"/>
    <col min="14" max="14" width="15.42578125" customWidth="1"/>
    <col min="18" max="18" width="21.28515625" customWidth="1"/>
    <col min="19" max="19" width="14.140625" customWidth="1"/>
    <col min="20" max="20" width="17.7109375" customWidth="1"/>
  </cols>
  <sheetData>
    <row r="1" spans="13:20" ht="15.75" thickBot="1" x14ac:dyDescent="0.3">
      <c r="M1" s="7" t="s">
        <v>15</v>
      </c>
    </row>
    <row r="2" spans="13:20" ht="20.25" thickTop="1" thickBot="1" x14ac:dyDescent="0.35">
      <c r="M2" s="4" t="s">
        <v>3</v>
      </c>
      <c r="N2" s="4"/>
      <c r="O2" s="4"/>
      <c r="P2" s="4"/>
      <c r="Q2" s="4"/>
      <c r="R2" s="4"/>
      <c r="S2" s="4"/>
      <c r="T2" s="4"/>
    </row>
    <row r="3" spans="13:20" ht="15.75" thickTop="1" x14ac:dyDescent="0.25">
      <c r="M3" s="2" t="s">
        <v>1</v>
      </c>
      <c r="N3" s="2" t="s">
        <v>2</v>
      </c>
      <c r="O3" s="5" t="s">
        <v>8</v>
      </c>
      <c r="R3" s="5" t="s">
        <v>10</v>
      </c>
      <c r="S3" s="10" t="s">
        <v>19</v>
      </c>
      <c r="T3" s="9"/>
    </row>
    <row r="4" spans="13:20" x14ac:dyDescent="0.25">
      <c r="M4" s="1" t="s">
        <v>0</v>
      </c>
      <c r="N4" s="1">
        <v>9.81</v>
      </c>
      <c r="O4" s="1" t="s">
        <v>9</v>
      </c>
      <c r="R4" s="1"/>
      <c r="S4" s="8"/>
      <c r="T4" s="8"/>
    </row>
    <row r="5" spans="13:20" ht="23.25" x14ac:dyDescent="0.35">
      <c r="M5" s="1" t="s">
        <v>4</v>
      </c>
      <c r="N5" s="11">
        <v>708</v>
      </c>
      <c r="O5" s="1" t="s">
        <v>14</v>
      </c>
      <c r="R5" s="1"/>
      <c r="S5" s="8"/>
      <c r="T5" s="8"/>
    </row>
    <row r="6" spans="13:20" x14ac:dyDescent="0.25">
      <c r="M6" s="1" t="s">
        <v>5</v>
      </c>
      <c r="N6" s="1">
        <v>1225</v>
      </c>
      <c r="O6" s="1" t="s">
        <v>11</v>
      </c>
      <c r="R6" s="1"/>
      <c r="S6" s="8"/>
      <c r="T6" s="8"/>
    </row>
    <row r="7" spans="13:20" x14ac:dyDescent="0.25">
      <c r="M7" s="1" t="s">
        <v>6</v>
      </c>
      <c r="N7" s="1">
        <v>0.75</v>
      </c>
      <c r="O7" s="1"/>
      <c r="R7" s="1"/>
      <c r="S7" s="8"/>
      <c r="T7" s="8"/>
    </row>
    <row r="8" spans="13:20" x14ac:dyDescent="0.25">
      <c r="M8" s="1"/>
      <c r="N8" s="1"/>
      <c r="O8" s="1"/>
      <c r="R8" s="1"/>
      <c r="S8" s="8"/>
      <c r="T8" s="8"/>
    </row>
    <row r="9" spans="13:20" x14ac:dyDescent="0.25">
      <c r="M9" s="1" t="s">
        <v>18</v>
      </c>
      <c r="N9" s="1">
        <v>4.5</v>
      </c>
      <c r="O9" s="1" t="s">
        <v>12</v>
      </c>
      <c r="P9" s="3" t="s">
        <v>17</v>
      </c>
      <c r="Q9">
        <f>(N9^2)</f>
        <v>20.25</v>
      </c>
      <c r="R9" s="1"/>
      <c r="S9" s="8"/>
      <c r="T9" s="8"/>
    </row>
    <row r="10" spans="13:20" ht="15.75" thickBot="1" x14ac:dyDescent="0.3">
      <c r="M10" s="1"/>
      <c r="N10" s="1"/>
      <c r="O10" s="1"/>
      <c r="R10" s="1"/>
      <c r="S10" s="8"/>
      <c r="T10" s="8"/>
    </row>
    <row r="11" spans="13:20" ht="16.5" thickTop="1" thickBot="1" x14ac:dyDescent="0.3">
      <c r="M11" s="1" t="s">
        <v>13</v>
      </c>
      <c r="N11" s="6">
        <f>((N4*N5*2)/(N6*N7*Q9))</f>
        <v>0.746637641723356</v>
      </c>
      <c r="O11" s="1" t="s">
        <v>16</v>
      </c>
      <c r="R11" s="1"/>
      <c r="S11" s="8"/>
      <c r="T11" s="8"/>
    </row>
    <row r="12" spans="13:20" ht="16.5" thickTop="1" thickBot="1" x14ac:dyDescent="0.3">
      <c r="M12" s="1" t="s">
        <v>7</v>
      </c>
      <c r="N12" s="6">
        <f>( (  (4*N11)/PI()  )^(1/2) )</f>
        <v>0.97501208763275404</v>
      </c>
      <c r="O12" s="1" t="s">
        <v>20</v>
      </c>
      <c r="P12">
        <f>(N12*100)</f>
        <v>97.5012087632754</v>
      </c>
      <c r="Q12" t="s">
        <v>21</v>
      </c>
      <c r="R12" s="1"/>
      <c r="S12" s="8"/>
      <c r="T12" s="8"/>
    </row>
    <row r="13" spans="13:20" ht="15.75" thickTop="1" x14ac:dyDescent="0.25">
      <c r="M13" s="1"/>
      <c r="N13" s="1"/>
      <c r="O13" s="1"/>
      <c r="R13" s="1"/>
      <c r="S13" s="8"/>
      <c r="T13" s="8"/>
    </row>
    <row r="14" spans="13:20" x14ac:dyDescent="0.25">
      <c r="M14" s="1" t="s">
        <v>22</v>
      </c>
      <c r="N14" s="1">
        <v>10</v>
      </c>
      <c r="O14" s="1" t="s">
        <v>23</v>
      </c>
      <c r="R14" s="1"/>
      <c r="S14" s="8"/>
      <c r="T14" s="8"/>
    </row>
    <row r="15" spans="13:20" x14ac:dyDescent="0.25">
      <c r="M15" s="1" t="s">
        <v>24</v>
      </c>
      <c r="N15" s="1">
        <f>(N12*(1+(N14/100)))</f>
        <v>1.0725132963960295</v>
      </c>
      <c r="O15" s="1" t="s">
        <v>20</v>
      </c>
      <c r="R15" s="1"/>
      <c r="S15" s="8"/>
      <c r="T15" s="8"/>
    </row>
    <row r="16" spans="13:20" x14ac:dyDescent="0.25">
      <c r="M16" s="1"/>
      <c r="N16" s="1"/>
      <c r="O16" s="1"/>
      <c r="R16" s="1"/>
      <c r="S16" s="8"/>
      <c r="T16" s="8"/>
    </row>
    <row r="17" spans="18:20" x14ac:dyDescent="0.25">
      <c r="R17" s="1"/>
      <c r="S17" s="8"/>
      <c r="T17" s="8"/>
    </row>
  </sheetData>
  <mergeCells count="2">
    <mergeCell ref="M2:T2"/>
    <mergeCell ref="S3:T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Maxime DUVEY</cp:lastModifiedBy>
  <dcterms:created xsi:type="dcterms:W3CDTF">2015-06-05T18:17:20Z</dcterms:created>
  <dcterms:modified xsi:type="dcterms:W3CDTF">2022-08-09T09:37:37Z</dcterms:modified>
</cp:coreProperties>
</file>