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bookViews>
  <sheets>
    <sheet name="common_data" sheetId="3" r:id="rId1"/>
    <sheet name="index" sheetId="14" r:id="rId2"/>
    <sheet name="ecofiller" sheetId="13" r:id="rId3"/>
    <sheet name="papercubes" sheetId="4" r:id="rId4"/>
    <sheet name="quilmagnet" sheetId="5" r:id="rId5"/>
    <sheet name="puzzles" sheetId="6" r:id="rId6"/>
    <sheet name="bookmarks" sheetId="7" r:id="rId7"/>
    <sheet name="twosidespaper" sheetId="8" r:id="rId8"/>
    <sheet name="modul_origami" sheetId="9" r:id="rId9"/>
    <sheet name="quilling3d" sheetId="10" r:id="rId10"/>
    <sheet name="quilling" sheetId="11" r:id="rId11"/>
    <sheet name="sketchbooks" sheetId="12" r:id="rId12"/>
  </sheets>
  <calcPr calcId="125725"/>
</workbook>
</file>

<file path=xl/calcChain.xml><?xml version="1.0" encoding="utf-8"?>
<calcChain xmlns="http://schemas.openxmlformats.org/spreadsheetml/2006/main">
  <c r="E2" i="13"/>
  <c r="F2" s="1"/>
  <c r="E3"/>
  <c r="F3" s="1"/>
  <c r="E42"/>
  <c r="F42" s="1"/>
  <c r="E41"/>
  <c r="F41" s="1"/>
  <c r="E40"/>
  <c r="F40" s="1"/>
  <c r="E39"/>
  <c r="F39" s="1"/>
  <c r="E38"/>
  <c r="F38" s="1"/>
  <c r="E37"/>
  <c r="F37" s="1"/>
  <c r="E36"/>
  <c r="F36" s="1"/>
  <c r="E35"/>
  <c r="F35" s="1"/>
  <c r="E34"/>
  <c r="F34" s="1"/>
  <c r="E33"/>
  <c r="F33" s="1"/>
  <c r="E32"/>
  <c r="F32" s="1"/>
  <c r="E31"/>
  <c r="F31" s="1"/>
  <c r="E30"/>
  <c r="F30" s="1"/>
  <c r="E29"/>
  <c r="F29" s="1"/>
  <c r="E28"/>
  <c r="F28" s="1"/>
  <c r="E27"/>
  <c r="F27" s="1"/>
  <c r="E26"/>
  <c r="F26" s="1"/>
  <c r="E25"/>
  <c r="F25" s="1"/>
  <c r="E24"/>
  <c r="F24" s="1"/>
  <c r="E23"/>
  <c r="F23" s="1"/>
  <c r="E22"/>
  <c r="F22" s="1"/>
  <c r="E21"/>
  <c r="F21" s="1"/>
  <c r="E20"/>
  <c r="F20" s="1"/>
  <c r="E19"/>
  <c r="F19" s="1"/>
  <c r="E18"/>
  <c r="F18" s="1"/>
  <c r="E17"/>
  <c r="F17" s="1"/>
  <c r="E16"/>
  <c r="F16" s="1"/>
  <c r="E15"/>
  <c r="F15" s="1"/>
  <c r="E14"/>
  <c r="F14" s="1"/>
  <c r="E13"/>
  <c r="F13" s="1"/>
  <c r="E12"/>
  <c r="F12" s="1"/>
  <c r="E11"/>
  <c r="F11" s="1"/>
  <c r="E10"/>
  <c r="F10" s="1"/>
  <c r="E9"/>
  <c r="F9" s="1"/>
  <c r="E8"/>
  <c r="F8" s="1"/>
  <c r="E7"/>
  <c r="F7" s="1"/>
  <c r="E6"/>
  <c r="F6" s="1"/>
  <c r="E5"/>
  <c r="F5" s="1"/>
  <c r="E4"/>
  <c r="F4" s="1"/>
  <c r="E3" i="7"/>
  <c r="E4"/>
  <c r="E5"/>
  <c r="E6"/>
  <c r="E7"/>
  <c r="E8"/>
  <c r="E9"/>
  <c r="E10"/>
  <c r="E11"/>
  <c r="E13"/>
  <c r="E14"/>
  <c r="E17"/>
  <c r="E18"/>
  <c r="E19"/>
  <c r="E16"/>
  <c r="E12"/>
  <c r="E15"/>
  <c r="E2"/>
</calcChain>
</file>

<file path=xl/sharedStrings.xml><?xml version="1.0" encoding="utf-8"?>
<sst xmlns="http://schemas.openxmlformats.org/spreadsheetml/2006/main" count="305" uniqueCount="246">
  <si>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</si>
  <si>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</si>
  <si>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</si>
  <si>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</si>
  <si>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</si>
  <si>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</si>
  <si>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</si>
  <si>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</si>
  <si>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</si>
  <si>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</si>
  <si>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</si>
  <si>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</si>
  <si>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</si>
  <si>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</si>
  <si>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</si>
  <si>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</si>
  <si>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</si>
  <si>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</si>
  <si>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</si>
  <si>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</si>
  <si>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</si>
  <si>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</si>
  <si>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</si>
  <si>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</si>
  <si>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</si>
  <si>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</si>
  <si>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</si>
  <si>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</si>
  <si>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</si>
  <si>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</si>
  <si>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</si>
  <si>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</si>
  <si>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</si>
  <si>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</si>
  <si>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</si>
  <si>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</si>
  <si>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</si>
  <si>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</si>
  <si>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</si>
  <si>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</si>
  <si>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</si>
  <si>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</si>
  <si>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</si>
  <si>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</si>
  <si>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</si>
  <si>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</si>
  <si>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</si>
  <si>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</si>
  <si>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</si>
  <si>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</si>
  <si>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</si>
  <si>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</si>
  <si>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</si>
  <si>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</si>
  <si>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</si>
  <si>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</si>
  <si>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</si>
  <si>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</si>
  <si>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</si>
  <si>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</si>
  <si>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</si>
  <si>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</si>
  <si>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</si>
  <si>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</si>
  <si>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</si>
  <si>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</si>
  <si>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</si>
  <si>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</si>
  <si>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</si>
  <si>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</si>
  <si>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</si>
  <si>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</si>
  <si>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</si>
  <si>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</si>
  <si>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</si>
  <si>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page_html_title</t>
  </si>
  <si>
    <t>page_html_desc</t>
  </si>
  <si>
    <t>ecofiller</t>
  </si>
  <si>
    <t>papercubes</t>
  </si>
  <si>
    <t>quilmagnet</t>
  </si>
  <si>
    <t>puzzles</t>
  </si>
  <si>
    <t>bookmarks</t>
  </si>
  <si>
    <t>twosidespaper</t>
  </si>
  <si>
    <t>modul_origami</t>
  </si>
  <si>
    <t>quilling3d</t>
  </si>
  <si>
    <t>quilling</t>
  </si>
  <si>
    <t>sketchbooks</t>
  </si>
  <si>
    <t>section_menuitem</t>
  </si>
  <si>
    <t>Квиллинг+магнит</t>
  </si>
  <si>
    <t>Головоломки-пазлы</t>
  </si>
  <si>
    <t>Наборы для квиллинга</t>
  </si>
  <si>
    <t>Альбомы и наборы бумаги</t>
  </si>
  <si>
    <t>alias</t>
  </si>
  <si>
    <t>section_title_fl</t>
  </si>
  <si>
    <t>section_title_sl</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</si>
  <si>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</si>
  <si>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</si>
  <si>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</si>
  <si>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</si>
  <si>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</si>
  <si>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</si>
  <si>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</si>
  <si>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</si>
  <si>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</si>
  <si>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</si>
  <si>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</si>
  <si>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</si>
  <si>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</si>
  <si>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</si>
  <si>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</si>
  <si>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</si>
  <si>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</si>
  <si>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</si>
  <si>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</si>
  <si>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</si>
  <si>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</si>
  <si>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</si>
  <si>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</si>
  <si>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</si>
  <si>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</si>
  <si>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</si>
  <si>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</si>
  <si>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</si>
  <si>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</si>
  <si>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</si>
  <si>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</si>
  <si>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</si>
  <si>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</si>
  <si>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</si>
  <si>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</si>
  <si>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</si>
  <si>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</si>
  <si>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</si>
  <si>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</si>
  <si>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</si>
  <si>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</si>
  <si>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</si>
  <si>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</si>
  <si>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</si>
  <si>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</si>
  <si>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</si>
  <si>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</si>
  <si>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</si>
  <si>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</si>
  <si>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</si>
  <si>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</si>
  <si>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</si>
  <si>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</si>
  <si>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</si>
  <si>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</si>
  <si>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</si>
  <si>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</si>
  <si>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</si>
  <si>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</si>
  <si>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</si>
  <si>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</si>
  <si>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</si>
  <si>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</si>
  <si>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</si>
  <si>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</si>
  <si>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</si>
  <si>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</si>
  <si>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</si>
  <si>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</si>
  <si>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</si>
  <si>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</si>
  <si>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</si>
  <si>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«Интенсив», 7 цветов</t>
  </si>
  <si>
    <t>«Неон», 7 цветов</t>
  </si>
  <si>
    <t>«Интенсив», 12 цветов</t>
  </si>
  <si>
    <t>«Неон», 10 цветов</t>
  </si>
  <si>
    <t>http://www.bumagiy.com/catalog/nabory-tsvetnoj-bumagi</t>
  </si>
  <si>
    <t>«Ассорти», 20 цветов</t>
  </si>
  <si>
    <t>Кошки</t>
  </si>
  <si>
    <t>Собаки</t>
  </si>
  <si>
    <t>Цветы</t>
  </si>
  <si>
    <t>Спорт</t>
  </si>
  <si>
    <t>Транспорт</t>
  </si>
  <si>
    <t>Профессии</t>
  </si>
  <si>
    <t>Девушки Европы</t>
  </si>
  <si>
    <t>Стильные девушки</t>
  </si>
  <si>
    <t>Классики украинской литературы</t>
  </si>
  <si>
    <t>Раскраски-антистресс. Серия 2</t>
  </si>
  <si>
    <t>Раскраски-антистресс. Серия 3</t>
  </si>
  <si>
    <t>Животные в технике оригами</t>
  </si>
  <si>
    <t>Орнаменты</t>
  </si>
  <si>
    <t>Поделки из квиллинга</t>
  </si>
  <si>
    <t>Поп-арт</t>
  </si>
  <si>
    <t>Раскраски-антистресс</t>
  </si>
  <si>
    <t>Модные футболки</t>
  </si>
  <si>
    <t>Уличная культура</t>
  </si>
  <si>
    <t>http://www.bumagiy.com/products/zakladki-dlya-knig-kartonnye-8-sht-v-nabore-bm-1154-koshki</t>
  </si>
  <si>
    <t>http://www.bumagiy.com/products/zakladki-dlya-knig-kartonnye-8-sht-v-nabore-bm-1161-sobaki</t>
  </si>
  <si>
    <t>http://www.bumagiy.com/products/zakladki-dlya-knig-kartonnye-8-sht-v-nabore-bm-1130-tsvety</t>
  </si>
  <si>
    <t>http://www.bumagiy.com/products/zakladki-dlya-knig-kartonnye-8-sht-v-nabore-bm-4902-sport</t>
  </si>
  <si>
    <t>http://www.bumagiy.com/products/zakladki-dlya-knig-kartonnye-8-sht-v-nabore-bm-1123-transport</t>
  </si>
  <si>
    <t>http://www.bumagiy.com/products/zakladki-dlya-knig-kartonnye-8-sht-v-nabore-bm-2014-professii</t>
  </si>
  <si>
    <t>http://www.bumagiy.com/products/zakladki-dlya-knig-kartonnye-8-sht-v-nabore-bm-4889-stilnye-devushki</t>
  </si>
  <si>
    <t>http://www.bumagiy.com/products/zakladki-dlya-knig-kartonnye-8-sht-v-nabore-bm-4865-klassiki-ukrainskoj-literatury</t>
  </si>
  <si>
    <t>http://www.bumagiy.com/products/zakladki-dlya-knig-kartonnye-8-sht-v-nabore-bm-6180-antistress-2</t>
  </si>
  <si>
    <t>http://www.bumagiy.com/products/zakladki-dlya-knig-kartonnye-8-sht-v-nabore-bm-6197-antistress-3</t>
  </si>
  <si>
    <t>http://www.bumagiy.com/products/zakladki-dlya-knig-kartonnye-8-sht-v-nabore-bm-3905-zhivotnye-origami</t>
  </si>
  <si>
    <t>http://www.bumagiy.com/products/zakladki-dlya-knig-kartonnye-8-sht-v-nabore-bm-3912-ornamenty</t>
  </si>
  <si>
    <t>http://www.bumagiy.com/products/zakladki-dlya-knig-kartonnye-8-sht-v-nabore-bm-4612-podelki-iz-kvillinga</t>
  </si>
  <si>
    <t>http://www.bumagiy.com/products/zakladki-dlya-knig-kartonnye-8-sht-v-nabore-bm-4681-pop-art</t>
  </si>
  <si>
    <t>http://www.bumagiy.com/products/zakladki-dlya-knig-kartonnye-8-sht-v-nabore-bm-4698-raskraska-antistress</t>
  </si>
  <si>
    <t>http://www.bumagiy.com/products/zakladki-dlya-knig-kartonnye-8-sht-v-nabore-bm-4704-modnye-futbolki</t>
  </si>
  <si>
    <t>jpg</t>
  </si>
  <si>
    <t>png</t>
  </si>
  <si>
    <t>http://www.bumagiy.com/products/zakladki-dlya-knig-kartonnye-8-sht-v-nabore-bm-4896-ulichnaya-kultura</t>
  </si>
  <si>
    <t>http://www.bumagiy.com/products/zakladki-dlya-knig-kartonnye-8-sht-v-nabore-bm-4858-devushki-evropy</t>
  </si>
  <si>
    <t>show</t>
  </si>
  <si>
    <t>main</t>
  </si>
  <si>
    <t>name</t>
  </si>
  <si>
    <t>code</t>
  </si>
  <si>
    <t>articul</t>
  </si>
  <si>
    <t>name_articul</t>
  </si>
  <si>
    <t>buylink</t>
  </si>
  <si>
    <t>Блоки бумаги для записей</t>
  </si>
  <si>
    <t>new</t>
  </si>
  <si>
    <t>ext</t>
  </si>
  <si>
    <t>bumagia.com.ua | наборы закладок для книг</t>
  </si>
  <si>
    <t>Представляем наборы закладок для книг с модным, современным оформлением</t>
  </si>
  <si>
    <t>закладки для книг, закладки для школы, закладки с линейкой, закладки с таблицей умножения, закладка-раскраска, модная закладка, прикольная закладка для книг</t>
  </si>
  <si>
    <t>Чтение никогда не выходит из моды! А что может быть лучшим проводником на пути в мир книг, как не коллекция привлекательных и ярких закладок? Необычная форма, разнообразное оформление и полезная информация — линейка на одной из сторон и таблица умножения либо тематическая информация на обороте — делают наши закладки лучшим выбором среди аналогичных товаров.</t>
  </si>
  <si>
    <t>catalog_link</t>
  </si>
  <si>
    <t>https://www.yumpu.com/ru/document/read/65197577/bumagia</t>
  </si>
  <si>
    <t>Блоки бумаги</t>
  </si>
  <si>
    <t>для записей</t>
  </si>
  <si>
    <t>Двусоронняя цветная бумага</t>
  </si>
  <si>
    <t>Модульное оригами</t>
  </si>
  <si>
    <t>Объемный квиллинг</t>
  </si>
  <si>
    <t>buylink_title</t>
  </si>
  <si>
    <t>Купить экофиллер</t>
  </si>
  <si>
    <t>Купить набор «Квиллинг + магнит»</t>
  </si>
  <si>
    <t>Купить пазлы</t>
  </si>
  <si>
    <t>Купить блок бумаги для записей</t>
  </si>
  <si>
    <t>Купить закладку для книг</t>
  </si>
  <si>
    <t>Купить набор цветной бумаги (картона)</t>
  </si>
  <si>
    <t>Купить набор для модульного оригами</t>
  </si>
  <si>
    <t>Купить набор для объемного квиллинга</t>
  </si>
  <si>
    <t>Купить набор для квиллинга</t>
  </si>
  <si>
    <t>Купить бумагу без скоб и скрепок</t>
  </si>
  <si>
    <t>bumagia.com.ua | наборы цветной двусторонней бумаги и картона</t>
  </si>
  <si>
    <t>Представляем наборы цветной двусторонней бумаги и картона</t>
  </si>
  <si>
    <t>цветная бумага, цветной картон, двусторонняя цветная бумага, двусторонний цветной картон</t>
  </si>
</sst>
</file>

<file path=xl/styles.xml><?xml version="1.0" encoding="utf-8"?>
<styleSheet xmlns="http://schemas.openxmlformats.org/spreadsheetml/2006/main">
  <fonts count="10">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
      <u/>
      <sz val="11"/>
      <color theme="10"/>
      <name val="Calibri"/>
      <family val="2"/>
      <charset val="204"/>
    </font>
    <font>
      <b/>
      <sz val="11"/>
      <color rgb="FF000000"/>
      <name val="Calibri"/>
      <family val="2"/>
      <charset val="204"/>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33">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xf numFmtId="0" fontId="0" fillId="0" borderId="0" xfId="0" applyAlignment="1"/>
    <xf numFmtId="0" fontId="3" fillId="0" borderId="0" xfId="0" applyFont="1" applyAlignment="1"/>
    <xf numFmtId="0" fontId="0" fillId="0" borderId="0" xfId="0" applyFont="1" applyAlignment="1">
      <alignment horizontal="center"/>
    </xf>
    <xf numFmtId="0" fontId="8" fillId="0" borderId="0" xfId="1" applyFont="1" applyAlignment="1" applyProtection="1"/>
    <xf numFmtId="0" fontId="9" fillId="0" borderId="0" xfId="0" applyFont="1" applyAlignment="1">
      <alignment horizontal="center"/>
    </xf>
    <xf numFmtId="0" fontId="6" fillId="0" borderId="0" xfId="0" applyFont="1" applyAlignment="1"/>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umpu.com/ru/document/read/65197577/bumagi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www.bumagiy.com/products/zakladki-dlya-knig-kartonnye-8-sht-v-nabore-bm-4889-stilnye-devushki" TargetMode="External"/><Relationship Id="rId13" Type="http://schemas.openxmlformats.org/officeDocument/2006/relationships/hyperlink" Target="http://www.bumagiy.com/products/zakladki-dlya-knig-kartonnye-8-sht-v-nabore-bm-3912-ornamenty" TargetMode="External"/><Relationship Id="rId18" Type="http://schemas.openxmlformats.org/officeDocument/2006/relationships/hyperlink" Target="http://www.bumagiy.com/products/zakladki-dlya-knig-kartonnye-8-sht-v-nabore-bm-4896-ulichnaya-kultura" TargetMode="External"/><Relationship Id="rId3" Type="http://schemas.openxmlformats.org/officeDocument/2006/relationships/hyperlink" Target="http://www.bumagiy.com/products/zakladki-dlya-knig-kartonnye-8-sht-v-nabore-bm-1130-tsvety" TargetMode="External"/><Relationship Id="rId7" Type="http://schemas.openxmlformats.org/officeDocument/2006/relationships/hyperlink" Target="http://www.bumagiy.com/products/zakladki-dlya-knig-kartonnye-8-sht-v-nabore-bm-4858-devushki-evropy" TargetMode="External"/><Relationship Id="rId12" Type="http://schemas.openxmlformats.org/officeDocument/2006/relationships/hyperlink" Target="http://www.bumagiy.com/products/zakladki-dlya-knig-kartonnye-8-sht-v-nabore-bm-3905-zhivotnye-origami" TargetMode="External"/><Relationship Id="rId17" Type="http://schemas.openxmlformats.org/officeDocument/2006/relationships/hyperlink" Target="http://www.bumagiy.com/products/zakladki-dlya-knig-kartonnye-8-sht-v-nabore-bm-4704-modnye-futbolki" TargetMode="External"/><Relationship Id="rId2" Type="http://schemas.openxmlformats.org/officeDocument/2006/relationships/hyperlink" Target="http://www.bumagiy.com/products/zakladki-dlya-knig-kartonnye-8-sht-v-nabore-bm-1161-sobaki" TargetMode="External"/><Relationship Id="rId16" Type="http://schemas.openxmlformats.org/officeDocument/2006/relationships/hyperlink" Target="http://www.bumagiy.com/products/zakladki-dlya-knig-kartonnye-8-sht-v-nabore-bm-4698-raskraska-antistress" TargetMode="External"/><Relationship Id="rId1" Type="http://schemas.openxmlformats.org/officeDocument/2006/relationships/hyperlink" Target="http://www.bumagiy.com/products/zakladki-dlya-knig-kartonnye-8-sht-v-nabore-bm-1154-koshki" TargetMode="External"/><Relationship Id="rId6" Type="http://schemas.openxmlformats.org/officeDocument/2006/relationships/hyperlink" Target="http://www.bumagiy.com/products/zakladki-dlya-knig-kartonnye-8-sht-v-nabore-bm-2014-professii" TargetMode="External"/><Relationship Id="rId11" Type="http://schemas.openxmlformats.org/officeDocument/2006/relationships/hyperlink" Target="http://www.bumagiy.com/products/zakladki-dlya-knig-kartonnye-8-sht-v-nabore-bm-6197-antistress-3" TargetMode="External"/><Relationship Id="rId5" Type="http://schemas.openxmlformats.org/officeDocument/2006/relationships/hyperlink" Target="http://www.bumagiy.com/products/zakladki-dlya-knig-kartonnye-8-sht-v-nabore-bm-1123-transport" TargetMode="External"/><Relationship Id="rId15" Type="http://schemas.openxmlformats.org/officeDocument/2006/relationships/hyperlink" Target="http://www.bumagiy.com/products/zakladki-dlya-knig-kartonnye-8-sht-v-nabore-bm-4681-pop-art" TargetMode="External"/><Relationship Id="rId10" Type="http://schemas.openxmlformats.org/officeDocument/2006/relationships/hyperlink" Target="http://www.bumagiy.com/products/zakladki-dlya-knig-kartonnye-8-sht-v-nabore-bm-6180-antistress-2" TargetMode="External"/><Relationship Id="rId19" Type="http://schemas.openxmlformats.org/officeDocument/2006/relationships/printerSettings" Target="../printerSettings/printerSettings3.bin"/><Relationship Id="rId4" Type="http://schemas.openxmlformats.org/officeDocument/2006/relationships/hyperlink" Target="http://www.bumagiy.com/products/zakladki-dlya-knig-kartonnye-8-sht-v-nabore-bm-4902-sport" TargetMode="External"/><Relationship Id="rId9" Type="http://schemas.openxmlformats.org/officeDocument/2006/relationships/hyperlink" Target="http://www.bumagiy.com/products/zakladki-dlya-knig-kartonnye-8-sht-v-nabore-bm-4865-klassiki-ukrainskoj-literatury" TargetMode="External"/><Relationship Id="rId14" Type="http://schemas.openxmlformats.org/officeDocument/2006/relationships/hyperlink" Target="http://www.bumagiy.com/products/zakladki-dlya-knig-kartonnye-8-sht-v-nabore-bm-4612-podelki-iz-kvillinga" TargetMode="External"/></Relationships>
</file>

<file path=xl/worksheets/sheet1.xml><?xml version="1.0" encoding="utf-8"?>
<worksheet xmlns="http://schemas.openxmlformats.org/spreadsheetml/2006/main" xmlns:r="http://schemas.openxmlformats.org/officeDocument/2006/relationships">
  <dimension ref="A1:L1001"/>
  <sheetViews>
    <sheetView tabSelected="1" workbookViewId="0">
      <selection activeCell="A5" sqref="A5:XFD5"/>
    </sheetView>
  </sheetViews>
  <sheetFormatPr defaultColWidth="14.42578125" defaultRowHeight="15" customHeight="1"/>
  <cols>
    <col min="1" max="1" width="20.5703125" style="21" customWidth="1"/>
    <col min="2" max="2" width="75" style="10" customWidth="1"/>
    <col min="3" max="5" width="15.7109375" style="10" customWidth="1"/>
    <col min="6" max="6" width="27.5703125" style="10" customWidth="1"/>
    <col min="7" max="7" width="31.85546875" style="10" customWidth="1"/>
    <col min="8" max="11" width="15.7109375" style="10" customWidth="1"/>
    <col min="12" max="12" width="12.85546875" style="8" customWidth="1"/>
    <col min="13" max="26" width="8.7109375" style="8" customWidth="1"/>
    <col min="27" max="16384" width="14.42578125" style="8"/>
  </cols>
  <sheetData>
    <row r="1" spans="1:12" ht="15" customHeight="1">
      <c r="A1" s="21" t="s">
        <v>73</v>
      </c>
      <c r="B1" s="10">
        <v>0</v>
      </c>
      <c r="C1" s="10">
        <v>0</v>
      </c>
      <c r="D1" s="10">
        <v>0</v>
      </c>
      <c r="E1" s="10">
        <v>0</v>
      </c>
      <c r="F1" s="10">
        <v>0</v>
      </c>
      <c r="G1" s="10">
        <v>1</v>
      </c>
      <c r="H1" s="10">
        <v>0</v>
      </c>
      <c r="I1" s="10">
        <v>0</v>
      </c>
      <c r="J1" s="10">
        <v>0</v>
      </c>
      <c r="K1" s="10">
        <v>0</v>
      </c>
    </row>
    <row r="2" spans="1:12" ht="15" customHeight="1">
      <c r="A2" s="21" t="s">
        <v>74</v>
      </c>
      <c r="B2" s="10" t="s">
        <v>77</v>
      </c>
      <c r="C2" s="11" t="s">
        <v>78</v>
      </c>
      <c r="D2" s="11" t="s">
        <v>79</v>
      </c>
      <c r="E2" s="11" t="s">
        <v>80</v>
      </c>
      <c r="F2" s="11" t="s">
        <v>81</v>
      </c>
      <c r="G2" s="10" t="s">
        <v>82</v>
      </c>
      <c r="H2" s="11" t="s">
        <v>83</v>
      </c>
      <c r="I2" s="10" t="s">
        <v>84</v>
      </c>
      <c r="J2" s="11" t="s">
        <v>85</v>
      </c>
      <c r="K2" s="11" t="s">
        <v>86</v>
      </c>
    </row>
    <row r="3" spans="1:12" s="17" customFormat="1" ht="51" customHeight="1">
      <c r="A3" s="22" t="s">
        <v>75</v>
      </c>
      <c r="B3" s="24" t="s">
        <v>150</v>
      </c>
      <c r="C3" s="9"/>
      <c r="D3" s="9"/>
      <c r="E3" s="9"/>
      <c r="F3" s="14" t="s">
        <v>221</v>
      </c>
      <c r="G3" s="14" t="s">
        <v>243</v>
      </c>
      <c r="H3" s="9"/>
      <c r="I3" s="9"/>
      <c r="J3" s="9"/>
      <c r="K3" s="9"/>
    </row>
    <row r="4" spans="1:12" s="17" customFormat="1" ht="66" customHeight="1">
      <c r="A4" s="22" t="s">
        <v>76</v>
      </c>
      <c r="B4" s="24" t="s">
        <v>154</v>
      </c>
      <c r="C4" s="9"/>
      <c r="D4" s="9"/>
      <c r="E4" s="9"/>
      <c r="F4" s="14" t="s">
        <v>222</v>
      </c>
      <c r="G4" s="14" t="s">
        <v>244</v>
      </c>
      <c r="H4" s="9"/>
      <c r="I4" s="9"/>
      <c r="J4" s="9"/>
      <c r="K4" s="9"/>
    </row>
    <row r="5" spans="1:12" s="17" customFormat="1" ht="114" customHeight="1">
      <c r="A5" s="22" t="s">
        <v>153</v>
      </c>
      <c r="B5" s="24" t="s">
        <v>151</v>
      </c>
      <c r="C5" s="9"/>
      <c r="D5" s="9"/>
      <c r="E5" s="9"/>
      <c r="F5" s="14" t="s">
        <v>223</v>
      </c>
      <c r="G5" s="14" t="s">
        <v>245</v>
      </c>
      <c r="H5" s="9"/>
      <c r="I5" s="9"/>
      <c r="J5" s="9"/>
      <c r="K5" s="9"/>
    </row>
    <row r="6" spans="1:12" ht="15" customHeight="1">
      <c r="A6" s="21" t="s">
        <v>92</v>
      </c>
      <c r="B6" s="12" t="s">
        <v>40</v>
      </c>
      <c r="C6" s="11"/>
      <c r="D6" s="11"/>
      <c r="E6" s="11"/>
      <c r="F6" s="11"/>
      <c r="H6" s="11"/>
      <c r="J6" s="11"/>
      <c r="K6" s="11"/>
    </row>
    <row r="7" spans="1:12" ht="15" customHeight="1">
      <c r="A7" s="21" t="s">
        <v>146</v>
      </c>
      <c r="B7" s="12" t="s">
        <v>42</v>
      </c>
      <c r="C7" s="11"/>
      <c r="D7" s="11"/>
      <c r="E7" s="11"/>
      <c r="F7" s="11"/>
      <c r="H7" s="11"/>
      <c r="J7" s="11"/>
      <c r="K7" s="11"/>
    </row>
    <row r="8" spans="1:12" s="17" customFormat="1" ht="48.75" customHeight="1">
      <c r="A8" s="22" t="s">
        <v>232</v>
      </c>
      <c r="B8" s="14" t="s">
        <v>233</v>
      </c>
      <c r="C8" s="14" t="s">
        <v>236</v>
      </c>
      <c r="D8" s="14" t="s">
        <v>234</v>
      </c>
      <c r="E8" s="14" t="s">
        <v>235</v>
      </c>
      <c r="F8" s="14" t="s">
        <v>237</v>
      </c>
      <c r="G8" s="14" t="s">
        <v>238</v>
      </c>
      <c r="H8" s="14" t="s">
        <v>239</v>
      </c>
      <c r="I8" s="14" t="s">
        <v>240</v>
      </c>
      <c r="J8" s="14" t="s">
        <v>241</v>
      </c>
      <c r="K8" s="14" t="s">
        <v>242</v>
      </c>
    </row>
    <row r="9" spans="1:12" s="17" customFormat="1" ht="47.25" customHeight="1">
      <c r="A9" s="22" t="s">
        <v>87</v>
      </c>
      <c r="B9" s="15" t="s">
        <v>41</v>
      </c>
      <c r="C9" s="16" t="s">
        <v>218</v>
      </c>
      <c r="D9" s="16" t="s">
        <v>88</v>
      </c>
      <c r="E9" s="16" t="s">
        <v>89</v>
      </c>
      <c r="F9" s="16" t="s">
        <v>130</v>
      </c>
      <c r="G9" s="16" t="s">
        <v>229</v>
      </c>
      <c r="H9" s="16" t="s">
        <v>230</v>
      </c>
      <c r="I9" s="16" t="s">
        <v>231</v>
      </c>
      <c r="J9" s="16" t="s">
        <v>90</v>
      </c>
      <c r="K9" s="16" t="s">
        <v>91</v>
      </c>
      <c r="L9" s="19"/>
    </row>
    <row r="10" spans="1:12" s="17" customFormat="1" ht="174" customHeight="1">
      <c r="A10" s="22" t="s">
        <v>147</v>
      </c>
      <c r="B10" s="14" t="s">
        <v>166</v>
      </c>
      <c r="C10" s="9"/>
      <c r="D10" s="9"/>
      <c r="E10" s="9"/>
      <c r="F10" s="9"/>
      <c r="G10" s="9"/>
      <c r="H10" s="9"/>
      <c r="I10" s="9"/>
      <c r="J10" s="9"/>
      <c r="K10" s="9"/>
    </row>
    <row r="11" spans="1:12" s="17" customFormat="1" ht="249.75" customHeight="1">
      <c r="A11" s="22" t="s">
        <v>152</v>
      </c>
      <c r="B11" s="24" t="s">
        <v>165</v>
      </c>
      <c r="C11" s="9"/>
      <c r="D11" s="9"/>
      <c r="E11" s="9"/>
      <c r="F11" s="14" t="s">
        <v>224</v>
      </c>
      <c r="G11" s="9"/>
      <c r="H11" s="9"/>
      <c r="I11" s="9"/>
      <c r="J11" s="9"/>
      <c r="K11" s="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8"/>
  <sheetViews>
    <sheetView workbookViewId="0">
      <selection activeCell="A2" sqref="A2:XFD2"/>
    </sheetView>
  </sheetViews>
  <sheetFormatPr defaultRowHeight="15"/>
  <cols>
    <col min="1" max="1" width="22.42578125" customWidth="1"/>
    <col min="2" max="2" width="62.42578125" customWidth="1"/>
    <col min="3" max="3" width="36.5703125" customWidth="1"/>
    <col min="4" max="4" width="25.85546875" customWidth="1"/>
    <col min="5" max="5" width="25.140625" customWidth="1"/>
    <col min="6" max="6" width="25.7109375" customWidth="1"/>
    <col min="7" max="7" width="28.7109375" customWidth="1"/>
    <col min="8" max="8" width="27.140625" customWidth="1"/>
    <col min="9" max="9" width="29.7109375" customWidth="1"/>
    <col min="10" max="10" width="23.85546875" customWidth="1"/>
    <col min="11" max="11" width="27.42578125" customWidth="1"/>
  </cols>
  <sheetData>
    <row r="1" spans="1:12">
      <c r="A1" s="32" t="s">
        <v>225</v>
      </c>
      <c r="B1" s="30" t="s">
        <v>226</v>
      </c>
    </row>
    <row r="2" spans="1:12" s="8" customFormat="1" ht="15" customHeight="1">
      <c r="A2" s="21" t="s">
        <v>74</v>
      </c>
      <c r="B2" s="10" t="s">
        <v>77</v>
      </c>
      <c r="C2" s="11" t="s">
        <v>78</v>
      </c>
      <c r="D2" s="11" t="s">
        <v>79</v>
      </c>
      <c r="E2" s="11" t="s">
        <v>80</v>
      </c>
      <c r="F2" s="11" t="s">
        <v>81</v>
      </c>
      <c r="G2" s="10" t="s">
        <v>82</v>
      </c>
      <c r="H2" s="11" t="s">
        <v>83</v>
      </c>
      <c r="I2" s="10" t="s">
        <v>84</v>
      </c>
      <c r="J2" s="11" t="s">
        <v>85</v>
      </c>
      <c r="K2" s="11" t="s">
        <v>86</v>
      </c>
    </row>
    <row r="3" spans="1:12" s="17" customFormat="1" ht="19.5" customHeight="1">
      <c r="A3" s="22" t="s">
        <v>93</v>
      </c>
      <c r="B3" s="15" t="s">
        <v>41</v>
      </c>
      <c r="C3" s="16" t="s">
        <v>227</v>
      </c>
      <c r="D3" s="16" t="s">
        <v>95</v>
      </c>
      <c r="E3" s="16" t="s">
        <v>98</v>
      </c>
      <c r="F3" s="16" t="s">
        <v>99</v>
      </c>
      <c r="G3" s="16" t="s">
        <v>101</v>
      </c>
      <c r="H3" s="16" t="s">
        <v>103</v>
      </c>
      <c r="I3" s="16" t="s">
        <v>105</v>
      </c>
      <c r="J3" s="16" t="s">
        <v>107</v>
      </c>
      <c r="K3" s="16" t="s">
        <v>109</v>
      </c>
      <c r="L3" s="19"/>
    </row>
    <row r="4" spans="1:12" s="8" customFormat="1" ht="19.5" customHeight="1">
      <c r="A4" s="21" t="s">
        <v>94</v>
      </c>
      <c r="B4" s="15" t="s">
        <v>148</v>
      </c>
      <c r="C4" s="16" t="s">
        <v>228</v>
      </c>
      <c r="D4" s="16" t="s">
        <v>96</v>
      </c>
      <c r="E4" s="16" t="s">
        <v>97</v>
      </c>
      <c r="F4" s="16" t="s">
        <v>100</v>
      </c>
      <c r="G4" s="16" t="s">
        <v>102</v>
      </c>
      <c r="H4" s="16" t="s">
        <v>104</v>
      </c>
      <c r="I4" s="16" t="s">
        <v>106</v>
      </c>
      <c r="J4" s="16" t="s">
        <v>108</v>
      </c>
      <c r="K4" s="16" t="s">
        <v>110</v>
      </c>
      <c r="L4" s="13"/>
    </row>
    <row r="5" spans="1:12" s="8" customFormat="1" ht="15" customHeight="1">
      <c r="A5" s="21" t="s">
        <v>111</v>
      </c>
      <c r="B5" s="12" t="s">
        <v>77</v>
      </c>
      <c r="C5" s="10" t="s">
        <v>112</v>
      </c>
      <c r="D5" s="10" t="s">
        <v>79</v>
      </c>
      <c r="E5" s="12" t="s">
        <v>80</v>
      </c>
      <c r="F5" s="12" t="s">
        <v>81</v>
      </c>
      <c r="G5" s="12" t="s">
        <v>82</v>
      </c>
      <c r="H5" s="12" t="s">
        <v>113</v>
      </c>
      <c r="I5" s="12" t="s">
        <v>84</v>
      </c>
      <c r="J5" s="12" t="s">
        <v>85</v>
      </c>
      <c r="K5" s="12" t="s">
        <v>114</v>
      </c>
    </row>
    <row r="6" spans="1:12" s="8" customFormat="1" ht="15" customHeight="1">
      <c r="A6" s="21" t="s">
        <v>115</v>
      </c>
      <c r="B6" s="12" t="s">
        <v>125</v>
      </c>
      <c r="C6" s="12" t="s">
        <v>116</v>
      </c>
      <c r="D6" s="12" t="s">
        <v>117</v>
      </c>
      <c r="E6" s="12" t="s">
        <v>118</v>
      </c>
      <c r="F6" s="12" t="s">
        <v>119</v>
      </c>
      <c r="G6" s="12" t="s">
        <v>120</v>
      </c>
      <c r="H6" s="12" t="s">
        <v>121</v>
      </c>
      <c r="I6" s="12" t="s">
        <v>122</v>
      </c>
      <c r="J6" s="12" t="s">
        <v>123</v>
      </c>
      <c r="K6" s="12" t="s">
        <v>124</v>
      </c>
    </row>
    <row r="7" spans="1:12" s="18" customFormat="1" ht="34.5" customHeight="1">
      <c r="A7" s="23" t="s">
        <v>126</v>
      </c>
      <c r="B7" s="15" t="s">
        <v>145</v>
      </c>
      <c r="C7" s="15" t="s">
        <v>127</v>
      </c>
      <c r="D7" s="15" t="s">
        <v>128</v>
      </c>
      <c r="E7" s="15" t="s">
        <v>129</v>
      </c>
      <c r="F7" s="15" t="s">
        <v>130</v>
      </c>
      <c r="G7" s="15" t="s">
        <v>131</v>
      </c>
      <c r="H7" s="15" t="s">
        <v>132</v>
      </c>
      <c r="I7" s="15" t="s">
        <v>129</v>
      </c>
      <c r="J7" s="15" t="s">
        <v>133</v>
      </c>
      <c r="K7" s="15" t="s">
        <v>134</v>
      </c>
    </row>
    <row r="8" spans="1:12" s="17" customFormat="1" ht="154.5" customHeight="1">
      <c r="A8" s="22" t="s">
        <v>135</v>
      </c>
      <c r="B8" s="14" t="s">
        <v>149</v>
      </c>
      <c r="C8" s="14" t="s">
        <v>136</v>
      </c>
      <c r="D8" s="14" t="s">
        <v>137</v>
      </c>
      <c r="E8" s="14" t="s">
        <v>138</v>
      </c>
      <c r="F8" s="14" t="s">
        <v>139</v>
      </c>
      <c r="G8" s="14" t="s">
        <v>140</v>
      </c>
      <c r="H8" s="14" t="s">
        <v>141</v>
      </c>
      <c r="I8" s="14" t="s">
        <v>142</v>
      </c>
      <c r="J8" s="14" t="s">
        <v>143</v>
      </c>
      <c r="K8" s="14" t="s">
        <v>144</v>
      </c>
    </row>
  </sheetData>
  <hyperlinks>
    <hyperlink ref="B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2"/>
  <sheetViews>
    <sheetView workbookViewId="0">
      <selection activeCell="C38" sqref="C38"/>
    </sheetView>
  </sheetViews>
  <sheetFormatPr defaultRowHeight="15"/>
  <cols>
    <col min="2" max="2" width="9.140625" style="1"/>
    <col min="3" max="3" width="14.5703125" customWidth="1"/>
    <col min="4" max="4" width="21.28515625" customWidth="1"/>
    <col min="5" max="5" width="9.140625" customWidth="1"/>
    <col min="6" max="6" width="29.5703125" customWidth="1"/>
    <col min="7" max="7" width="98.7109375" customWidth="1"/>
  </cols>
  <sheetData>
    <row r="1" spans="1:7" s="1" customFormat="1">
      <c r="A1" s="31" t="s">
        <v>211</v>
      </c>
      <c r="B1" s="31" t="s">
        <v>212</v>
      </c>
      <c r="C1" s="31" t="s">
        <v>213</v>
      </c>
      <c r="D1" s="31" t="s">
        <v>214</v>
      </c>
      <c r="E1" s="31" t="s">
        <v>215</v>
      </c>
      <c r="F1" s="31" t="s">
        <v>216</v>
      </c>
      <c r="G1" s="31" t="s">
        <v>217</v>
      </c>
    </row>
    <row r="2" spans="1:7" ht="15.75">
      <c r="A2" s="5">
        <v>1</v>
      </c>
      <c r="B2" s="5">
        <v>0</v>
      </c>
      <c r="C2" s="2" t="s">
        <v>0</v>
      </c>
      <c r="D2" s="3">
        <v>4820090867576</v>
      </c>
      <c r="E2" s="4" t="str">
        <f t="shared" ref="E2:E42" si="0">CONCATENATE("EF-",RIGHT(D2,4))</f>
        <v>EF-7576</v>
      </c>
      <c r="F2" s="7" t="str">
        <f t="shared" ref="F2:F42" si="1">CONCATENATE("«",C2,"» • ",E2,)</f>
        <v>«Шампань» • EF-7576</v>
      </c>
      <c r="G2" s="1" t="s">
        <v>72</v>
      </c>
    </row>
    <row r="3" spans="1:7" ht="15.75">
      <c r="A3" s="5">
        <v>1</v>
      </c>
      <c r="B3" s="5">
        <v>0</v>
      </c>
      <c r="C3" s="2" t="s">
        <v>5</v>
      </c>
      <c r="D3" s="3">
        <v>4820090867583</v>
      </c>
      <c r="E3" s="4" t="str">
        <f t="shared" si="0"/>
        <v>EF-7583</v>
      </c>
      <c r="F3" s="7" t="str">
        <f t="shared" si="1"/>
        <v>«Океан» • EF-7583</v>
      </c>
      <c r="G3" s="1" t="s">
        <v>71</v>
      </c>
    </row>
    <row r="4" spans="1:7" ht="15.75">
      <c r="A4" s="5">
        <v>1</v>
      </c>
      <c r="B4" s="5">
        <v>0</v>
      </c>
      <c r="C4" s="2" t="s">
        <v>2</v>
      </c>
      <c r="D4" s="3">
        <v>4820090867590</v>
      </c>
      <c r="E4" s="4" t="str">
        <f t="shared" si="0"/>
        <v>EF-7590</v>
      </c>
      <c r="F4" s="7" t="str">
        <f t="shared" si="1"/>
        <v>«Персик» • EF-7590</v>
      </c>
      <c r="G4" s="1" t="s">
        <v>70</v>
      </c>
    </row>
    <row r="5" spans="1:7" ht="15.75">
      <c r="A5" s="5">
        <v>1</v>
      </c>
      <c r="B5" s="5">
        <v>0</v>
      </c>
      <c r="C5" s="2" t="s">
        <v>8</v>
      </c>
      <c r="D5" s="3">
        <v>4820090867606</v>
      </c>
      <c r="E5" s="4" t="str">
        <f t="shared" si="0"/>
        <v>EF-7606</v>
      </c>
      <c r="F5" s="7" t="str">
        <f t="shared" si="1"/>
        <v>«М'ята» • EF-7606</v>
      </c>
      <c r="G5" s="1" t="s">
        <v>69</v>
      </c>
    </row>
    <row r="6" spans="1:7" ht="15.75">
      <c r="A6" s="5">
        <v>1</v>
      </c>
      <c r="B6" s="5">
        <v>0</v>
      </c>
      <c r="C6" s="2" t="s">
        <v>1</v>
      </c>
      <c r="D6" s="3">
        <v>4820090867613</v>
      </c>
      <c r="E6" s="4" t="str">
        <f t="shared" si="0"/>
        <v>EF-7613</v>
      </c>
      <c r="F6" s="7" t="str">
        <f t="shared" si="1"/>
        <v>«Крем брюле» • EF-7613</v>
      </c>
      <c r="G6" s="1" t="s">
        <v>68</v>
      </c>
    </row>
    <row r="7" spans="1:7" ht="15.75">
      <c r="A7" s="5">
        <v>1</v>
      </c>
      <c r="B7" s="5">
        <v>0</v>
      </c>
      <c r="C7" s="2" t="s">
        <v>15</v>
      </c>
      <c r="D7" s="3">
        <v>4820090867620</v>
      </c>
      <c r="E7" s="4" t="str">
        <f t="shared" si="0"/>
        <v>EF-7620</v>
      </c>
      <c r="F7" s="7" t="str">
        <f t="shared" si="1"/>
        <v>«Лимон» • EF-7620</v>
      </c>
      <c r="G7" s="1" t="s">
        <v>67</v>
      </c>
    </row>
    <row r="8" spans="1:7" ht="15.75">
      <c r="A8" s="5">
        <v>1</v>
      </c>
      <c r="B8" s="5">
        <v>1</v>
      </c>
      <c r="C8" s="26" t="s">
        <v>14</v>
      </c>
      <c r="D8" s="3">
        <v>4820090867637</v>
      </c>
      <c r="E8" s="4" t="str">
        <f t="shared" si="0"/>
        <v>EF-7637</v>
      </c>
      <c r="F8" s="7" t="str">
        <f t="shared" si="1"/>
        <v>«Соняшник» • EF-7637</v>
      </c>
      <c r="G8" s="25" t="s">
        <v>157</v>
      </c>
    </row>
    <row r="9" spans="1:7" ht="15.75">
      <c r="A9" s="5">
        <v>1</v>
      </c>
      <c r="B9" s="5">
        <v>0</v>
      </c>
      <c r="C9" s="2" t="s">
        <v>18</v>
      </c>
      <c r="D9" s="3">
        <v>4820090867644</v>
      </c>
      <c r="E9" s="4" t="str">
        <f t="shared" si="0"/>
        <v>EF-7644</v>
      </c>
      <c r="F9" s="7" t="str">
        <f t="shared" si="1"/>
        <v>«Апельсин» • EF-7644</v>
      </c>
      <c r="G9" s="1" t="s">
        <v>66</v>
      </c>
    </row>
    <row r="10" spans="1:7" ht="15.75">
      <c r="A10" s="5">
        <v>1</v>
      </c>
      <c r="B10" s="5">
        <v>0</v>
      </c>
      <c r="C10" s="2" t="s">
        <v>19</v>
      </c>
      <c r="D10" s="3">
        <v>4820090867651</v>
      </c>
      <c r="E10" s="4" t="str">
        <f t="shared" si="0"/>
        <v>EF-7651</v>
      </c>
      <c r="F10" s="7" t="str">
        <f t="shared" si="1"/>
        <v>«Корал» • EF-7651</v>
      </c>
      <c r="G10" s="1" t="s">
        <v>65</v>
      </c>
    </row>
    <row r="11" spans="1:7" ht="15.75">
      <c r="A11" s="5">
        <v>1</v>
      </c>
      <c r="B11" s="5">
        <v>0</v>
      </c>
      <c r="C11" s="2" t="s">
        <v>17</v>
      </c>
      <c r="D11" s="3">
        <v>4820090867668</v>
      </c>
      <c r="E11" s="4" t="str">
        <f t="shared" si="0"/>
        <v>EF-7668</v>
      </c>
      <c r="F11" s="7" t="str">
        <f t="shared" si="1"/>
        <v>«Трава» • EF-7668</v>
      </c>
      <c r="G11" s="1" t="s">
        <v>64</v>
      </c>
    </row>
    <row r="12" spans="1:7" ht="15.75">
      <c r="A12" s="5">
        <v>1</v>
      </c>
      <c r="B12" s="5">
        <v>0</v>
      </c>
      <c r="C12" s="2" t="s">
        <v>16</v>
      </c>
      <c r="D12" s="3">
        <v>4820090867675</v>
      </c>
      <c r="E12" s="4" t="str">
        <f t="shared" si="0"/>
        <v>EF-7675</v>
      </c>
      <c r="F12" s="7" t="str">
        <f t="shared" si="1"/>
        <v>«Синява» • EF-7675</v>
      </c>
      <c r="G12" s="1" t="s">
        <v>63</v>
      </c>
    </row>
    <row r="13" spans="1:7" ht="15.75">
      <c r="A13" s="5">
        <v>1</v>
      </c>
      <c r="B13" s="5">
        <v>0</v>
      </c>
      <c r="C13" s="2" t="s">
        <v>20</v>
      </c>
      <c r="D13" s="3">
        <v>4820090867682</v>
      </c>
      <c r="E13" s="4" t="str">
        <f t="shared" si="0"/>
        <v>EF-7682</v>
      </c>
      <c r="F13" s="7" t="str">
        <f t="shared" si="1"/>
        <v>«Срібло» • EF-7682</v>
      </c>
      <c r="G13" s="1" t="s">
        <v>62</v>
      </c>
    </row>
    <row r="14" spans="1:7" ht="15.75">
      <c r="A14" s="5">
        <v>1</v>
      </c>
      <c r="B14" s="5">
        <v>1</v>
      </c>
      <c r="C14" s="26" t="s">
        <v>24</v>
      </c>
      <c r="D14" s="3">
        <v>4820090867699</v>
      </c>
      <c r="E14" s="4" t="str">
        <f t="shared" si="0"/>
        <v>EF-7699</v>
      </c>
      <c r="F14" s="7" t="str">
        <f t="shared" si="1"/>
        <v>«Бузок» • EF-7699</v>
      </c>
      <c r="G14" s="1" t="s">
        <v>158</v>
      </c>
    </row>
    <row r="15" spans="1:7" ht="15.75">
      <c r="A15" s="5">
        <v>1</v>
      </c>
      <c r="B15" s="5">
        <v>0</v>
      </c>
      <c r="C15" s="2" t="s">
        <v>25</v>
      </c>
      <c r="D15" s="3">
        <v>4820090867705</v>
      </c>
      <c r="E15" s="4" t="str">
        <f t="shared" si="0"/>
        <v>EF-7705</v>
      </c>
      <c r="F15" s="7" t="str">
        <f t="shared" si="1"/>
        <v>«Смарагд» • EF-7705</v>
      </c>
      <c r="G15" s="1" t="s">
        <v>61</v>
      </c>
    </row>
    <row r="16" spans="1:7" ht="15.75">
      <c r="A16" s="5">
        <v>1</v>
      </c>
      <c r="B16" s="5">
        <v>0</v>
      </c>
      <c r="C16" s="2" t="s">
        <v>26</v>
      </c>
      <c r="D16" s="3">
        <v>4820090867712</v>
      </c>
      <c r="E16" s="4" t="str">
        <f t="shared" si="0"/>
        <v>EF-7712</v>
      </c>
      <c r="F16" s="7" t="str">
        <f t="shared" si="1"/>
        <v>«Яскраве сонце» • EF-7712</v>
      </c>
      <c r="G16" s="1" t="s">
        <v>60</v>
      </c>
    </row>
    <row r="17" spans="1:7" ht="15.75">
      <c r="A17" s="5">
        <v>1</v>
      </c>
      <c r="B17" s="5">
        <v>0</v>
      </c>
      <c r="C17" s="2" t="s">
        <v>27</v>
      </c>
      <c r="D17" s="3">
        <v>4820090867729</v>
      </c>
      <c r="E17" s="4" t="str">
        <f t="shared" si="0"/>
        <v>EF-7729</v>
      </c>
      <c r="F17" s="7" t="str">
        <f t="shared" si="1"/>
        <v>«Рожеві окуляри» • EF-7729</v>
      </c>
      <c r="G17" s="1" t="s">
        <v>59</v>
      </c>
    </row>
    <row r="18" spans="1:7" ht="15.75">
      <c r="A18" s="5">
        <v>1</v>
      </c>
      <c r="B18" s="5">
        <v>0</v>
      </c>
      <c r="C18" s="2" t="s">
        <v>28</v>
      </c>
      <c r="D18" s="3">
        <v>4820090867736</v>
      </c>
      <c r="E18" s="4" t="str">
        <f t="shared" si="0"/>
        <v>EF-7736</v>
      </c>
      <c r="F18" s="7" t="str">
        <f t="shared" si="1"/>
        <v>«Фуксія» • EF-7736</v>
      </c>
      <c r="G18" s="1" t="s">
        <v>58</v>
      </c>
    </row>
    <row r="19" spans="1:7" ht="15.75">
      <c r="A19" s="5">
        <v>1</v>
      </c>
      <c r="B19" s="5">
        <v>0</v>
      </c>
      <c r="C19" s="2" t="s">
        <v>164</v>
      </c>
      <c r="D19" s="3">
        <v>4820090867743</v>
      </c>
      <c r="E19" s="4" t="str">
        <f t="shared" si="0"/>
        <v>EF-7743</v>
      </c>
      <c r="F19" s="7" t="str">
        <f t="shared" si="1"/>
        <v>«Помаранч» • EF-7743</v>
      </c>
      <c r="G19" s="1" t="s">
        <v>57</v>
      </c>
    </row>
    <row r="20" spans="1:7" ht="15.75">
      <c r="A20" s="5">
        <v>1</v>
      </c>
      <c r="B20" s="5">
        <v>0</v>
      </c>
      <c r="C20" s="2" t="s">
        <v>29</v>
      </c>
      <c r="D20" s="3">
        <v>4820090867750</v>
      </c>
      <c r="E20" s="4" t="str">
        <f t="shared" si="0"/>
        <v>EF-7750</v>
      </c>
      <c r="F20" s="7" t="str">
        <f t="shared" si="1"/>
        <v>«Чорні очі» • EF-7750</v>
      </c>
      <c r="G20" s="1" t="s">
        <v>56</v>
      </c>
    </row>
    <row r="21" spans="1:7" ht="15.75">
      <c r="A21" s="5">
        <v>1</v>
      </c>
      <c r="B21" s="5">
        <v>0</v>
      </c>
      <c r="C21" s="2" t="s">
        <v>30</v>
      </c>
      <c r="D21" s="3">
        <v>4820090867767</v>
      </c>
      <c r="E21" s="4" t="str">
        <f t="shared" si="0"/>
        <v>EF-7767</v>
      </c>
      <c r="F21" s="7" t="str">
        <f t="shared" si="1"/>
        <v>«Агрус» • EF-7767</v>
      </c>
      <c r="G21" s="1" t="s">
        <v>55</v>
      </c>
    </row>
    <row r="22" spans="1:7" ht="15.75">
      <c r="A22" s="5">
        <v>1</v>
      </c>
      <c r="B22" s="5">
        <v>1</v>
      </c>
      <c r="C22" s="26" t="s">
        <v>31</v>
      </c>
      <c r="D22" s="3">
        <v>4820090867774</v>
      </c>
      <c r="E22" s="4" t="str">
        <f t="shared" si="0"/>
        <v>EF-7774</v>
      </c>
      <c r="F22" s="7" t="str">
        <f t="shared" si="1"/>
        <v>«Кобальт» • EF-7774</v>
      </c>
      <c r="G22" s="25" t="s">
        <v>156</v>
      </c>
    </row>
    <row r="23" spans="1:7" ht="15.75">
      <c r="A23" s="5">
        <v>1</v>
      </c>
      <c r="B23" s="5">
        <v>0</v>
      </c>
      <c r="C23" s="2" t="s">
        <v>32</v>
      </c>
      <c r="D23" s="3">
        <v>4820090867781</v>
      </c>
      <c r="E23" s="4" t="str">
        <f t="shared" si="0"/>
        <v>EF-7781</v>
      </c>
      <c r="F23" s="7" t="str">
        <f t="shared" si="1"/>
        <v>«Шоколад» • EF-7781</v>
      </c>
      <c r="G23" s="1" t="s">
        <v>54</v>
      </c>
    </row>
    <row r="24" spans="1:7" ht="15.75">
      <c r="A24" s="5">
        <v>1</v>
      </c>
      <c r="B24" s="5">
        <v>0</v>
      </c>
      <c r="C24" s="2" t="s">
        <v>33</v>
      </c>
      <c r="D24" s="3">
        <v>4820090867798</v>
      </c>
      <c r="E24" s="4" t="str">
        <f t="shared" si="0"/>
        <v>EF-7798</v>
      </c>
      <c r="F24" s="7" t="str">
        <f t="shared" si="1"/>
        <v>«Малина» • EF-7798</v>
      </c>
      <c r="G24" s="1" t="s">
        <v>53</v>
      </c>
    </row>
    <row r="25" spans="1:7" ht="15.75">
      <c r="A25" s="5">
        <v>1</v>
      </c>
      <c r="B25" s="5">
        <v>1</v>
      </c>
      <c r="C25" s="26" t="s">
        <v>23</v>
      </c>
      <c r="D25" s="3">
        <v>4820090867804</v>
      </c>
      <c r="E25" s="4" t="str">
        <f t="shared" si="0"/>
        <v>EF-7804</v>
      </c>
      <c r="F25" s="7" t="str">
        <f t="shared" si="1"/>
        <v>«Гірчиця» • EF-7804</v>
      </c>
      <c r="G25" s="1" t="s">
        <v>159</v>
      </c>
    </row>
    <row r="26" spans="1:7" ht="15.75">
      <c r="A26" s="5">
        <v>1</v>
      </c>
      <c r="B26" s="5">
        <v>0</v>
      </c>
      <c r="C26" s="2" t="s">
        <v>10</v>
      </c>
      <c r="D26" s="3">
        <v>4820090867811</v>
      </c>
      <c r="E26" s="4" t="str">
        <f t="shared" si="0"/>
        <v>EF-7811</v>
      </c>
      <c r="F26" s="7" t="str">
        <f t="shared" si="1"/>
        <v>«Лаванда» • EF-7811</v>
      </c>
      <c r="G26" s="1" t="s">
        <v>52</v>
      </c>
    </row>
    <row r="27" spans="1:7" ht="15.75">
      <c r="A27" s="5">
        <v>1</v>
      </c>
      <c r="B27" s="5">
        <v>0</v>
      </c>
      <c r="C27" s="2" t="s">
        <v>3</v>
      </c>
      <c r="D27" s="3">
        <v>4820090867828</v>
      </c>
      <c r="E27" s="4" t="str">
        <f t="shared" si="0"/>
        <v>EF-7828</v>
      </c>
      <c r="F27" s="7" t="str">
        <f t="shared" si="1"/>
        <v>«Фламінго» • EF-7828</v>
      </c>
      <c r="G27" s="1" t="s">
        <v>51</v>
      </c>
    </row>
    <row r="28" spans="1:7" ht="15.75">
      <c r="A28" s="5">
        <v>1</v>
      </c>
      <c r="B28" s="5">
        <v>1</v>
      </c>
      <c r="C28" s="26" t="s">
        <v>7</v>
      </c>
      <c r="D28" s="3">
        <v>4820090867835</v>
      </c>
      <c r="E28" s="4" t="str">
        <f t="shared" si="0"/>
        <v>EF-7835</v>
      </c>
      <c r="F28" s="7" t="str">
        <f t="shared" si="1"/>
        <v>«Салат» • EF-7835</v>
      </c>
      <c r="G28" s="1" t="s">
        <v>160</v>
      </c>
    </row>
    <row r="29" spans="1:7" ht="15.75">
      <c r="A29" s="5">
        <v>1</v>
      </c>
      <c r="B29" s="5">
        <v>1</v>
      </c>
      <c r="C29" s="26" t="s">
        <v>12</v>
      </c>
      <c r="D29" s="3">
        <v>4820090867842</v>
      </c>
      <c r="E29" s="4" t="str">
        <f t="shared" si="0"/>
        <v>EF-7842</v>
      </c>
      <c r="F29" s="7" t="str">
        <f t="shared" si="1"/>
        <v>«Золота осінь» • EF-7842</v>
      </c>
      <c r="G29" s="1" t="s">
        <v>161</v>
      </c>
    </row>
    <row r="30" spans="1:7" ht="15.75">
      <c r="A30" s="5">
        <v>1</v>
      </c>
      <c r="B30" s="5">
        <v>0</v>
      </c>
      <c r="C30" s="2" t="s">
        <v>21</v>
      </c>
      <c r="D30" s="3">
        <v>4820090867859</v>
      </c>
      <c r="E30" s="4" t="str">
        <f t="shared" si="0"/>
        <v>EF-7859</v>
      </c>
      <c r="F30" s="7" t="str">
        <f t="shared" si="1"/>
        <v>«Цегла» • EF-7859</v>
      </c>
      <c r="G30" s="1" t="s">
        <v>50</v>
      </c>
    </row>
    <row r="31" spans="1:7" ht="15.75">
      <c r="A31" s="5">
        <v>1</v>
      </c>
      <c r="B31" s="5">
        <v>0</v>
      </c>
      <c r="C31" s="2" t="s">
        <v>22</v>
      </c>
      <c r="D31" s="3">
        <v>4820090867866</v>
      </c>
      <c r="E31" s="4" t="str">
        <f t="shared" si="0"/>
        <v>EF-7866</v>
      </c>
      <c r="F31" s="7" t="str">
        <f t="shared" si="1"/>
        <v>«Лайм» • EF-7866</v>
      </c>
      <c r="G31" s="1" t="s">
        <v>49</v>
      </c>
    </row>
    <row r="32" spans="1:7" ht="15.75">
      <c r="A32" s="5">
        <v>1</v>
      </c>
      <c r="B32" s="5">
        <v>0</v>
      </c>
      <c r="C32" s="2" t="s">
        <v>35</v>
      </c>
      <c r="D32" s="3">
        <v>4820090867873</v>
      </c>
      <c r="E32" s="4" t="str">
        <f t="shared" si="0"/>
        <v>EF-7873</v>
      </c>
      <c r="F32" s="7" t="str">
        <f t="shared" si="1"/>
        <v>«Морська хвиля» • EF-7873</v>
      </c>
      <c r="G32" s="1" t="s">
        <v>48</v>
      </c>
    </row>
    <row r="33" spans="1:7" ht="15.75">
      <c r="A33" s="5">
        <v>1</v>
      </c>
      <c r="B33" s="5">
        <v>0</v>
      </c>
      <c r="C33" s="2" t="s">
        <v>34</v>
      </c>
      <c r="D33" s="3">
        <v>4820090867880</v>
      </c>
      <c r="E33" s="4" t="str">
        <f t="shared" si="0"/>
        <v>EF-7880</v>
      </c>
      <c r="F33" s="7" t="str">
        <f t="shared" si="1"/>
        <v>«Малахит» • EF-7880</v>
      </c>
      <c r="G33" s="1" t="s">
        <v>47</v>
      </c>
    </row>
    <row r="34" spans="1:7" ht="15.75">
      <c r="A34" s="5">
        <v>1</v>
      </c>
      <c r="B34" s="5">
        <v>0</v>
      </c>
      <c r="C34" s="2" t="s">
        <v>4</v>
      </c>
      <c r="D34" s="3">
        <v>4820090867897</v>
      </c>
      <c r="E34" s="4" t="str">
        <f t="shared" si="0"/>
        <v>EF-7897</v>
      </c>
      <c r="F34" s="7" t="str">
        <f t="shared" si="1"/>
        <v>«Рожевий світанок» • EF-7897</v>
      </c>
      <c r="G34" s="1" t="s">
        <v>46</v>
      </c>
    </row>
    <row r="35" spans="1:7" ht="15.75">
      <c r="A35" s="5">
        <v>1</v>
      </c>
      <c r="B35" s="5">
        <v>0</v>
      </c>
      <c r="C35" s="2" t="s">
        <v>13</v>
      </c>
      <c r="D35" s="3">
        <v>4820090867903</v>
      </c>
      <c r="E35" s="4" t="str">
        <f t="shared" si="0"/>
        <v>EF-7903</v>
      </c>
      <c r="F35" s="7" t="str">
        <f t="shared" si="1"/>
        <v>«Кульбаба» • EF-7903</v>
      </c>
      <c r="G35" s="1" t="s">
        <v>45</v>
      </c>
    </row>
    <row r="36" spans="1:7" ht="15.75">
      <c r="A36" s="5">
        <v>1</v>
      </c>
      <c r="B36" s="5">
        <v>0</v>
      </c>
      <c r="C36" s="2" t="s">
        <v>11</v>
      </c>
      <c r="D36" s="3">
        <v>4820090867910</v>
      </c>
      <c r="E36" s="4" t="str">
        <f t="shared" si="0"/>
        <v>EF-7910</v>
      </c>
      <c r="F36" s="7" t="str">
        <f t="shared" si="1"/>
        <v>«Золотий пісок» • EF-7910</v>
      </c>
      <c r="G36" s="1" t="s">
        <v>44</v>
      </c>
    </row>
    <row r="37" spans="1:7" ht="15.75">
      <c r="A37" s="5">
        <v>1</v>
      </c>
      <c r="B37" s="5">
        <v>1</v>
      </c>
      <c r="C37" s="26" t="s">
        <v>9</v>
      </c>
      <c r="D37" s="3">
        <v>4820090867927</v>
      </c>
      <c r="E37" s="4" t="str">
        <f t="shared" si="0"/>
        <v>EF-7927</v>
      </c>
      <c r="F37" s="7" t="str">
        <f t="shared" si="1"/>
        <v>«Блакить» • EF-7927</v>
      </c>
      <c r="G37" s="1" t="s">
        <v>162</v>
      </c>
    </row>
    <row r="38" spans="1:7" ht="15.75">
      <c r="A38" s="5">
        <v>1</v>
      </c>
      <c r="B38" s="5">
        <v>1</v>
      </c>
      <c r="C38" s="26" t="s">
        <v>6</v>
      </c>
      <c r="D38" s="3">
        <v>4820090867934</v>
      </c>
      <c r="E38" s="4" t="str">
        <f t="shared" si="0"/>
        <v>EF-7934</v>
      </c>
      <c r="F38" s="7" t="str">
        <f t="shared" si="1"/>
        <v>«Блакитна мрія» • EF-7934</v>
      </c>
      <c r="G38" s="1" t="s">
        <v>163</v>
      </c>
    </row>
    <row r="39" spans="1:7" ht="15.75">
      <c r="A39" s="5">
        <v>1</v>
      </c>
      <c r="B39" s="5">
        <v>0</v>
      </c>
      <c r="C39" s="2" t="s">
        <v>36</v>
      </c>
      <c r="D39" s="3">
        <v>4820090867941</v>
      </c>
      <c r="E39" s="4" t="str">
        <f t="shared" si="0"/>
        <v>EF-7941</v>
      </c>
      <c r="F39" s="7" t="str">
        <f t="shared" si="1"/>
        <v>«Крафтова кава» • EF-7941</v>
      </c>
      <c r="G39" s="1" t="s">
        <v>43</v>
      </c>
    </row>
    <row r="40" spans="1:7" ht="15.75">
      <c r="A40" s="5">
        <v>1</v>
      </c>
      <c r="B40" s="5">
        <v>1</v>
      </c>
      <c r="C40" s="26" t="s">
        <v>38</v>
      </c>
      <c r="D40" s="3">
        <v>4820090867958</v>
      </c>
      <c r="E40" s="4" t="str">
        <f t="shared" si="0"/>
        <v>EF-7958</v>
      </c>
      <c r="F40" s="7" t="str">
        <f t="shared" si="1"/>
        <v>«Білий сніг» • EF-7958</v>
      </c>
      <c r="G40" s="25" t="s">
        <v>155</v>
      </c>
    </row>
    <row r="41" spans="1:7" ht="15.75">
      <c r="A41" s="5">
        <v>0</v>
      </c>
      <c r="B41" s="5">
        <v>0</v>
      </c>
      <c r="C41" s="6" t="s">
        <v>39</v>
      </c>
      <c r="D41" s="3">
        <v>4820090867965</v>
      </c>
      <c r="E41" s="4" t="str">
        <f t="shared" si="0"/>
        <v>EF-7965</v>
      </c>
      <c r="F41" s="7" t="str">
        <f t="shared" si="1"/>
        <v>«Газетні  шпальта» • EF-7965</v>
      </c>
      <c r="G41" s="1"/>
    </row>
    <row r="42" spans="1:7" ht="15.75">
      <c r="A42" s="5">
        <v>0</v>
      </c>
      <c r="B42" s="5">
        <v>0</v>
      </c>
      <c r="C42" s="2" t="s">
        <v>37</v>
      </c>
      <c r="D42" s="3">
        <v>4820090867972</v>
      </c>
      <c r="E42" s="4" t="str">
        <f t="shared" si="0"/>
        <v>EF-7972</v>
      </c>
      <c r="F42" s="7" t="str">
        <f t="shared" si="1"/>
        <v>«Вінтажна мода» • EF-7972</v>
      </c>
      <c r="G42" s="1"/>
    </row>
  </sheetData>
  <conditionalFormatting sqref="A2:B42">
    <cfRule type="colorScale" priority="1">
      <colorScale>
        <cfvo type="num" val="0"/>
        <cfvo type="num" val="1"/>
        <cfvo type="num" val="2"/>
        <color rgb="FFF8696B"/>
        <color rgb="FFFFEB84"/>
        <color rgb="FF63BE7B"/>
      </colorScale>
    </cfRule>
  </conditionalFormatting>
  <hyperlinks>
    <hyperlink ref="G40" r:id="rId1"/>
    <hyperlink ref="G22" r:id="rId2"/>
    <hyperlink ref="G8" r:id="rId3"/>
  </hyperlinks>
  <pageMargins left="0.7" right="0.7" top="0.75" bottom="0.75" header="0.3" footer="0.3"/>
  <pageSetup paperSize="9" orientation="portrait" horizontalDpi="2400" verticalDpi="2400" r:id="rId4"/>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election sqref="A1:G1"/>
    </sheetView>
  </sheetViews>
  <sheetFormatPr defaultRowHeight="15"/>
  <cols>
    <col min="2" max="2" width="9.140625" style="1"/>
    <col min="3" max="3" width="33.42578125" customWidth="1"/>
    <col min="4" max="4" width="16" customWidth="1"/>
    <col min="7" max="7" width="107.42578125" customWidth="1"/>
  </cols>
  <sheetData>
    <row r="1" spans="1:7" s="1" customFormat="1">
      <c r="A1" s="31" t="s">
        <v>211</v>
      </c>
      <c r="B1" s="31" t="s">
        <v>219</v>
      </c>
      <c r="C1" s="31" t="s">
        <v>213</v>
      </c>
      <c r="D1" s="31" t="s">
        <v>214</v>
      </c>
      <c r="E1" s="31" t="s">
        <v>215</v>
      </c>
      <c r="F1" s="31" t="s">
        <v>220</v>
      </c>
      <c r="G1" s="31" t="s">
        <v>217</v>
      </c>
    </row>
    <row r="2" spans="1:7">
      <c r="A2">
        <v>1</v>
      </c>
      <c r="B2" s="1">
        <v>1</v>
      </c>
      <c r="C2" s="28" t="s">
        <v>190</v>
      </c>
      <c r="D2" s="20">
        <v>4820090864896</v>
      </c>
      <c r="E2" s="29" t="str">
        <f>CONCATENATE("BM-",RIGHT(D2,4))</f>
        <v>BM-4896</v>
      </c>
      <c r="F2" s="28" t="s">
        <v>207</v>
      </c>
      <c r="G2" s="30" t="s">
        <v>209</v>
      </c>
    </row>
    <row r="3" spans="1:7">
      <c r="A3" s="1">
        <v>1</v>
      </c>
      <c r="B3" s="1">
        <v>0</v>
      </c>
      <c r="C3" t="s">
        <v>173</v>
      </c>
      <c r="D3" s="20">
        <v>4820090861154</v>
      </c>
      <c r="E3" s="29" t="str">
        <f t="shared" ref="E3:E19" si="0">CONCATENATE("BM-",RIGHT(D3,4))</f>
        <v>BM-1154</v>
      </c>
      <c r="F3" s="28" t="s">
        <v>207</v>
      </c>
      <c r="G3" s="30" t="s">
        <v>191</v>
      </c>
    </row>
    <row r="4" spans="1:7">
      <c r="A4" s="1">
        <v>1</v>
      </c>
      <c r="B4" s="1">
        <v>0</v>
      </c>
      <c r="C4" s="28" t="s">
        <v>174</v>
      </c>
      <c r="D4" s="20">
        <v>4820090861161</v>
      </c>
      <c r="E4" s="29" t="str">
        <f t="shared" si="0"/>
        <v>BM-1161</v>
      </c>
      <c r="F4" s="28" t="s">
        <v>207</v>
      </c>
      <c r="G4" s="30" t="s">
        <v>192</v>
      </c>
    </row>
    <row r="5" spans="1:7">
      <c r="A5" s="1">
        <v>1</v>
      </c>
      <c r="B5" s="1">
        <v>0</v>
      </c>
      <c r="C5" s="28" t="s">
        <v>175</v>
      </c>
      <c r="D5" s="20">
        <v>4820090861130</v>
      </c>
      <c r="E5" s="29" t="str">
        <f t="shared" si="0"/>
        <v>BM-1130</v>
      </c>
      <c r="F5" s="28" t="s">
        <v>207</v>
      </c>
      <c r="G5" s="30" t="s">
        <v>193</v>
      </c>
    </row>
    <row r="6" spans="1:7">
      <c r="A6" s="1">
        <v>1</v>
      </c>
      <c r="B6" s="1">
        <v>0</v>
      </c>
      <c r="C6" s="28" t="s">
        <v>176</v>
      </c>
      <c r="D6" s="20">
        <v>4820090864902</v>
      </c>
      <c r="E6" s="29" t="str">
        <f t="shared" si="0"/>
        <v>BM-4902</v>
      </c>
      <c r="F6" s="28" t="s">
        <v>207</v>
      </c>
      <c r="G6" s="30" t="s">
        <v>194</v>
      </c>
    </row>
    <row r="7" spans="1:7">
      <c r="A7" s="1">
        <v>1</v>
      </c>
      <c r="B7" s="1">
        <v>0</v>
      </c>
      <c r="C7" s="28" t="s">
        <v>177</v>
      </c>
      <c r="D7" s="20">
        <v>4820090861123</v>
      </c>
      <c r="E7" s="29" t="str">
        <f t="shared" si="0"/>
        <v>BM-1123</v>
      </c>
      <c r="F7" s="28" t="s">
        <v>207</v>
      </c>
      <c r="G7" s="30" t="s">
        <v>195</v>
      </c>
    </row>
    <row r="8" spans="1:7">
      <c r="A8" s="1">
        <v>1</v>
      </c>
      <c r="B8" s="1">
        <v>0</v>
      </c>
      <c r="C8" s="28" t="s">
        <v>178</v>
      </c>
      <c r="D8" s="20">
        <v>4820090862014</v>
      </c>
      <c r="E8" s="29" t="str">
        <f t="shared" si="0"/>
        <v>BM-2014</v>
      </c>
      <c r="F8" s="28" t="s">
        <v>207</v>
      </c>
      <c r="G8" s="30" t="s">
        <v>196</v>
      </c>
    </row>
    <row r="9" spans="1:7">
      <c r="A9" s="1">
        <v>1</v>
      </c>
      <c r="B9" s="1">
        <v>0</v>
      </c>
      <c r="C9" s="28" t="s">
        <v>179</v>
      </c>
      <c r="D9" s="20">
        <v>4820090864858</v>
      </c>
      <c r="E9" s="29" t="str">
        <f t="shared" si="0"/>
        <v>BM-4858</v>
      </c>
      <c r="F9" s="28" t="s">
        <v>208</v>
      </c>
      <c r="G9" s="30" t="s">
        <v>210</v>
      </c>
    </row>
    <row r="10" spans="1:7">
      <c r="A10" s="1">
        <v>1</v>
      </c>
      <c r="B10" s="1">
        <v>0</v>
      </c>
      <c r="C10" s="28" t="s">
        <v>180</v>
      </c>
      <c r="D10" s="20">
        <v>4820090864889</v>
      </c>
      <c r="E10" s="29" t="str">
        <f t="shared" si="0"/>
        <v>BM-4889</v>
      </c>
      <c r="F10" s="28" t="s">
        <v>208</v>
      </c>
      <c r="G10" s="30" t="s">
        <v>197</v>
      </c>
    </row>
    <row r="11" spans="1:7">
      <c r="A11" s="1">
        <v>1</v>
      </c>
      <c r="B11" s="1">
        <v>0</v>
      </c>
      <c r="C11" s="28" t="s">
        <v>181</v>
      </c>
      <c r="D11" s="20">
        <v>4820090864865</v>
      </c>
      <c r="E11" s="29" t="str">
        <f t="shared" si="0"/>
        <v>BM-4865</v>
      </c>
      <c r="F11" s="28" t="s">
        <v>208</v>
      </c>
      <c r="G11" s="30" t="s">
        <v>198</v>
      </c>
    </row>
    <row r="12" spans="1:7">
      <c r="A12" s="1">
        <v>1</v>
      </c>
      <c r="B12" s="1">
        <v>0</v>
      </c>
      <c r="C12" s="28" t="s">
        <v>188</v>
      </c>
      <c r="D12" s="20">
        <v>4820090864698</v>
      </c>
      <c r="E12" s="29" t="str">
        <f>CONCATENATE("BM-",RIGHT(D12,4))</f>
        <v>BM-4698</v>
      </c>
      <c r="F12" s="28" t="s">
        <v>208</v>
      </c>
      <c r="G12" s="30" t="s">
        <v>205</v>
      </c>
    </row>
    <row r="13" spans="1:7">
      <c r="A13" s="1">
        <v>1</v>
      </c>
      <c r="B13" s="1">
        <v>0</v>
      </c>
      <c r="C13" s="28" t="s">
        <v>182</v>
      </c>
      <c r="D13" s="20">
        <v>4820090866180</v>
      </c>
      <c r="E13" s="29" t="str">
        <f t="shared" si="0"/>
        <v>BM-6180</v>
      </c>
      <c r="F13" s="28" t="s">
        <v>208</v>
      </c>
      <c r="G13" s="30" t="s">
        <v>199</v>
      </c>
    </row>
    <row r="14" spans="1:7">
      <c r="A14" s="1">
        <v>1</v>
      </c>
      <c r="B14" s="1">
        <v>0</v>
      </c>
      <c r="C14" s="28" t="s">
        <v>183</v>
      </c>
      <c r="D14" s="20">
        <v>4820090866197</v>
      </c>
      <c r="E14" s="29" t="str">
        <f t="shared" si="0"/>
        <v>BM-6197</v>
      </c>
      <c r="F14" s="28" t="s">
        <v>208</v>
      </c>
      <c r="G14" s="30" t="s">
        <v>200</v>
      </c>
    </row>
    <row r="15" spans="1:7">
      <c r="A15" s="1">
        <v>1</v>
      </c>
      <c r="B15" s="1">
        <v>0</v>
      </c>
      <c r="C15" s="28" t="s">
        <v>189</v>
      </c>
      <c r="D15" s="20">
        <v>4820090864704</v>
      </c>
      <c r="E15" s="29" t="str">
        <f>CONCATENATE("BM-",RIGHT(D15,4))</f>
        <v>BM-4704</v>
      </c>
      <c r="F15" s="28" t="s">
        <v>208</v>
      </c>
      <c r="G15" s="30" t="s">
        <v>206</v>
      </c>
    </row>
    <row r="16" spans="1:7">
      <c r="A16" s="1">
        <v>1</v>
      </c>
      <c r="B16" s="1">
        <v>0</v>
      </c>
      <c r="C16" s="28" t="s">
        <v>187</v>
      </c>
      <c r="D16" s="20">
        <v>4820090864681</v>
      </c>
      <c r="E16" s="29" t="str">
        <f>CONCATENATE("BM-",RIGHT(D16,4))</f>
        <v>BM-4681</v>
      </c>
      <c r="F16" s="28" t="s">
        <v>208</v>
      </c>
      <c r="G16" s="30" t="s">
        <v>204</v>
      </c>
    </row>
    <row r="17" spans="1:7">
      <c r="A17" s="1">
        <v>1</v>
      </c>
      <c r="B17" s="1">
        <v>0</v>
      </c>
      <c r="C17" s="28" t="s">
        <v>184</v>
      </c>
      <c r="D17" s="20">
        <v>4820090863905</v>
      </c>
      <c r="E17" s="29" t="str">
        <f t="shared" si="0"/>
        <v>BM-3905</v>
      </c>
      <c r="F17" s="28" t="s">
        <v>208</v>
      </c>
      <c r="G17" s="30" t="s">
        <v>201</v>
      </c>
    </row>
    <row r="18" spans="1:7">
      <c r="A18" s="1">
        <v>1</v>
      </c>
      <c r="B18" s="1">
        <v>0</v>
      </c>
      <c r="C18" s="28" t="s">
        <v>185</v>
      </c>
      <c r="D18" s="20">
        <v>4820090863912</v>
      </c>
      <c r="E18" s="29" t="str">
        <f t="shared" si="0"/>
        <v>BM-3912</v>
      </c>
      <c r="F18" s="28" t="s">
        <v>208</v>
      </c>
      <c r="G18" s="30" t="s">
        <v>202</v>
      </c>
    </row>
    <row r="19" spans="1:7">
      <c r="A19" s="1">
        <v>1</v>
      </c>
      <c r="B19" s="1">
        <v>0</v>
      </c>
      <c r="C19" s="28" t="s">
        <v>186</v>
      </c>
      <c r="D19" s="20">
        <v>4820090864612</v>
      </c>
      <c r="E19" s="29" t="str">
        <f t="shared" si="0"/>
        <v>BM-4612</v>
      </c>
      <c r="F19" s="28" t="s">
        <v>208</v>
      </c>
      <c r="G19" s="30" t="s">
        <v>203</v>
      </c>
    </row>
  </sheetData>
  <hyperlinks>
    <hyperlink ref="G3" r:id="rId1"/>
    <hyperlink ref="G4" r:id="rId2"/>
    <hyperlink ref="G5" r:id="rId3"/>
    <hyperlink ref="G6" r:id="rId4"/>
    <hyperlink ref="G7" r:id="rId5"/>
    <hyperlink ref="G8" r:id="rId6"/>
    <hyperlink ref="G9" r:id="rId7"/>
    <hyperlink ref="G10" r:id="rId8"/>
    <hyperlink ref="G11" r:id="rId9"/>
    <hyperlink ref="G13" r:id="rId10"/>
    <hyperlink ref="G14" r:id="rId11"/>
    <hyperlink ref="G17" r:id="rId12"/>
    <hyperlink ref="G18" r:id="rId13"/>
    <hyperlink ref="G19" r:id="rId14"/>
    <hyperlink ref="G16" r:id="rId15"/>
    <hyperlink ref="G12" r:id="rId16"/>
    <hyperlink ref="G15" r:id="rId17"/>
    <hyperlink ref="G2" r:id="rId18"/>
  </hyperlinks>
  <pageMargins left="0.7" right="0.7" top="0.75" bottom="0.75" header="0.3" footer="0.3"/>
  <pageSetup paperSize="9" orientation="portrait" horizontalDpi="2400" verticalDpi="2400" r:id="rId19"/>
</worksheet>
</file>

<file path=xl/worksheets/sheet8.xml><?xml version="1.0" encoding="utf-8"?>
<worksheet xmlns="http://schemas.openxmlformats.org/spreadsheetml/2006/main" xmlns:r="http://schemas.openxmlformats.org/officeDocument/2006/relationships">
  <dimension ref="A1:C11"/>
  <sheetViews>
    <sheetView workbookViewId="0">
      <selection sqref="A1:C1"/>
    </sheetView>
  </sheetViews>
  <sheetFormatPr defaultRowHeight="15"/>
  <cols>
    <col min="1" max="1" width="9.5703125" customWidth="1"/>
    <col min="2" max="2" width="32.85546875" customWidth="1"/>
    <col min="3" max="3" width="57.7109375" customWidth="1"/>
    <col min="6" max="6" width="66.7109375" customWidth="1"/>
  </cols>
  <sheetData>
    <row r="1" spans="1:3" s="1" customFormat="1">
      <c r="A1" s="31" t="s">
        <v>211</v>
      </c>
      <c r="B1" s="31" t="s">
        <v>213</v>
      </c>
      <c r="C1" s="31" t="s">
        <v>217</v>
      </c>
    </row>
    <row r="2" spans="1:3">
      <c r="A2">
        <v>1</v>
      </c>
      <c r="B2" s="27" t="s">
        <v>167</v>
      </c>
      <c r="C2" t="s">
        <v>171</v>
      </c>
    </row>
    <row r="3" spans="1:3" s="1" customFormat="1">
      <c r="A3" s="1">
        <v>1</v>
      </c>
      <c r="B3" s="27" t="s">
        <v>167</v>
      </c>
      <c r="C3" s="1" t="s">
        <v>171</v>
      </c>
    </row>
    <row r="4" spans="1:3">
      <c r="A4" s="1">
        <v>1</v>
      </c>
      <c r="B4" s="27" t="s">
        <v>168</v>
      </c>
      <c r="C4" s="1" t="s">
        <v>171</v>
      </c>
    </row>
    <row r="5" spans="1:3" s="1" customFormat="1">
      <c r="A5" s="1">
        <v>1</v>
      </c>
      <c r="B5" s="27" t="s">
        <v>168</v>
      </c>
      <c r="C5" s="1" t="s">
        <v>171</v>
      </c>
    </row>
    <row r="6" spans="1:3">
      <c r="A6" s="1">
        <v>1</v>
      </c>
      <c r="B6" s="27" t="s">
        <v>169</v>
      </c>
      <c r="C6" s="1" t="s">
        <v>171</v>
      </c>
    </row>
    <row r="7" spans="1:3" s="1" customFormat="1">
      <c r="A7" s="1">
        <v>1</v>
      </c>
      <c r="B7" s="27" t="s">
        <v>169</v>
      </c>
      <c r="C7" s="1" t="s">
        <v>171</v>
      </c>
    </row>
    <row r="8" spans="1:3">
      <c r="A8" s="1">
        <v>1</v>
      </c>
      <c r="B8" s="27" t="s">
        <v>170</v>
      </c>
      <c r="C8" s="1" t="s">
        <v>171</v>
      </c>
    </row>
    <row r="9" spans="1:3" s="1" customFormat="1">
      <c r="A9" s="1">
        <v>1</v>
      </c>
      <c r="B9" s="27" t="s">
        <v>170</v>
      </c>
      <c r="C9" s="1" t="s">
        <v>171</v>
      </c>
    </row>
    <row r="10" spans="1:3">
      <c r="A10" s="1">
        <v>1</v>
      </c>
      <c r="B10" s="27" t="s">
        <v>172</v>
      </c>
      <c r="C10" s="1" t="s">
        <v>171</v>
      </c>
    </row>
    <row r="11" spans="1:3">
      <c r="A11" s="1">
        <v>1</v>
      </c>
      <c r="B11" s="27" t="s">
        <v>172</v>
      </c>
      <c r="C11" s="1"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common_data</vt:lpstr>
      <vt:lpstr>index</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2021-01-25T10:38:44Z</dcterms:modified>
</cp:coreProperties>
</file>