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H:\WebServers\home\bumagia\www\templates\"/>
    </mc:Choice>
  </mc:AlternateContent>
  <xr:revisionPtr revIDLastSave="0" documentId="13_ncr:1_{6E875EC0-BE75-4555-B52B-399C081F9BF7}" xr6:coauthVersionLast="46" xr6:coauthVersionMax="46" xr10:uidLastSave="{00000000-0000-0000-0000-000000000000}"/>
  <bookViews>
    <workbookView xWindow="-120" yWindow="-120" windowWidth="24240" windowHeight="17640" tabRatio="687" activeTab="3" xr2:uid="{00000000-000D-0000-FFFF-FFFF00000000}"/>
  </bookViews>
  <sheets>
    <sheet name="common_data" sheetId="3" r:id="rId1"/>
    <sheet name="index" sheetId="14" r:id="rId2"/>
    <sheet name="bigcolorings" sheetId="15" r:id="rId3"/>
    <sheet name="ecofiller" sheetId="13" r:id="rId4"/>
    <sheet name="papercubes" sheetId="4" r:id="rId5"/>
    <sheet name="quilmagnet" sheetId="5" r:id="rId6"/>
    <sheet name="puzzles" sheetId="6" r:id="rId7"/>
    <sheet name="bookmarks" sheetId="7" r:id="rId8"/>
    <sheet name="twosidespaper" sheetId="8" r:id="rId9"/>
    <sheet name="modul_origami" sheetId="9" r:id="rId10"/>
    <sheet name="quilling3d" sheetId="10" r:id="rId11"/>
    <sheet name="quilling" sheetId="11" r:id="rId12"/>
    <sheet name="sketchbooks" sheetId="12" r:id="rId13"/>
  </sheets>
  <calcPr calcId="191029"/>
</workbook>
</file>

<file path=xl/calcChain.xml><?xml version="1.0" encoding="utf-8"?>
<calcChain xmlns="http://schemas.openxmlformats.org/spreadsheetml/2006/main">
  <c r="F3" i="13" l="1"/>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2" i="13"/>
  <c r="E2" i="15"/>
  <c r="F2" i="15" s="1"/>
  <c r="E3" i="15"/>
  <c r="F3" i="15" s="1"/>
  <c r="E4" i="15"/>
  <c r="F4" i="15" s="1"/>
  <c r="E5" i="15"/>
  <c r="F5" i="15" s="1"/>
  <c r="E6" i="15"/>
  <c r="F6" i="15" s="1"/>
  <c r="E7" i="15"/>
  <c r="F7" i="15" s="1"/>
  <c r="E8" i="15"/>
  <c r="F8" i="15" s="1"/>
  <c r="E9" i="15"/>
  <c r="F9" i="15" s="1"/>
  <c r="E10" i="15"/>
  <c r="F10" i="15" s="1"/>
  <c r="E11" i="15"/>
  <c r="F11" i="15" s="1"/>
  <c r="E12" i="15"/>
  <c r="F12" i="15" s="1"/>
  <c r="E13" i="15"/>
  <c r="F13" i="15" s="1"/>
  <c r="E14" i="15"/>
  <c r="F14" i="15" s="1"/>
  <c r="E15" i="15"/>
  <c r="F15" i="15" s="1"/>
  <c r="E16" i="15"/>
  <c r="F16" i="15" s="1"/>
  <c r="E17" i="15"/>
  <c r="F17" i="15" s="1"/>
  <c r="E18" i="15"/>
  <c r="F18" i="15" s="1"/>
  <c r="E19" i="15"/>
  <c r="F19" i="15" s="1"/>
  <c r="E20" i="15"/>
  <c r="F20" i="15" s="1"/>
  <c r="E21" i="15"/>
  <c r="F21" i="15" s="1"/>
  <c r="E22" i="15"/>
  <c r="F22" i="15" s="1"/>
  <c r="E23" i="15"/>
  <c r="F23" i="15" s="1"/>
  <c r="E24" i="15"/>
  <c r="F24" i="15" s="1"/>
  <c r="E25" i="15"/>
  <c r="F25" i="15" s="1"/>
  <c r="E2" i="13" l="1"/>
  <c r="E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7"/>
  <c r="E4" i="7"/>
  <c r="E5" i="7"/>
  <c r="E6" i="7"/>
  <c r="E7" i="7"/>
  <c r="E8" i="7"/>
  <c r="E9" i="7"/>
  <c r="E10" i="7"/>
  <c r="E11" i="7"/>
  <c r="E13" i="7"/>
  <c r="E14" i="7"/>
  <c r="E17" i="7"/>
  <c r="E18" i="7"/>
  <c r="E19" i="7"/>
  <c r="E16" i="7"/>
  <c r="E12" i="7"/>
  <c r="E15" i="7"/>
  <c r="E2" i="7"/>
</calcChain>
</file>

<file path=xl/sharedStrings.xml><?xml version="1.0" encoding="utf-8"?>
<sst xmlns="http://schemas.openxmlformats.org/spreadsheetml/2006/main" count="401" uniqueCount="333">
  <si>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</si>
  <si>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</si>
  <si>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</si>
  <si>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</si>
  <si>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</si>
  <si>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</si>
  <si>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</si>
  <si>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</si>
  <si>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</si>
  <si>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</si>
  <si>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</si>
  <si>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</si>
  <si>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</si>
  <si>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</si>
  <si>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</si>
  <si>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</si>
  <si>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</si>
  <si>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</si>
  <si>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</si>
  <si>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</si>
  <si>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</si>
  <si>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</si>
  <si>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</si>
  <si>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</si>
  <si>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</si>
  <si>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</si>
  <si>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</si>
  <si>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</si>
  <si>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</si>
  <si>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</si>
  <si>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</si>
  <si>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</si>
  <si>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</si>
  <si>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</si>
  <si>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</si>
  <si>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</si>
  <si>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</si>
  <si>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</si>
  <si>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</si>
  <si>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</si>
  <si>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</si>
  <si>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</si>
  <si>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</si>
  <si>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</si>
  <si>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</si>
  <si>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</si>
  <si>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</si>
  <si>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</si>
  <si>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</si>
  <si>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</si>
  <si>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</si>
  <si>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</si>
  <si>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</si>
  <si>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</si>
  <si>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</si>
  <si>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</si>
  <si>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</si>
  <si>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</si>
  <si>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</si>
  <si>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</si>
  <si>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</si>
  <si>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</si>
  <si>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</si>
  <si>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</si>
  <si>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</si>
  <si>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</si>
  <si>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</si>
  <si>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</si>
  <si>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</si>
  <si>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</si>
  <si>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</si>
  <si>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</si>
  <si>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</si>
  <si>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</si>
  <si>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</si>
  <si>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page_html_title</t>
  </si>
  <si>
    <t>page_html_desc</t>
  </si>
  <si>
    <t>ecofiller</t>
  </si>
  <si>
    <t>papercubes</t>
  </si>
  <si>
    <t>quilmagnet</t>
  </si>
  <si>
    <t>puzzles</t>
  </si>
  <si>
    <t>bookmarks</t>
  </si>
  <si>
    <t>twosidespaper</t>
  </si>
  <si>
    <t>modul_origami</t>
  </si>
  <si>
    <t>quilling3d</t>
  </si>
  <si>
    <t>quilling</t>
  </si>
  <si>
    <t>sketchbooks</t>
  </si>
  <si>
    <t>section_menuitem</t>
  </si>
  <si>
    <t>Квиллинг+магнит</t>
  </si>
  <si>
    <t>Головоломки-пазлы</t>
  </si>
  <si>
    <t>Наборы для квиллинга</t>
  </si>
  <si>
    <t>Альбомы и наборы бумаги</t>
  </si>
  <si>
    <t>alias</t>
  </si>
  <si>
    <t>section_title_fl</t>
  </si>
  <si>
    <t>section_title_sl</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</si>
  <si>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</si>
  <si>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</si>
  <si>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</si>
  <si>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</si>
  <si>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</si>
  <si>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</si>
  <si>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</si>
  <si>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</si>
  <si>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</si>
  <si>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</si>
  <si>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</si>
  <si>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</si>
  <si>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</si>
  <si>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</si>
  <si>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</si>
  <si>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</si>
  <si>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</si>
  <si>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</si>
  <si>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</si>
  <si>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</si>
  <si>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</si>
  <si>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</si>
  <si>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</si>
  <si>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</si>
  <si>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</si>
  <si>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</si>
  <si>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</si>
  <si>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</si>
  <si>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</si>
  <si>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</si>
  <si>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</si>
  <si>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</si>
  <si>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</si>
  <si>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</si>
  <si>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</si>
  <si>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</si>
  <si>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</si>
  <si>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</si>
  <si>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</si>
  <si>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</si>
  <si>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</si>
  <si>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</si>
  <si>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</si>
  <si>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</si>
  <si>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</si>
  <si>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</si>
  <si>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</si>
  <si>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</si>
  <si>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</si>
  <si>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</si>
  <si>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</si>
  <si>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</si>
  <si>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</si>
  <si>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</si>
  <si>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</si>
  <si>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</si>
  <si>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</si>
  <si>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</si>
  <si>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</si>
  <si>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</si>
  <si>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</si>
  <si>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</si>
  <si>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</si>
  <si>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</si>
  <si>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</si>
  <si>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</si>
  <si>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</si>
  <si>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</si>
  <si>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</si>
  <si>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</si>
  <si>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</si>
  <si>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</si>
  <si>
    <t>«Интенсив», 7 цветов</t>
  </si>
  <si>
    <t>«Неон», 7 цветов</t>
  </si>
  <si>
    <t>«Интенсив», 12 цветов</t>
  </si>
  <si>
    <t>«Неон», 10 цветов</t>
  </si>
  <si>
    <t>http://www.bumagiy.com/catalog/nabory-tsvetnoj-bumagi</t>
  </si>
  <si>
    <t>«Ассорти», 20 цветов</t>
  </si>
  <si>
    <t>Кошки</t>
  </si>
  <si>
    <t>Собаки</t>
  </si>
  <si>
    <t>Цветы</t>
  </si>
  <si>
    <t>Спорт</t>
  </si>
  <si>
    <t>Транспорт</t>
  </si>
  <si>
    <t>Профессии</t>
  </si>
  <si>
    <t>Девушки Европы</t>
  </si>
  <si>
    <t>Стильные девушки</t>
  </si>
  <si>
    <t>Классики украинской литературы</t>
  </si>
  <si>
    <t>Раскраски-антистресс. Серия 2</t>
  </si>
  <si>
    <t>Раскраски-антистресс. Серия 3</t>
  </si>
  <si>
    <t>Животные в технике оригами</t>
  </si>
  <si>
    <t>Орнаменты</t>
  </si>
  <si>
    <t>Поделки из квиллинга</t>
  </si>
  <si>
    <t>Поп-арт</t>
  </si>
  <si>
    <t>Раскраски-антистресс</t>
  </si>
  <si>
    <t>Модные футболки</t>
  </si>
  <si>
    <t>Уличная культура</t>
  </si>
  <si>
    <t>http://www.bumagiy.com/products/zakladki-dlya-knig-kartonnye-8-sht-v-nabore-bm-1154-koshki</t>
  </si>
  <si>
    <t>http://www.bumagiy.com/products/zakladki-dlya-knig-kartonnye-8-sht-v-nabore-bm-1161-sobaki</t>
  </si>
  <si>
    <t>http://www.bumagiy.com/products/zakladki-dlya-knig-kartonnye-8-sht-v-nabore-bm-1130-tsvety</t>
  </si>
  <si>
    <t>http://www.bumagiy.com/products/zakladki-dlya-knig-kartonnye-8-sht-v-nabore-bm-4902-sport</t>
  </si>
  <si>
    <t>http://www.bumagiy.com/products/zakladki-dlya-knig-kartonnye-8-sht-v-nabore-bm-1123-transport</t>
  </si>
  <si>
    <t>http://www.bumagiy.com/products/zakladki-dlya-knig-kartonnye-8-sht-v-nabore-bm-2014-professii</t>
  </si>
  <si>
    <t>http://www.bumagiy.com/products/zakladki-dlya-knig-kartonnye-8-sht-v-nabore-bm-4889-stilnye-devushki</t>
  </si>
  <si>
    <t>http://www.bumagiy.com/products/zakladki-dlya-knig-kartonnye-8-sht-v-nabore-bm-4865-klassiki-ukrainskoj-literatury</t>
  </si>
  <si>
    <t>http://www.bumagiy.com/products/zakladki-dlya-knig-kartonnye-8-sht-v-nabore-bm-6180-antistress-2</t>
  </si>
  <si>
    <t>http://www.bumagiy.com/products/zakladki-dlya-knig-kartonnye-8-sht-v-nabore-bm-6197-antistress-3</t>
  </si>
  <si>
    <t>http://www.bumagiy.com/products/zakladki-dlya-knig-kartonnye-8-sht-v-nabore-bm-3905-zhivotnye-origami</t>
  </si>
  <si>
    <t>http://www.bumagiy.com/products/zakladki-dlya-knig-kartonnye-8-sht-v-nabore-bm-3912-ornamenty</t>
  </si>
  <si>
    <t>http://www.bumagiy.com/products/zakladki-dlya-knig-kartonnye-8-sht-v-nabore-bm-4612-podelki-iz-kvillinga</t>
  </si>
  <si>
    <t>http://www.bumagiy.com/products/zakladki-dlya-knig-kartonnye-8-sht-v-nabore-bm-4681-pop-art</t>
  </si>
  <si>
    <t>http://www.bumagiy.com/products/zakladki-dlya-knig-kartonnye-8-sht-v-nabore-bm-4698-raskraska-antistress</t>
  </si>
  <si>
    <t>http://www.bumagiy.com/products/zakladki-dlya-knig-kartonnye-8-sht-v-nabore-bm-4704-modnye-futbolki</t>
  </si>
  <si>
    <t>jpg</t>
  </si>
  <si>
    <t>png</t>
  </si>
  <si>
    <t>http://www.bumagiy.com/products/zakladki-dlya-knig-kartonnye-8-sht-v-nabore-bm-4896-ulichnaya-kultura</t>
  </si>
  <si>
    <t>http://www.bumagiy.com/products/zakladki-dlya-knig-kartonnye-8-sht-v-nabore-bm-4858-devushki-evropy</t>
  </si>
  <si>
    <t>show</t>
  </si>
  <si>
    <t>main</t>
  </si>
  <si>
    <t>name</t>
  </si>
  <si>
    <t>code</t>
  </si>
  <si>
    <t>articul</t>
  </si>
  <si>
    <t>name_articul</t>
  </si>
  <si>
    <t>buylink</t>
  </si>
  <si>
    <t>Блоки бумаги для записей</t>
  </si>
  <si>
    <t>new</t>
  </si>
  <si>
    <t>ext</t>
  </si>
  <si>
    <t>bumagia.com.ua | наборы закладок для книг</t>
  </si>
  <si>
    <t>Представляем наборы закладок для книг с модным, современным оформлением</t>
  </si>
  <si>
    <t>закладки для книг, закладки для школы, закладки с линейкой, закладки с таблицей умножения, закладка-раскраска, модная закладка, прикольная закладка для книг</t>
  </si>
  <si>
    <t>Чтение никогда не выходит из моды! А что может быть лучшим проводником на пути в мир книг, как не коллекция привлекательных и ярких закладок? Необычная форма, разнообразное оформление и полезная информация — линейка на одной из сторон и таблица умножения либо тематическая информация на обороте — делают наши закладки лучшим выбором среди аналогичных товаров.</t>
  </si>
  <si>
    <t>catalog_link</t>
  </si>
  <si>
    <t>Блоки бумаги</t>
  </si>
  <si>
    <t>для записей</t>
  </si>
  <si>
    <t>Двусоронняя цветная бумага</t>
  </si>
  <si>
    <t>Модульное оригами</t>
  </si>
  <si>
    <t>Объемный квиллинг</t>
  </si>
  <si>
    <t>buylink_title</t>
  </si>
  <si>
    <t>Купить экофиллер</t>
  </si>
  <si>
    <t>Купить набор «Квиллинг + магнит»</t>
  </si>
  <si>
    <t>Купить пазлы</t>
  </si>
  <si>
    <t>Купить блок бумаги для записей</t>
  </si>
  <si>
    <t>Купить закладку для книг</t>
  </si>
  <si>
    <t>Купить набор цветной бумаги (картона)</t>
  </si>
  <si>
    <t>Купить набор для модульного оригами</t>
  </si>
  <si>
    <t>Купить набор для объемного квиллинга</t>
  </si>
  <si>
    <t>Купить набор для квиллинга</t>
  </si>
  <si>
    <t>Купить бумагу без скоб и скрепок</t>
  </si>
  <si>
    <t>bumagia.com.ua | наборы цветной двусторонней бумаги и картона</t>
  </si>
  <si>
    <t>Представляем наборы цветной двусторонней бумаги и картона</t>
  </si>
  <si>
    <t>цветная бумага, цветной картон, двусторонняя цветная бумага, двусторонний цветной картон</t>
  </si>
  <si>
    <t>https://www.yumpu.com/xx/document/view/65771230/bumagia</t>
  </si>
  <si>
    <t>60x84 см</t>
  </si>
  <si>
    <t>Купить большие раскраски</t>
  </si>
  <si>
    <t>Большие раскраски</t>
  </si>
  <si>
    <t>bigcolorings</t>
  </si>
  <si>
    <t>bumagia.com.ua |большие раскраски</t>
  </si>
  <si>
    <t>Познакомьтесь с новинкой от ТМ «Бумагия» - коллекцией подарочных наборов больших раскрасок для малышей.</t>
  </si>
  <si>
    <t>купить раскраску, большая раскраска, набор для творчества раскраска</t>
  </si>
  <si>
    <t>CB</t>
  </si>
  <si>
    <t>Большие</t>
  </si>
  <si>
    <t>раскраски</t>
  </si>
  <si>
    <t>BIGCOLORINGS</t>
  </si>
  <si>
    <t>Большие раскраски - увлекательная забава для детей от 9 до 99 лет</t>
  </si>
  <si>
    <t>Обычными раскрасками сейчас никого не удивишь: эта  забава давно полюбилась малышам. Но что если юный творец получит в свое распоряжение огромный лист с большим контуреным рисунком? Веселье для всей семьи гарантировано! Об этом мы и думали создавая коллекцию наших наборов раскрасок: большой лист с рисунком для рваскрашивания, набор кисточек и красок, и даже стаканчик, липучки и пакетик влажных салфеток, чтобы потом оттереть юного художника. Бери и твори!</t>
  </si>
  <si>
    <t>Собака</t>
  </si>
  <si>
    <t>Кролик-художник</t>
  </si>
  <si>
    <t>Динозавр</t>
  </si>
  <si>
    <t>Півник</t>
  </si>
  <si>
    <t>Слон</t>
  </si>
  <si>
    <t>Жираф на машині</t>
  </si>
  <si>
    <t>Метелик</t>
  </si>
  <si>
    <t>Принцеса</t>
  </si>
  <si>
    <t>Хлопчик</t>
  </si>
  <si>
    <t>Клоун</t>
  </si>
  <si>
    <t>Іграшки</t>
  </si>
  <si>
    <t>Коник-качалка</t>
  </si>
  <si>
    <t>Кубики</t>
  </si>
  <si>
    <t>Равлик</t>
  </si>
  <si>
    <t>Машина</t>
  </si>
  <si>
    <t>Поїзд</t>
  </si>
  <si>
    <t>Літак</t>
  </si>
  <si>
    <t>Дорога</t>
  </si>
  <si>
    <t>Корабель</t>
  </si>
  <si>
    <t>Будиночок</t>
  </si>
  <si>
    <t>Квітка в горщику</t>
  </si>
  <si>
    <t>Ялинка</t>
  </si>
  <si>
    <t>Цифри</t>
  </si>
  <si>
    <t>Абетка</t>
  </si>
  <si>
    <t>http://www.bumagiy.com/products/mega-raskraska-sobachka-60h84-sm-kraski-v-nabore</t>
  </si>
  <si>
    <t>http://www.bumagiy.com/products/mega-raskraska-zajka-60h84-sm-kraski-v-nabore</t>
  </si>
  <si>
    <t>http://www.bumagiy.com/products/mega-raskraska-dinozavrik-60h84-sm-kraski-v-nabore</t>
  </si>
  <si>
    <t>http://www.bumagiy.com/products/mega-raskraska-petushok-60h84-sm-kraski-v-nabore</t>
  </si>
  <si>
    <t>http://www.bumagiy.com/products/mega-raskraska-slonik-60h84-sm-kraski-v-nabore</t>
  </si>
  <si>
    <t>http://www.bumagiy.com/products/mega-raskraska-zhiraf-60h84-sm-kraski-v-nabore</t>
  </si>
  <si>
    <t>http://www.bumagiy.com/products/mega-raskraska-babochka-60h84-sm-kraski-v-nabore</t>
  </si>
  <si>
    <t>http://www.bumagiy.com/products/mega-raskraska-printsessa-60h84-sm-kraski-v-nabore</t>
  </si>
  <si>
    <t>http://www.bumagiy.com/products/mega-raskraska-malchik-60h84-sm-kraski-v-nabore</t>
  </si>
  <si>
    <t>http://www.bumagiy.com/products/mega-raskraska-kloun-60h84-sm-kraski-v-nabore</t>
  </si>
  <si>
    <t>http://www.bumagiy.com/products/mega-raskraska-igrushki-60h84-sm-kraski-v-nabore</t>
  </si>
  <si>
    <t>http://www.bumagiy.com/products/mega-raskraska-loshadka-60h84-sm-kraski-v-nabore</t>
  </si>
  <si>
    <t>http://www.bumagiy.com/products/mega-raskraska-kubiki-60h84-sm-kraski-v-nabore</t>
  </si>
  <si>
    <t>http://www.bumagiy.com/products/mega-raskraska-ulitka-60h84-sm-kraski-v-nabore</t>
  </si>
  <si>
    <t>http://www.bumagiy.com/products/mega-raskraska-mashina-60h84-sm-kraski-v-nabore</t>
  </si>
  <si>
    <t>http://www.bumagiy.com/products/mega-raskraska-parovoz-60h84-sm-kraski-v-nabore</t>
  </si>
  <si>
    <t>http://www.bumagiy.com/products/mega-raskraska-samolet-60h84-sm-kraski-v-nabore</t>
  </si>
  <si>
    <t>http://www.bumagiy.com/products/mega-raskraska-transport-60h84-sm-kraski-v-nabore</t>
  </si>
  <si>
    <t>http://www.bumagiy.com/products/mega-raskraska-korablik-60h84-sm-kraski-v-nabore</t>
  </si>
  <si>
    <t>http://www.bumagiy.com/products/mega-raskraska-domik-60h84-sm-kraski-v-nabore</t>
  </si>
  <si>
    <t>http://www.bumagiy.com/products/mega-raskraska-tsvetochek-60h84-sm-kraski-v-nabore</t>
  </si>
  <si>
    <t>http://www.bumagiy.com/products/mega-raskraska-novogodnyaya-elka-60h84-sm-kraski-v-nabore</t>
  </si>
  <si>
    <t>http://www.bumagiy.com/products/mega-raskraska-tsifry-60h84-sm-kraski-v-nabore</t>
  </si>
  <si>
    <t>http://www.bumagiy.com/products/mega-raskraska-alfavit-60h84-sm-kraski-v-nabore</t>
  </si>
  <si>
    <t>0000000000002</t>
  </si>
  <si>
    <t>0000000000003</t>
  </si>
  <si>
    <t>0000000000005</t>
  </si>
  <si>
    <t>0000000000004</t>
  </si>
  <si>
    <t>0000000000006</t>
  </si>
  <si>
    <t>0000000000007</t>
  </si>
  <si>
    <t>0000000000008</t>
  </si>
  <si>
    <t>0000000000009</t>
  </si>
  <si>
    <t>0000000000011</t>
  </si>
  <si>
    <t>0000000000014</t>
  </si>
  <si>
    <t>0000000000015</t>
  </si>
  <si>
    <t>0000000000016</t>
  </si>
  <si>
    <t>0000000000019</t>
  </si>
  <si>
    <t>0000000000020</t>
  </si>
  <si>
    <t>0000000000021</t>
  </si>
  <si>
    <t>0000000000022</t>
  </si>
  <si>
    <t>0000000000023</t>
  </si>
  <si>
    <t>0000000000024</t>
  </si>
  <si>
    <t>0000000000026</t>
  </si>
  <si>
    <t>0000000000029</t>
  </si>
  <si>
    <t>0000000000030</t>
  </si>
  <si>
    <t>0000000000034</t>
  </si>
  <si>
    <t>0000000000035</t>
  </si>
  <si>
    <t>0000000000010</t>
  </si>
  <si>
    <t>Не секрет, что дети обожают раскрашивать картинки. Но часто так бывает, что их творческому порыву просто не хватает места: маленькие странички обычной раскраски не могут вместить того, что желает выплеснуть на них юный художник.&lt;br&gt;Тогда вам пригодится наша &lt;a href="products/bigcolorings.html"&gt;новинка&lt;/a&gt; — большие раскраски для малышей! В яркой подарочной коробке уже есть все, чтобы тут же начать творить: набор красок, кисточки и удобный стаканчик-непроливайка. Мы даже позаботлилсь о том, чтобы у вас была возможность закрепить лист на столе или полу во время работы, а после нее - оттереть от красок самого юного художника. Выбирайте любую из 24-х картинок (есть посложнее, есть попроще) и начинайте творить!</t>
  </si>
  <si>
    <t>Что нужно для домашнего семейного развлечения? Большое поле для деятельности, и чтобы все сразу было под рукой! Если вы с этим согласны, то вас заинтересуют наши новые наборы для творчества — большие раскраски для малышей.&lt;br&gt;В яркой подарочной коробке вы найдете просто-таки гигантскую раскраску размером 60х84 см, отпечатанную на качественной бумаге, а также все, что необходимо для того, чтобы начать творить: краски, кисточки и стаканчик-непроливайку. Позаботились мы как о том, чтобы можно было повесить на стену готовую работу или зафиксировать ее в процессе на полу или столе (в комплекте 4 многоразовых липучки tack-it), так и о том, чтобы очистить ваше юное дарование от красок после работы (там же вы найдете пакетик с влажной салфеткой). Добавьте творчества к нашему набору, и мы гарантируем вам и вашему малышу много совместных прекрасных минут!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</si>
</sst>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
      <u/>
      <sz val="11"/>
      <color theme="10"/>
      <name val="Calibri"/>
      <family val="2"/>
      <charset val="204"/>
    </font>
    <font>
      <b/>
      <sz val="11"/>
      <color rgb="FF000000"/>
      <name val="Calibri"/>
      <family val="2"/>
      <charset val="204"/>
    </font>
    <font>
      <sz val="11"/>
      <color indexed="8"/>
      <name val="Calibri"/>
      <family val="2"/>
      <charset val="204"/>
    </font>
    <font>
      <b/>
      <sz val="12"/>
      <color indexed="8"/>
      <name val="Calibri"/>
      <family val="2"/>
      <charset val="204"/>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indexed="8"/>
      </left>
      <right style="hair">
        <color indexed="8"/>
      </right>
      <top style="hair">
        <color indexed="8"/>
      </top>
      <bottom style="hair">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0" fillId="0" borderId="0"/>
  </cellStyleXfs>
  <cellXfs count="43">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xf numFmtId="0" fontId="0" fillId="0" borderId="0" xfId="0" applyAlignment="1"/>
    <xf numFmtId="0" fontId="3" fillId="0" borderId="0" xfId="0" applyFont="1" applyAlignment="1"/>
    <xf numFmtId="0" fontId="0" fillId="0" borderId="0" xfId="0" applyFont="1" applyAlignment="1">
      <alignment horizontal="center"/>
    </xf>
    <xf numFmtId="0" fontId="8" fillId="0" borderId="0" xfId="1" applyFont="1" applyAlignment="1" applyProtection="1"/>
    <xf numFmtId="0" fontId="9" fillId="0" borderId="0" xfId="0" applyFont="1" applyAlignment="1">
      <alignment horizontal="center"/>
    </xf>
    <xf numFmtId="0" fontId="6" fillId="0" borderId="0" xfId="0" applyFont="1" applyAlignment="1"/>
    <xf numFmtId="0" fontId="5"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xf numFmtId="49" fontId="5" fillId="0" borderId="0" xfId="0" applyNumberFormat="1" applyFont="1" applyAlignment="1">
      <alignment horizontal="left" vertical="top" wrapText="1"/>
    </xf>
    <xf numFmtId="0" fontId="0" fillId="0" borderId="0" xfId="0" applyAlignment="1">
      <alignment horizontal="center" vertical="center"/>
    </xf>
    <xf numFmtId="49" fontId="0" fillId="0" borderId="0" xfId="0" applyNumberFormat="1" applyAlignment="1">
      <alignment horizontal="center"/>
    </xf>
    <xf numFmtId="1" fontId="0" fillId="0" borderId="0" xfId="0" applyNumberFormat="1" applyAlignment="1">
      <alignment horizontal="center"/>
    </xf>
    <xf numFmtId="0" fontId="11" fillId="0" borderId="2" xfId="2" applyFont="1" applyBorder="1" applyAlignment="1">
      <alignment horizontal="center"/>
    </xf>
    <xf numFmtId="49" fontId="3" fillId="0" borderId="0" xfId="0" applyNumberFormat="1" applyFont="1" applyAlignment="1">
      <alignment horizontal="center"/>
    </xf>
    <xf numFmtId="49" fontId="3" fillId="0" borderId="0" xfId="0" applyNumberFormat="1" applyFont="1"/>
  </cellXfs>
  <cellStyles count="3">
    <cellStyle name="Hyperlink" xfId="1" builtinId="8"/>
    <cellStyle name="Normal" xfId="0" builtinId="0"/>
    <cellStyle name="Normal 2" xfId="2"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www.bumagiy.com/products/zakladki-dlya-knig-kartonnye-8-sht-v-nabore-bm-4889-stilnye-devushki" TargetMode="External"/><Relationship Id="rId13" Type="http://schemas.openxmlformats.org/officeDocument/2006/relationships/hyperlink" Target="http://www.bumagiy.com/products/zakladki-dlya-knig-kartonnye-8-sht-v-nabore-bm-3912-ornamenty" TargetMode="External"/><Relationship Id="rId18" Type="http://schemas.openxmlformats.org/officeDocument/2006/relationships/hyperlink" Target="http://www.bumagiy.com/products/zakladki-dlya-knig-kartonnye-8-sht-v-nabore-bm-4896-ulichnaya-kultura" TargetMode="External"/><Relationship Id="rId3" Type="http://schemas.openxmlformats.org/officeDocument/2006/relationships/hyperlink" Target="http://www.bumagiy.com/products/zakladki-dlya-knig-kartonnye-8-sht-v-nabore-bm-1130-tsvety" TargetMode="External"/><Relationship Id="rId7" Type="http://schemas.openxmlformats.org/officeDocument/2006/relationships/hyperlink" Target="http://www.bumagiy.com/products/zakladki-dlya-knig-kartonnye-8-sht-v-nabore-bm-4858-devushki-evropy" TargetMode="External"/><Relationship Id="rId12" Type="http://schemas.openxmlformats.org/officeDocument/2006/relationships/hyperlink" Target="http://www.bumagiy.com/products/zakladki-dlya-knig-kartonnye-8-sht-v-nabore-bm-3905-zhivotnye-origami" TargetMode="External"/><Relationship Id="rId17" Type="http://schemas.openxmlformats.org/officeDocument/2006/relationships/hyperlink" Target="http://www.bumagiy.com/products/zakladki-dlya-knig-kartonnye-8-sht-v-nabore-bm-4704-modnye-futbolki" TargetMode="External"/><Relationship Id="rId2" Type="http://schemas.openxmlformats.org/officeDocument/2006/relationships/hyperlink" Target="http://www.bumagiy.com/products/zakladki-dlya-knig-kartonnye-8-sht-v-nabore-bm-1161-sobaki" TargetMode="External"/><Relationship Id="rId16" Type="http://schemas.openxmlformats.org/officeDocument/2006/relationships/hyperlink" Target="http://www.bumagiy.com/products/zakladki-dlya-knig-kartonnye-8-sht-v-nabore-bm-4698-raskraska-antistress" TargetMode="External"/><Relationship Id="rId1" Type="http://schemas.openxmlformats.org/officeDocument/2006/relationships/hyperlink" Target="http://www.bumagiy.com/products/zakladki-dlya-knig-kartonnye-8-sht-v-nabore-bm-1154-koshki" TargetMode="External"/><Relationship Id="rId6" Type="http://schemas.openxmlformats.org/officeDocument/2006/relationships/hyperlink" Target="http://www.bumagiy.com/products/zakladki-dlya-knig-kartonnye-8-sht-v-nabore-bm-2014-professii" TargetMode="External"/><Relationship Id="rId11" Type="http://schemas.openxmlformats.org/officeDocument/2006/relationships/hyperlink" Target="http://www.bumagiy.com/products/zakladki-dlya-knig-kartonnye-8-sht-v-nabore-bm-6197-antistress-3" TargetMode="External"/><Relationship Id="rId5" Type="http://schemas.openxmlformats.org/officeDocument/2006/relationships/hyperlink" Target="http://www.bumagiy.com/products/zakladki-dlya-knig-kartonnye-8-sht-v-nabore-bm-1123-transport" TargetMode="External"/><Relationship Id="rId15" Type="http://schemas.openxmlformats.org/officeDocument/2006/relationships/hyperlink" Target="http://www.bumagiy.com/products/zakladki-dlya-knig-kartonnye-8-sht-v-nabore-bm-4681-pop-art" TargetMode="External"/><Relationship Id="rId10" Type="http://schemas.openxmlformats.org/officeDocument/2006/relationships/hyperlink" Target="http://www.bumagiy.com/products/zakladki-dlya-knig-kartonnye-8-sht-v-nabore-bm-6180-antistress-2" TargetMode="External"/><Relationship Id="rId19" Type="http://schemas.openxmlformats.org/officeDocument/2006/relationships/printerSettings" Target="../printerSettings/printerSettings3.bin"/><Relationship Id="rId4" Type="http://schemas.openxmlformats.org/officeDocument/2006/relationships/hyperlink" Target="http://www.bumagiy.com/products/zakladki-dlya-knig-kartonnye-8-sht-v-nabore-bm-4902-sport" TargetMode="External"/><Relationship Id="rId9" Type="http://schemas.openxmlformats.org/officeDocument/2006/relationships/hyperlink" Target="http://www.bumagiy.com/products/zakladki-dlya-knig-kartonnye-8-sht-v-nabore-bm-4865-klassiki-ukrainskoj-literatury" TargetMode="External"/><Relationship Id="rId14" Type="http://schemas.openxmlformats.org/officeDocument/2006/relationships/hyperlink" Target="http://www.bumagiy.com/products/zakladki-dlya-knig-kartonnye-8-sht-v-nabore-bm-4612-podelki-iz-kvillin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5" workbookViewId="0">
      <selection activeCell="B11" sqref="B11"/>
    </sheetView>
  </sheetViews>
  <sheetFormatPr defaultColWidth="14.42578125" defaultRowHeight="15" customHeight="1" x14ac:dyDescent="0.25"/>
  <cols>
    <col min="1" max="1" width="20.5703125" style="21" customWidth="1"/>
    <col min="2" max="2" width="67.5703125" style="33" customWidth="1"/>
    <col min="3" max="3" width="75" style="10" customWidth="1"/>
    <col min="4" max="6" width="15.7109375" style="10" customWidth="1"/>
    <col min="7" max="7" width="27.5703125" style="10" customWidth="1"/>
    <col min="8" max="8" width="31.85546875" style="10" customWidth="1"/>
    <col min="9" max="12" width="15.7109375" style="10" customWidth="1"/>
    <col min="13" max="13" width="12.85546875" style="8" customWidth="1"/>
    <col min="14" max="27" width="8.7109375" style="8" customWidth="1"/>
    <col min="28" max="16384" width="14.42578125" style="8"/>
  </cols>
  <sheetData>
    <row r="1" spans="1:13" ht="15" customHeight="1" x14ac:dyDescent="0.25">
      <c r="A1" s="21" t="s">
        <v>73</v>
      </c>
      <c r="B1" s="33">
        <v>1</v>
      </c>
      <c r="C1" s="10">
        <v>0</v>
      </c>
      <c r="D1" s="10">
        <v>0</v>
      </c>
      <c r="E1" s="10">
        <v>0</v>
      </c>
      <c r="F1" s="10">
        <v>0</v>
      </c>
      <c r="G1" s="10">
        <v>0</v>
      </c>
      <c r="H1" s="10">
        <v>0</v>
      </c>
      <c r="I1" s="10">
        <v>0</v>
      </c>
      <c r="J1" s="10">
        <v>0</v>
      </c>
      <c r="K1" s="10">
        <v>0</v>
      </c>
      <c r="L1" s="10">
        <v>0</v>
      </c>
    </row>
    <row r="2" spans="1:13" ht="15" customHeight="1" x14ac:dyDescent="0.25">
      <c r="A2" s="21" t="s">
        <v>74</v>
      </c>
      <c r="B2" s="33" t="s">
        <v>249</v>
      </c>
      <c r="C2" s="10" t="s">
        <v>77</v>
      </c>
      <c r="D2" s="11" t="s">
        <v>78</v>
      </c>
      <c r="E2" s="11" t="s">
        <v>79</v>
      </c>
      <c r="F2" s="11" t="s">
        <v>80</v>
      </c>
      <c r="G2" s="11" t="s">
        <v>81</v>
      </c>
      <c r="H2" s="10" t="s">
        <v>82</v>
      </c>
      <c r="I2" s="11" t="s">
        <v>83</v>
      </c>
      <c r="J2" s="10" t="s">
        <v>84</v>
      </c>
      <c r="K2" s="11" t="s">
        <v>85</v>
      </c>
      <c r="L2" s="11" t="s">
        <v>86</v>
      </c>
    </row>
    <row r="3" spans="1:13" s="17" customFormat="1" ht="51" customHeight="1" x14ac:dyDescent="0.25">
      <c r="A3" s="22" t="s">
        <v>75</v>
      </c>
      <c r="B3" s="34" t="s">
        <v>250</v>
      </c>
      <c r="C3" s="14" t="s">
        <v>150</v>
      </c>
      <c r="D3" s="9"/>
      <c r="E3" s="9"/>
      <c r="F3" s="9"/>
      <c r="G3" s="14" t="s">
        <v>221</v>
      </c>
      <c r="H3" s="14" t="s">
        <v>242</v>
      </c>
      <c r="I3" s="9"/>
      <c r="J3" s="9"/>
      <c r="K3" s="9"/>
      <c r="L3" s="9"/>
    </row>
    <row r="4" spans="1:13" s="17" customFormat="1" ht="66" customHeight="1" x14ac:dyDescent="0.25">
      <c r="A4" s="22" t="s">
        <v>76</v>
      </c>
      <c r="B4" s="34" t="s">
        <v>251</v>
      </c>
      <c r="C4" s="24" t="s">
        <v>154</v>
      </c>
      <c r="D4" s="9"/>
      <c r="E4" s="9"/>
      <c r="F4" s="9"/>
      <c r="G4" s="14" t="s">
        <v>222</v>
      </c>
      <c r="H4" s="14" t="s">
        <v>243</v>
      </c>
      <c r="I4" s="9"/>
      <c r="J4" s="9"/>
      <c r="K4" s="9"/>
      <c r="L4" s="9"/>
    </row>
    <row r="5" spans="1:13" s="17" customFormat="1" ht="114" customHeight="1" x14ac:dyDescent="0.25">
      <c r="A5" s="22" t="s">
        <v>153</v>
      </c>
      <c r="B5" s="34" t="s">
        <v>252</v>
      </c>
      <c r="C5" s="24" t="s">
        <v>151</v>
      </c>
      <c r="D5" s="9"/>
      <c r="E5" s="9"/>
      <c r="F5" s="9"/>
      <c r="G5" s="14" t="s">
        <v>223</v>
      </c>
      <c r="H5" s="14" t="s">
        <v>244</v>
      </c>
      <c r="I5" s="9"/>
      <c r="J5" s="9"/>
      <c r="K5" s="9"/>
      <c r="L5" s="9"/>
    </row>
    <row r="6" spans="1:13" ht="15" customHeight="1" x14ac:dyDescent="0.25">
      <c r="A6" s="21" t="s">
        <v>92</v>
      </c>
      <c r="B6" s="33" t="s">
        <v>253</v>
      </c>
      <c r="C6" s="12" t="s">
        <v>40</v>
      </c>
      <c r="D6" s="11"/>
      <c r="E6" s="11"/>
      <c r="F6" s="11"/>
      <c r="G6" s="11"/>
      <c r="I6" s="11"/>
      <c r="K6" s="11"/>
      <c r="L6" s="11"/>
    </row>
    <row r="7" spans="1:13" ht="15" customHeight="1" x14ac:dyDescent="0.25">
      <c r="A7" s="21" t="s">
        <v>146</v>
      </c>
      <c r="B7" s="33" t="s">
        <v>246</v>
      </c>
      <c r="C7" s="12" t="s">
        <v>42</v>
      </c>
      <c r="D7" s="11"/>
      <c r="E7" s="11"/>
      <c r="F7" s="11"/>
      <c r="G7" s="11"/>
      <c r="I7" s="11"/>
      <c r="K7" s="11"/>
      <c r="L7" s="11"/>
    </row>
    <row r="8" spans="1:13" s="17" customFormat="1" ht="48.75" customHeight="1" x14ac:dyDescent="0.25">
      <c r="A8" s="22" t="s">
        <v>231</v>
      </c>
      <c r="B8" s="34" t="s">
        <v>247</v>
      </c>
      <c r="C8" s="14" t="s">
        <v>232</v>
      </c>
      <c r="D8" s="14" t="s">
        <v>235</v>
      </c>
      <c r="E8" s="14" t="s">
        <v>233</v>
      </c>
      <c r="F8" s="14" t="s">
        <v>234</v>
      </c>
      <c r="G8" s="14" t="s">
        <v>236</v>
      </c>
      <c r="H8" s="14" t="s">
        <v>237</v>
      </c>
      <c r="I8" s="14" t="s">
        <v>238</v>
      </c>
      <c r="J8" s="14" t="s">
        <v>239</v>
      </c>
      <c r="K8" s="14" t="s">
        <v>240</v>
      </c>
      <c r="L8" s="14" t="s">
        <v>241</v>
      </c>
    </row>
    <row r="9" spans="1:13" s="17" customFormat="1" ht="47.25" customHeight="1" x14ac:dyDescent="0.25">
      <c r="A9" s="22" t="s">
        <v>87</v>
      </c>
      <c r="B9" s="34" t="s">
        <v>248</v>
      </c>
      <c r="C9" s="15" t="s">
        <v>41</v>
      </c>
      <c r="D9" s="16" t="s">
        <v>218</v>
      </c>
      <c r="E9" s="16" t="s">
        <v>88</v>
      </c>
      <c r="F9" s="16" t="s">
        <v>89</v>
      </c>
      <c r="G9" s="16" t="s">
        <v>130</v>
      </c>
      <c r="H9" s="16" t="s">
        <v>228</v>
      </c>
      <c r="I9" s="16" t="s">
        <v>229</v>
      </c>
      <c r="J9" s="16" t="s">
        <v>230</v>
      </c>
      <c r="K9" s="16" t="s">
        <v>90</v>
      </c>
      <c r="L9" s="16" t="s">
        <v>91</v>
      </c>
      <c r="M9" s="19"/>
    </row>
    <row r="10" spans="1:13" s="17" customFormat="1" ht="174" customHeight="1" x14ac:dyDescent="0.25">
      <c r="A10" s="22" t="s">
        <v>147</v>
      </c>
      <c r="B10" s="34" t="s">
        <v>331</v>
      </c>
      <c r="C10" s="14" t="s">
        <v>166</v>
      </c>
      <c r="D10" s="9"/>
      <c r="E10" s="9"/>
      <c r="F10" s="9"/>
      <c r="G10" s="9"/>
      <c r="H10" s="9"/>
      <c r="I10" s="9"/>
      <c r="J10" s="9"/>
      <c r="K10" s="9"/>
      <c r="L10" s="9"/>
    </row>
    <row r="11" spans="1:13" s="17" customFormat="1" ht="249.75" customHeight="1" x14ac:dyDescent="0.25">
      <c r="A11" s="22" t="s">
        <v>152</v>
      </c>
      <c r="B11" s="34" t="s">
        <v>332</v>
      </c>
      <c r="C11" s="24" t="s">
        <v>165</v>
      </c>
      <c r="D11" s="9"/>
      <c r="E11" s="9"/>
      <c r="F11" s="9"/>
      <c r="G11" s="14" t="s">
        <v>224</v>
      </c>
      <c r="H11" s="9"/>
      <c r="I11" s="9"/>
      <c r="J11" s="9"/>
      <c r="K11" s="9"/>
      <c r="L11" s="9"/>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
  <sheetViews>
    <sheetView workbookViewId="0">
      <selection activeCell="B8" sqref="B8"/>
    </sheetView>
  </sheetViews>
  <sheetFormatPr defaultRowHeight="15" x14ac:dyDescent="0.25"/>
  <cols>
    <col min="1" max="1" width="22.42578125" customWidth="1"/>
    <col min="2" max="2" width="66.140625" style="35" customWidth="1"/>
    <col min="3" max="3" width="62.42578125" customWidth="1"/>
    <col min="4" max="4" width="36.5703125" customWidth="1"/>
    <col min="5" max="5" width="25.85546875" customWidth="1"/>
    <col min="6" max="6" width="25.140625" customWidth="1"/>
    <col min="7" max="7" width="25.7109375" customWidth="1"/>
    <col min="8" max="8" width="28.7109375" customWidth="1"/>
    <col min="9" max="9" width="27.140625" customWidth="1"/>
    <col min="10" max="10" width="29.7109375" customWidth="1"/>
    <col min="11" max="11" width="23.85546875" customWidth="1"/>
    <col min="12" max="12" width="27.42578125" customWidth="1"/>
  </cols>
  <sheetData>
    <row r="1" spans="1:13" x14ac:dyDescent="0.25">
      <c r="A1" s="32" t="s">
        <v>225</v>
      </c>
      <c r="B1" s="35" t="s">
        <v>245</v>
      </c>
      <c r="C1" s="30"/>
    </row>
    <row r="2" spans="1:13" s="8" customFormat="1" ht="15" customHeight="1" x14ac:dyDescent="0.25">
      <c r="A2" s="21" t="s">
        <v>74</v>
      </c>
      <c r="B2" s="33" t="s">
        <v>249</v>
      </c>
      <c r="C2" s="10" t="s">
        <v>77</v>
      </c>
      <c r="D2" s="11" t="s">
        <v>78</v>
      </c>
      <c r="E2" s="11" t="s">
        <v>79</v>
      </c>
      <c r="F2" s="11" t="s">
        <v>80</v>
      </c>
      <c r="G2" s="11" t="s">
        <v>81</v>
      </c>
      <c r="H2" s="10" t="s">
        <v>82</v>
      </c>
      <c r="I2" s="11" t="s">
        <v>83</v>
      </c>
      <c r="J2" s="10" t="s">
        <v>84</v>
      </c>
      <c r="K2" s="11" t="s">
        <v>85</v>
      </c>
      <c r="L2" s="11" t="s">
        <v>86</v>
      </c>
    </row>
    <row r="3" spans="1:13" s="17" customFormat="1" ht="19.5" customHeight="1" x14ac:dyDescent="0.25">
      <c r="A3" s="22" t="s">
        <v>93</v>
      </c>
      <c r="B3" s="34" t="s">
        <v>254</v>
      </c>
      <c r="C3" s="15" t="s">
        <v>41</v>
      </c>
      <c r="D3" s="16" t="s">
        <v>226</v>
      </c>
      <c r="E3" s="16" t="s">
        <v>95</v>
      </c>
      <c r="F3" s="16" t="s">
        <v>98</v>
      </c>
      <c r="G3" s="16" t="s">
        <v>99</v>
      </c>
      <c r="H3" s="16" t="s">
        <v>101</v>
      </c>
      <c r="I3" s="16" t="s">
        <v>103</v>
      </c>
      <c r="J3" s="16" t="s">
        <v>105</v>
      </c>
      <c r="K3" s="16" t="s">
        <v>107</v>
      </c>
      <c r="L3" s="16" t="s">
        <v>109</v>
      </c>
      <c r="M3" s="19"/>
    </row>
    <row r="4" spans="1:13" s="8" customFormat="1" ht="19.5" customHeight="1" x14ac:dyDescent="0.25">
      <c r="A4" s="21" t="s">
        <v>94</v>
      </c>
      <c r="B4" s="33" t="s">
        <v>255</v>
      </c>
      <c r="C4" s="15" t="s">
        <v>148</v>
      </c>
      <c r="D4" s="16" t="s">
        <v>227</v>
      </c>
      <c r="E4" s="16" t="s">
        <v>96</v>
      </c>
      <c r="F4" s="16" t="s">
        <v>97</v>
      </c>
      <c r="G4" s="16" t="s">
        <v>100</v>
      </c>
      <c r="H4" s="16" t="s">
        <v>102</v>
      </c>
      <c r="I4" s="16" t="s">
        <v>104</v>
      </c>
      <c r="J4" s="16" t="s">
        <v>106</v>
      </c>
      <c r="K4" s="16" t="s">
        <v>108</v>
      </c>
      <c r="L4" s="16" t="s">
        <v>110</v>
      </c>
      <c r="M4" s="13"/>
    </row>
    <row r="5" spans="1:13" s="8" customFormat="1" ht="15" customHeight="1" x14ac:dyDescent="0.25">
      <c r="A5" s="21" t="s">
        <v>111</v>
      </c>
      <c r="B5" s="33" t="s">
        <v>249</v>
      </c>
      <c r="C5" s="12" t="s">
        <v>77</v>
      </c>
      <c r="D5" s="10" t="s">
        <v>112</v>
      </c>
      <c r="E5" s="10" t="s">
        <v>79</v>
      </c>
      <c r="F5" s="12" t="s">
        <v>80</v>
      </c>
      <c r="G5" s="12" t="s">
        <v>81</v>
      </c>
      <c r="H5" s="12" t="s">
        <v>82</v>
      </c>
      <c r="I5" s="12" t="s">
        <v>113</v>
      </c>
      <c r="J5" s="12" t="s">
        <v>84</v>
      </c>
      <c r="K5" s="12" t="s">
        <v>85</v>
      </c>
      <c r="L5" s="12" t="s">
        <v>114</v>
      </c>
    </row>
    <row r="6" spans="1:13" s="8" customFormat="1" ht="15" customHeight="1" x14ac:dyDescent="0.25">
      <c r="A6" s="21" t="s">
        <v>115</v>
      </c>
      <c r="B6" s="33" t="s">
        <v>256</v>
      </c>
      <c r="C6" s="12" t="s">
        <v>125</v>
      </c>
      <c r="D6" s="12" t="s">
        <v>116</v>
      </c>
      <c r="E6" s="12" t="s">
        <v>117</v>
      </c>
      <c r="F6" s="12" t="s">
        <v>118</v>
      </c>
      <c r="G6" s="12" t="s">
        <v>119</v>
      </c>
      <c r="H6" s="12" t="s">
        <v>120</v>
      </c>
      <c r="I6" s="12" t="s">
        <v>121</v>
      </c>
      <c r="J6" s="12" t="s">
        <v>122</v>
      </c>
      <c r="K6" s="12" t="s">
        <v>123</v>
      </c>
      <c r="L6" s="12" t="s">
        <v>124</v>
      </c>
    </row>
    <row r="7" spans="1:13" s="18" customFormat="1" ht="34.5" customHeight="1" x14ac:dyDescent="0.25">
      <c r="A7" s="23" t="s">
        <v>126</v>
      </c>
      <c r="B7" s="36" t="s">
        <v>257</v>
      </c>
      <c r="C7" s="15" t="s">
        <v>145</v>
      </c>
      <c r="D7" s="15" t="s">
        <v>127</v>
      </c>
      <c r="E7" s="15" t="s">
        <v>128</v>
      </c>
      <c r="F7" s="15" t="s">
        <v>129</v>
      </c>
      <c r="G7" s="15" t="s">
        <v>130</v>
      </c>
      <c r="H7" s="15" t="s">
        <v>131</v>
      </c>
      <c r="I7" s="15" t="s">
        <v>132</v>
      </c>
      <c r="J7" s="15" t="s">
        <v>129</v>
      </c>
      <c r="K7" s="15" t="s">
        <v>133</v>
      </c>
      <c r="L7" s="15" t="s">
        <v>134</v>
      </c>
    </row>
    <row r="8" spans="1:13" s="17" customFormat="1" ht="154.5" customHeight="1" x14ac:dyDescent="0.25">
      <c r="A8" s="22" t="s">
        <v>135</v>
      </c>
      <c r="B8" s="34" t="s">
        <v>258</v>
      </c>
      <c r="C8" s="14" t="s">
        <v>149</v>
      </c>
      <c r="D8" s="14" t="s">
        <v>136</v>
      </c>
      <c r="E8" s="14" t="s">
        <v>137</v>
      </c>
      <c r="F8" s="14" t="s">
        <v>138</v>
      </c>
      <c r="G8" s="14" t="s">
        <v>139</v>
      </c>
      <c r="H8" s="14" t="s">
        <v>140</v>
      </c>
      <c r="I8" s="14" t="s">
        <v>141</v>
      </c>
      <c r="J8" s="14" t="s">
        <v>142</v>
      </c>
      <c r="K8" s="14" t="s">
        <v>143</v>
      </c>
      <c r="L8" s="14"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
  <sheetViews>
    <sheetView workbookViewId="0">
      <selection activeCell="D10" sqref="D10"/>
    </sheetView>
  </sheetViews>
  <sheetFormatPr defaultRowHeight="15" x14ac:dyDescent="0.25"/>
  <cols>
    <col min="1" max="1" width="11" customWidth="1"/>
    <col min="3" max="3" width="18.42578125" customWidth="1"/>
    <col min="4" max="4" width="22.7109375" customWidth="1"/>
    <col min="5" max="5" width="14.28515625" customWidth="1"/>
    <col min="6" max="6" width="30" customWidth="1"/>
    <col min="7" max="7" width="104.7109375" customWidth="1"/>
  </cols>
  <sheetData>
    <row r="1" spans="1:8" x14ac:dyDescent="0.25">
      <c r="A1" s="31" t="s">
        <v>211</v>
      </c>
      <c r="B1" s="31" t="s">
        <v>212</v>
      </c>
      <c r="C1" s="31" t="s">
        <v>213</v>
      </c>
      <c r="D1" s="31" t="s">
        <v>214</v>
      </c>
      <c r="E1" s="31" t="s">
        <v>215</v>
      </c>
      <c r="F1" s="31" t="s">
        <v>216</v>
      </c>
      <c r="G1" s="31" t="s">
        <v>217</v>
      </c>
    </row>
    <row r="2" spans="1:8" ht="15.75" x14ac:dyDescent="0.25">
      <c r="A2">
        <v>1</v>
      </c>
      <c r="B2">
        <v>1</v>
      </c>
      <c r="C2" s="41" t="s">
        <v>259</v>
      </c>
      <c r="D2" s="42" t="s">
        <v>307</v>
      </c>
      <c r="E2" s="37" t="str">
        <f>CONCATENATE("СВ-",TEXT(D2, "00"))</f>
        <v>СВ-02</v>
      </c>
      <c r="F2" s="39" t="str">
        <f>CONCATENATE("«",C2,"» • ",E2,)</f>
        <v>«Собака» • СВ-02</v>
      </c>
      <c r="G2" t="s">
        <v>283</v>
      </c>
      <c r="H2" s="40"/>
    </row>
    <row r="3" spans="1:8" ht="15.75" x14ac:dyDescent="0.25">
      <c r="A3" s="1">
        <v>1</v>
      </c>
      <c r="B3" s="1">
        <v>1</v>
      </c>
      <c r="C3" s="38" t="s">
        <v>260</v>
      </c>
      <c r="D3" s="42" t="s">
        <v>308</v>
      </c>
      <c r="E3" s="37" t="str">
        <f t="shared" ref="E3:E25" si="0">CONCATENATE("СВ-",TEXT(D3, "00"))</f>
        <v>СВ-03</v>
      </c>
      <c r="F3" s="39" t="str">
        <f t="shared" ref="F3:F25" si="1">CONCATENATE("«",C3,"» • ",E3,)</f>
        <v>«Кролик-художник» • СВ-03</v>
      </c>
      <c r="G3" t="s">
        <v>284</v>
      </c>
      <c r="H3" s="40"/>
    </row>
    <row r="4" spans="1:8" ht="15.75" x14ac:dyDescent="0.25">
      <c r="A4" s="1">
        <v>1</v>
      </c>
      <c r="B4" s="1">
        <v>1</v>
      </c>
      <c r="C4" s="38" t="s">
        <v>261</v>
      </c>
      <c r="D4" s="42" t="s">
        <v>310</v>
      </c>
      <c r="E4" s="37" t="str">
        <f t="shared" si="0"/>
        <v>СВ-04</v>
      </c>
      <c r="F4" s="39" t="str">
        <f t="shared" si="1"/>
        <v>«Динозавр» • СВ-04</v>
      </c>
      <c r="G4" t="s">
        <v>285</v>
      </c>
      <c r="H4" s="40"/>
    </row>
    <row r="5" spans="1:8" ht="15.75" x14ac:dyDescent="0.25">
      <c r="A5" s="1">
        <v>1</v>
      </c>
      <c r="B5" s="1">
        <v>1</v>
      </c>
      <c r="C5" s="38" t="s">
        <v>262</v>
      </c>
      <c r="D5" s="42" t="s">
        <v>309</v>
      </c>
      <c r="E5" s="37" t="str">
        <f t="shared" si="0"/>
        <v>СВ-05</v>
      </c>
      <c r="F5" s="39" t="str">
        <f t="shared" si="1"/>
        <v>«Півник» • СВ-05</v>
      </c>
      <c r="G5" t="s">
        <v>286</v>
      </c>
      <c r="H5" s="40"/>
    </row>
    <row r="6" spans="1:8" ht="15.75" x14ac:dyDescent="0.25">
      <c r="A6" s="1">
        <v>1</v>
      </c>
      <c r="B6" s="1">
        <v>1</v>
      </c>
      <c r="C6" s="38" t="s">
        <v>263</v>
      </c>
      <c r="D6" s="42" t="s">
        <v>311</v>
      </c>
      <c r="E6" s="37" t="str">
        <f t="shared" si="0"/>
        <v>СВ-06</v>
      </c>
      <c r="F6" s="39" t="str">
        <f t="shared" si="1"/>
        <v>«Слон» • СВ-06</v>
      </c>
      <c r="G6" t="s">
        <v>287</v>
      </c>
      <c r="H6" s="40"/>
    </row>
    <row r="7" spans="1:8" ht="15.75" x14ac:dyDescent="0.25">
      <c r="A7" s="1">
        <v>1</v>
      </c>
      <c r="B7" s="1">
        <v>1</v>
      </c>
      <c r="C7" s="38" t="s">
        <v>264</v>
      </c>
      <c r="D7" s="42" t="s">
        <v>312</v>
      </c>
      <c r="E7" s="37" t="str">
        <f t="shared" si="0"/>
        <v>СВ-07</v>
      </c>
      <c r="F7" s="39" t="str">
        <f t="shared" si="1"/>
        <v>«Жираф на машині» • СВ-07</v>
      </c>
      <c r="G7" t="s">
        <v>288</v>
      </c>
      <c r="H7" s="40"/>
    </row>
    <row r="8" spans="1:8" ht="15.75" x14ac:dyDescent="0.25">
      <c r="A8" s="1">
        <v>1</v>
      </c>
      <c r="B8" s="1">
        <v>1</v>
      </c>
      <c r="C8" s="38" t="s">
        <v>265</v>
      </c>
      <c r="D8" s="42" t="s">
        <v>313</v>
      </c>
      <c r="E8" s="37" t="str">
        <f t="shared" si="0"/>
        <v>СВ-08</v>
      </c>
      <c r="F8" s="39" t="str">
        <f t="shared" si="1"/>
        <v>«Метелик» • СВ-08</v>
      </c>
      <c r="G8" t="s">
        <v>289</v>
      </c>
      <c r="H8" s="40"/>
    </row>
    <row r="9" spans="1:8" ht="15.75" x14ac:dyDescent="0.25">
      <c r="A9" s="1">
        <v>1</v>
      </c>
      <c r="B9" s="1">
        <v>1</v>
      </c>
      <c r="C9" s="38" t="s">
        <v>266</v>
      </c>
      <c r="D9" s="42" t="s">
        <v>314</v>
      </c>
      <c r="E9" s="37" t="str">
        <f t="shared" si="0"/>
        <v>СВ-09</v>
      </c>
      <c r="F9" s="39" t="str">
        <f t="shared" si="1"/>
        <v>«Принцеса» • СВ-09</v>
      </c>
      <c r="G9" t="s">
        <v>290</v>
      </c>
      <c r="H9" s="40"/>
    </row>
    <row r="10" spans="1:8" ht="15.75" x14ac:dyDescent="0.25">
      <c r="A10" s="1">
        <v>1</v>
      </c>
      <c r="B10" s="1">
        <v>1</v>
      </c>
      <c r="C10" s="38" t="s">
        <v>267</v>
      </c>
      <c r="D10" s="42" t="s">
        <v>330</v>
      </c>
      <c r="E10" s="37" t="str">
        <f t="shared" si="0"/>
        <v>СВ-10</v>
      </c>
      <c r="F10" s="39" t="str">
        <f t="shared" si="1"/>
        <v>«Хлопчик» • СВ-10</v>
      </c>
      <c r="G10" t="s">
        <v>291</v>
      </c>
      <c r="H10" s="40"/>
    </row>
    <row r="11" spans="1:8" ht="15.75" x14ac:dyDescent="0.25">
      <c r="A11" s="1">
        <v>1</v>
      </c>
      <c r="B11" s="1">
        <v>1</v>
      </c>
      <c r="C11" s="38" t="s">
        <v>268</v>
      </c>
      <c r="D11" s="42" t="s">
        <v>315</v>
      </c>
      <c r="E11" s="37" t="str">
        <f t="shared" si="0"/>
        <v>СВ-11</v>
      </c>
      <c r="F11" s="39" t="str">
        <f t="shared" si="1"/>
        <v>«Клоун» • СВ-11</v>
      </c>
      <c r="G11" t="s">
        <v>292</v>
      </c>
      <c r="H11" s="40"/>
    </row>
    <row r="12" spans="1:8" ht="15.75" x14ac:dyDescent="0.25">
      <c r="A12" s="1">
        <v>1</v>
      </c>
      <c r="B12" s="1">
        <v>1</v>
      </c>
      <c r="C12" s="38" t="s">
        <v>269</v>
      </c>
      <c r="D12" s="42" t="s">
        <v>316</v>
      </c>
      <c r="E12" s="37" t="str">
        <f t="shared" si="0"/>
        <v>СВ-14</v>
      </c>
      <c r="F12" s="39" t="str">
        <f t="shared" si="1"/>
        <v>«Іграшки» • СВ-14</v>
      </c>
      <c r="G12" t="s">
        <v>293</v>
      </c>
      <c r="H12" s="40"/>
    </row>
    <row r="13" spans="1:8" ht="15.75" x14ac:dyDescent="0.25">
      <c r="A13" s="1">
        <v>1</v>
      </c>
      <c r="B13" s="1">
        <v>0</v>
      </c>
      <c r="C13" s="38" t="s">
        <v>270</v>
      </c>
      <c r="D13" s="42" t="s">
        <v>317</v>
      </c>
      <c r="E13" s="37" t="str">
        <f t="shared" si="0"/>
        <v>СВ-15</v>
      </c>
      <c r="F13" s="39" t="str">
        <f t="shared" si="1"/>
        <v>«Коник-качалка» • СВ-15</v>
      </c>
      <c r="G13" t="s">
        <v>294</v>
      </c>
      <c r="H13" s="40"/>
    </row>
    <row r="14" spans="1:8" ht="15.75" x14ac:dyDescent="0.25">
      <c r="A14" s="1">
        <v>1</v>
      </c>
      <c r="B14" s="1">
        <v>0</v>
      </c>
      <c r="C14" s="38" t="s">
        <v>271</v>
      </c>
      <c r="D14" s="42" t="s">
        <v>318</v>
      </c>
      <c r="E14" s="37" t="str">
        <f t="shared" si="0"/>
        <v>СВ-16</v>
      </c>
      <c r="F14" s="39" t="str">
        <f t="shared" si="1"/>
        <v>«Кубики» • СВ-16</v>
      </c>
      <c r="G14" t="s">
        <v>295</v>
      </c>
      <c r="H14" s="40"/>
    </row>
    <row r="15" spans="1:8" ht="15.75" x14ac:dyDescent="0.25">
      <c r="A15" s="1">
        <v>1</v>
      </c>
      <c r="B15" s="1">
        <v>0</v>
      </c>
      <c r="C15" s="38" t="s">
        <v>272</v>
      </c>
      <c r="D15" s="42" t="s">
        <v>319</v>
      </c>
      <c r="E15" s="37" t="str">
        <f t="shared" si="0"/>
        <v>СВ-19</v>
      </c>
      <c r="F15" s="39" t="str">
        <f t="shared" si="1"/>
        <v>«Равлик» • СВ-19</v>
      </c>
      <c r="G15" t="s">
        <v>296</v>
      </c>
      <c r="H15" s="40"/>
    </row>
    <row r="16" spans="1:8" ht="15.75" x14ac:dyDescent="0.25">
      <c r="A16" s="1">
        <v>1</v>
      </c>
      <c r="B16" s="1">
        <v>0</v>
      </c>
      <c r="C16" s="38" t="s">
        <v>273</v>
      </c>
      <c r="D16" s="42" t="s">
        <v>320</v>
      </c>
      <c r="E16" s="37" t="str">
        <f t="shared" si="0"/>
        <v>СВ-20</v>
      </c>
      <c r="F16" s="39" t="str">
        <f t="shared" si="1"/>
        <v>«Машина» • СВ-20</v>
      </c>
      <c r="G16" t="s">
        <v>297</v>
      </c>
      <c r="H16" s="40"/>
    </row>
    <row r="17" spans="1:8" ht="15.75" x14ac:dyDescent="0.25">
      <c r="A17" s="1">
        <v>1</v>
      </c>
      <c r="B17" s="1">
        <v>0</v>
      </c>
      <c r="C17" s="38" t="s">
        <v>274</v>
      </c>
      <c r="D17" s="42" t="s">
        <v>321</v>
      </c>
      <c r="E17" s="37" t="str">
        <f t="shared" si="0"/>
        <v>СВ-21</v>
      </c>
      <c r="F17" s="39" t="str">
        <f t="shared" si="1"/>
        <v>«Поїзд» • СВ-21</v>
      </c>
      <c r="G17" t="s">
        <v>298</v>
      </c>
      <c r="H17" s="40"/>
    </row>
    <row r="18" spans="1:8" ht="15.75" x14ac:dyDescent="0.25">
      <c r="A18" s="1">
        <v>1</v>
      </c>
      <c r="B18" s="1">
        <v>0</v>
      </c>
      <c r="C18" s="38" t="s">
        <v>275</v>
      </c>
      <c r="D18" s="42" t="s">
        <v>322</v>
      </c>
      <c r="E18" s="37" t="str">
        <f t="shared" si="0"/>
        <v>СВ-22</v>
      </c>
      <c r="F18" s="39" t="str">
        <f t="shared" si="1"/>
        <v>«Літак» • СВ-22</v>
      </c>
      <c r="G18" t="s">
        <v>299</v>
      </c>
      <c r="H18" s="40"/>
    </row>
    <row r="19" spans="1:8" ht="15.75" x14ac:dyDescent="0.25">
      <c r="A19" s="1">
        <v>1</v>
      </c>
      <c r="B19" s="1">
        <v>0</v>
      </c>
      <c r="C19" s="38" t="s">
        <v>276</v>
      </c>
      <c r="D19" s="42" t="s">
        <v>323</v>
      </c>
      <c r="E19" s="37" t="str">
        <f t="shared" si="0"/>
        <v>СВ-23</v>
      </c>
      <c r="F19" s="39" t="str">
        <f t="shared" si="1"/>
        <v>«Дорога» • СВ-23</v>
      </c>
      <c r="G19" t="s">
        <v>300</v>
      </c>
      <c r="H19" s="40"/>
    </row>
    <row r="20" spans="1:8" ht="15.75" x14ac:dyDescent="0.25">
      <c r="A20" s="1">
        <v>1</v>
      </c>
      <c r="B20" s="1">
        <v>0</v>
      </c>
      <c r="C20" s="38" t="s">
        <v>277</v>
      </c>
      <c r="D20" s="42" t="s">
        <v>324</v>
      </c>
      <c r="E20" s="37" t="str">
        <f t="shared" si="0"/>
        <v>СВ-24</v>
      </c>
      <c r="F20" s="39" t="str">
        <f t="shared" si="1"/>
        <v>«Корабель» • СВ-24</v>
      </c>
      <c r="G20" t="s">
        <v>301</v>
      </c>
      <c r="H20" s="40"/>
    </row>
    <row r="21" spans="1:8" ht="15.75" x14ac:dyDescent="0.25">
      <c r="A21" s="1">
        <v>1</v>
      </c>
      <c r="B21" s="1">
        <v>0</v>
      </c>
      <c r="C21" s="38" t="s">
        <v>278</v>
      </c>
      <c r="D21" s="42" t="s">
        <v>325</v>
      </c>
      <c r="E21" s="37" t="str">
        <f t="shared" si="0"/>
        <v>СВ-26</v>
      </c>
      <c r="F21" s="39" t="str">
        <f t="shared" si="1"/>
        <v>«Будиночок» • СВ-26</v>
      </c>
      <c r="G21" t="s">
        <v>302</v>
      </c>
      <c r="H21" s="40"/>
    </row>
    <row r="22" spans="1:8" ht="15.75" x14ac:dyDescent="0.25">
      <c r="A22" s="1">
        <v>1</v>
      </c>
      <c r="B22" s="1">
        <v>0</v>
      </c>
      <c r="C22" s="38" t="s">
        <v>279</v>
      </c>
      <c r="D22" s="42" t="s">
        <v>326</v>
      </c>
      <c r="E22" s="37" t="str">
        <f t="shared" si="0"/>
        <v>СВ-29</v>
      </c>
      <c r="F22" s="39" t="str">
        <f t="shared" si="1"/>
        <v>«Квітка в горщику» • СВ-29</v>
      </c>
      <c r="G22" t="s">
        <v>303</v>
      </c>
      <c r="H22" s="40"/>
    </row>
    <row r="23" spans="1:8" ht="15.75" x14ac:dyDescent="0.25">
      <c r="A23" s="1">
        <v>1</v>
      </c>
      <c r="B23" s="1">
        <v>0</v>
      </c>
      <c r="C23" s="38" t="s">
        <v>280</v>
      </c>
      <c r="D23" s="42" t="s">
        <v>327</v>
      </c>
      <c r="E23" s="37" t="str">
        <f t="shared" si="0"/>
        <v>СВ-30</v>
      </c>
      <c r="F23" s="39" t="str">
        <f t="shared" si="1"/>
        <v>«Ялинка» • СВ-30</v>
      </c>
      <c r="G23" t="s">
        <v>304</v>
      </c>
      <c r="H23" s="40"/>
    </row>
    <row r="24" spans="1:8" ht="15.75" x14ac:dyDescent="0.25">
      <c r="A24" s="1">
        <v>1</v>
      </c>
      <c r="B24" s="1">
        <v>0</v>
      </c>
      <c r="C24" s="38" t="s">
        <v>281</v>
      </c>
      <c r="D24" s="42" t="s">
        <v>328</v>
      </c>
      <c r="E24" s="37" t="str">
        <f t="shared" si="0"/>
        <v>СВ-34</v>
      </c>
      <c r="F24" s="39" t="str">
        <f t="shared" si="1"/>
        <v>«Цифри» • СВ-34</v>
      </c>
      <c r="G24" t="s">
        <v>305</v>
      </c>
      <c r="H24" s="40"/>
    </row>
    <row r="25" spans="1:8" ht="15.75" x14ac:dyDescent="0.25">
      <c r="A25" s="1">
        <v>1</v>
      </c>
      <c r="B25" s="1">
        <v>0</v>
      </c>
      <c r="C25" s="38" t="s">
        <v>282</v>
      </c>
      <c r="D25" s="42" t="s">
        <v>329</v>
      </c>
      <c r="E25" s="37" t="str">
        <f t="shared" si="0"/>
        <v>СВ-35</v>
      </c>
      <c r="F25" s="39" t="str">
        <f t="shared" si="1"/>
        <v>«Абетка» • СВ-35</v>
      </c>
      <c r="G25" t="s">
        <v>306</v>
      </c>
      <c r="H25"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2"/>
  <sheetViews>
    <sheetView tabSelected="1" workbookViewId="0">
      <selection activeCell="C17" sqref="C17"/>
    </sheetView>
  </sheetViews>
  <sheetFormatPr defaultRowHeight="15" x14ac:dyDescent="0.25"/>
  <cols>
    <col min="2" max="2" width="9.140625" style="1"/>
    <col min="3" max="3" width="14.5703125" customWidth="1"/>
    <col min="4" max="4" width="21.28515625" customWidth="1"/>
    <col min="5" max="5" width="9.140625" customWidth="1"/>
    <col min="6" max="6" width="29.5703125" customWidth="1"/>
    <col min="7" max="7" width="98.7109375" customWidth="1"/>
  </cols>
  <sheetData>
    <row r="1" spans="1:7" s="1" customFormat="1" x14ac:dyDescent="0.25">
      <c r="A1" s="31" t="s">
        <v>211</v>
      </c>
      <c r="B1" s="31" t="s">
        <v>212</v>
      </c>
      <c r="C1" s="31" t="s">
        <v>213</v>
      </c>
      <c r="D1" s="31" t="s">
        <v>214</v>
      </c>
      <c r="E1" s="31" t="s">
        <v>215</v>
      </c>
      <c r="F1" s="31" t="s">
        <v>216</v>
      </c>
      <c r="G1" s="31" t="s">
        <v>217</v>
      </c>
    </row>
    <row r="2" spans="1:7" ht="15.75" x14ac:dyDescent="0.25">
      <c r="A2" s="5">
        <v>1</v>
      </c>
      <c r="B2" s="5">
        <v>0</v>
      </c>
      <c r="C2" s="2" t="s">
        <v>0</v>
      </c>
      <c r="D2" s="3">
        <v>4820090867576</v>
      </c>
      <c r="E2" s="4" t="str">
        <f t="shared" ref="E2:E42" si="0">CONCATENATE("EF-",RIGHT(D2,4))</f>
        <v>EF-7576</v>
      </c>
      <c r="F2" s="7" t="str">
        <f>CONCATENATE(,E2," • «",C2,"»")</f>
        <v>EF-7576 • «Шампань»</v>
      </c>
      <c r="G2" s="1" t="s">
        <v>72</v>
      </c>
    </row>
    <row r="3" spans="1:7" ht="15.75" x14ac:dyDescent="0.25">
      <c r="A3" s="5">
        <v>1</v>
      </c>
      <c r="B3" s="5">
        <v>0</v>
      </c>
      <c r="C3" s="2" t="s">
        <v>5</v>
      </c>
      <c r="D3" s="3">
        <v>4820090867583</v>
      </c>
      <c r="E3" s="4" t="str">
        <f t="shared" si="0"/>
        <v>EF-7583</v>
      </c>
      <c r="F3" s="7" t="str">
        <f t="shared" ref="F3:F42" si="1">CONCATENATE(,E3," • «",C3,"»")</f>
        <v>EF-7583 • «Океан»</v>
      </c>
      <c r="G3" s="1" t="s">
        <v>71</v>
      </c>
    </row>
    <row r="4" spans="1:7" ht="15.75" x14ac:dyDescent="0.25">
      <c r="A4" s="5">
        <v>1</v>
      </c>
      <c r="B4" s="5">
        <v>0</v>
      </c>
      <c r="C4" s="2" t="s">
        <v>2</v>
      </c>
      <c r="D4" s="3">
        <v>4820090867590</v>
      </c>
      <c r="E4" s="4" t="str">
        <f t="shared" si="0"/>
        <v>EF-7590</v>
      </c>
      <c r="F4" s="7" t="str">
        <f t="shared" si="1"/>
        <v>EF-7590 • «Персик»</v>
      </c>
      <c r="G4" s="1" t="s">
        <v>70</v>
      </c>
    </row>
    <row r="5" spans="1:7" ht="15.75" x14ac:dyDescent="0.25">
      <c r="A5" s="5">
        <v>1</v>
      </c>
      <c r="B5" s="5">
        <v>0</v>
      </c>
      <c r="C5" s="2" t="s">
        <v>8</v>
      </c>
      <c r="D5" s="3">
        <v>4820090867606</v>
      </c>
      <c r="E5" s="4" t="str">
        <f t="shared" si="0"/>
        <v>EF-7606</v>
      </c>
      <c r="F5" s="7" t="str">
        <f t="shared" si="1"/>
        <v>EF-7606 • «М'ята»</v>
      </c>
      <c r="G5" s="1" t="s">
        <v>69</v>
      </c>
    </row>
    <row r="6" spans="1:7" ht="15.75" x14ac:dyDescent="0.25">
      <c r="A6" s="5">
        <v>1</v>
      </c>
      <c r="B6" s="5">
        <v>0</v>
      </c>
      <c r="C6" s="2" t="s">
        <v>1</v>
      </c>
      <c r="D6" s="3">
        <v>4820090867613</v>
      </c>
      <c r="E6" s="4" t="str">
        <f t="shared" si="0"/>
        <v>EF-7613</v>
      </c>
      <c r="F6" s="7" t="str">
        <f t="shared" si="1"/>
        <v>EF-7613 • «Крем брюле»</v>
      </c>
      <c r="G6" s="1" t="s">
        <v>68</v>
      </c>
    </row>
    <row r="7" spans="1:7" ht="15.75" x14ac:dyDescent="0.25">
      <c r="A7" s="5">
        <v>1</v>
      </c>
      <c r="B7" s="5">
        <v>0</v>
      </c>
      <c r="C7" s="2" t="s">
        <v>15</v>
      </c>
      <c r="D7" s="3">
        <v>4820090867620</v>
      </c>
      <c r="E7" s="4" t="str">
        <f t="shared" si="0"/>
        <v>EF-7620</v>
      </c>
      <c r="F7" s="7" t="str">
        <f t="shared" si="1"/>
        <v>EF-7620 • «Лимон»</v>
      </c>
      <c r="G7" s="1" t="s">
        <v>67</v>
      </c>
    </row>
    <row r="8" spans="1:7" ht="15.75" x14ac:dyDescent="0.25">
      <c r="A8" s="5">
        <v>1</v>
      </c>
      <c r="B8" s="5">
        <v>1</v>
      </c>
      <c r="C8" s="26" t="s">
        <v>14</v>
      </c>
      <c r="D8" s="3">
        <v>4820090867637</v>
      </c>
      <c r="E8" s="4" t="str">
        <f t="shared" si="0"/>
        <v>EF-7637</v>
      </c>
      <c r="F8" s="7" t="str">
        <f t="shared" si="1"/>
        <v>EF-7637 • «Соняшник»</v>
      </c>
      <c r="G8" s="25" t="s">
        <v>157</v>
      </c>
    </row>
    <row r="9" spans="1:7" ht="15.75" x14ac:dyDescent="0.25">
      <c r="A9" s="5">
        <v>1</v>
      </c>
      <c r="B9" s="5">
        <v>0</v>
      </c>
      <c r="C9" s="2" t="s">
        <v>18</v>
      </c>
      <c r="D9" s="3">
        <v>4820090867644</v>
      </c>
      <c r="E9" s="4" t="str">
        <f t="shared" si="0"/>
        <v>EF-7644</v>
      </c>
      <c r="F9" s="7" t="str">
        <f t="shared" si="1"/>
        <v>EF-7644 • «Апельсин»</v>
      </c>
      <c r="G9" s="1" t="s">
        <v>66</v>
      </c>
    </row>
    <row r="10" spans="1:7" ht="15.75" x14ac:dyDescent="0.25">
      <c r="A10" s="5">
        <v>1</v>
      </c>
      <c r="B10" s="5">
        <v>0</v>
      </c>
      <c r="C10" s="2" t="s">
        <v>19</v>
      </c>
      <c r="D10" s="3">
        <v>4820090867651</v>
      </c>
      <c r="E10" s="4" t="str">
        <f t="shared" si="0"/>
        <v>EF-7651</v>
      </c>
      <c r="F10" s="7" t="str">
        <f t="shared" si="1"/>
        <v>EF-7651 • «Корал»</v>
      </c>
      <c r="G10" s="1" t="s">
        <v>65</v>
      </c>
    </row>
    <row r="11" spans="1:7" ht="15.75" x14ac:dyDescent="0.25">
      <c r="A11" s="5">
        <v>1</v>
      </c>
      <c r="B11" s="5">
        <v>0</v>
      </c>
      <c r="C11" s="2" t="s">
        <v>17</v>
      </c>
      <c r="D11" s="3">
        <v>4820090867668</v>
      </c>
      <c r="E11" s="4" t="str">
        <f t="shared" si="0"/>
        <v>EF-7668</v>
      </c>
      <c r="F11" s="7" t="str">
        <f t="shared" si="1"/>
        <v>EF-7668 • «Трава»</v>
      </c>
      <c r="G11" s="1" t="s">
        <v>64</v>
      </c>
    </row>
    <row r="12" spans="1:7" ht="15.75" x14ac:dyDescent="0.25">
      <c r="A12" s="5">
        <v>1</v>
      </c>
      <c r="B12" s="5">
        <v>0</v>
      </c>
      <c r="C12" s="2" t="s">
        <v>16</v>
      </c>
      <c r="D12" s="3">
        <v>4820090867675</v>
      </c>
      <c r="E12" s="4" t="str">
        <f t="shared" si="0"/>
        <v>EF-7675</v>
      </c>
      <c r="F12" s="7" t="str">
        <f t="shared" si="1"/>
        <v>EF-7675 • «Синява»</v>
      </c>
      <c r="G12" s="1" t="s">
        <v>63</v>
      </c>
    </row>
    <row r="13" spans="1:7" ht="15.75" x14ac:dyDescent="0.25">
      <c r="A13" s="5">
        <v>1</v>
      </c>
      <c r="B13" s="5">
        <v>0</v>
      </c>
      <c r="C13" s="2" t="s">
        <v>20</v>
      </c>
      <c r="D13" s="3">
        <v>4820090867682</v>
      </c>
      <c r="E13" s="4" t="str">
        <f t="shared" si="0"/>
        <v>EF-7682</v>
      </c>
      <c r="F13" s="7" t="str">
        <f t="shared" si="1"/>
        <v>EF-7682 • «Срібло»</v>
      </c>
      <c r="G13" s="1" t="s">
        <v>62</v>
      </c>
    </row>
    <row r="14" spans="1:7" ht="15.75" x14ac:dyDescent="0.25">
      <c r="A14" s="5">
        <v>1</v>
      </c>
      <c r="B14" s="5">
        <v>1</v>
      </c>
      <c r="C14" s="26" t="s">
        <v>24</v>
      </c>
      <c r="D14" s="3">
        <v>4820090867699</v>
      </c>
      <c r="E14" s="4" t="str">
        <f t="shared" si="0"/>
        <v>EF-7699</v>
      </c>
      <c r="F14" s="7" t="str">
        <f t="shared" si="1"/>
        <v>EF-7699 • «Бузок»</v>
      </c>
      <c r="G14" s="1" t="s">
        <v>158</v>
      </c>
    </row>
    <row r="15" spans="1:7" ht="15.75" x14ac:dyDescent="0.25">
      <c r="A15" s="5">
        <v>1</v>
      </c>
      <c r="B15" s="5">
        <v>0</v>
      </c>
      <c r="C15" s="2" t="s">
        <v>25</v>
      </c>
      <c r="D15" s="3">
        <v>4820090867705</v>
      </c>
      <c r="E15" s="4" t="str">
        <f t="shared" si="0"/>
        <v>EF-7705</v>
      </c>
      <c r="F15" s="7" t="str">
        <f t="shared" si="1"/>
        <v>EF-7705 • «Смарагд»</v>
      </c>
      <c r="G15" s="1" t="s">
        <v>61</v>
      </c>
    </row>
    <row r="16" spans="1:7" ht="15.75" x14ac:dyDescent="0.25">
      <c r="A16" s="5">
        <v>1</v>
      </c>
      <c r="B16" s="5">
        <v>0</v>
      </c>
      <c r="C16" s="2" t="s">
        <v>26</v>
      </c>
      <c r="D16" s="3">
        <v>4820090867712</v>
      </c>
      <c r="E16" s="4" t="str">
        <f t="shared" si="0"/>
        <v>EF-7712</v>
      </c>
      <c r="F16" s="7" t="str">
        <f t="shared" si="1"/>
        <v>EF-7712 • «Яскраве сонце»</v>
      </c>
      <c r="G16" s="1" t="s">
        <v>60</v>
      </c>
    </row>
    <row r="17" spans="1:7" ht="15.75" x14ac:dyDescent="0.25">
      <c r="A17" s="5">
        <v>1</v>
      </c>
      <c r="B17" s="5">
        <v>0</v>
      </c>
      <c r="C17" s="2" t="s">
        <v>27</v>
      </c>
      <c r="D17" s="3">
        <v>4820090867729</v>
      </c>
      <c r="E17" s="4" t="str">
        <f t="shared" si="0"/>
        <v>EF-7729</v>
      </c>
      <c r="F17" s="7" t="str">
        <f t="shared" si="1"/>
        <v>EF-7729 • «Рожеві окуляри»</v>
      </c>
      <c r="G17" s="1" t="s">
        <v>59</v>
      </c>
    </row>
    <row r="18" spans="1:7" ht="15.75" x14ac:dyDescent="0.25">
      <c r="A18" s="5">
        <v>1</v>
      </c>
      <c r="B18" s="5">
        <v>0</v>
      </c>
      <c r="C18" s="2" t="s">
        <v>28</v>
      </c>
      <c r="D18" s="3">
        <v>4820090867736</v>
      </c>
      <c r="E18" s="4" t="str">
        <f t="shared" si="0"/>
        <v>EF-7736</v>
      </c>
      <c r="F18" s="7" t="str">
        <f t="shared" si="1"/>
        <v>EF-7736 • «Фуксія»</v>
      </c>
      <c r="G18" s="1" t="s">
        <v>58</v>
      </c>
    </row>
    <row r="19" spans="1:7" ht="15.75" x14ac:dyDescent="0.25">
      <c r="A19" s="5">
        <v>1</v>
      </c>
      <c r="B19" s="5">
        <v>0</v>
      </c>
      <c r="C19" s="2" t="s">
        <v>164</v>
      </c>
      <c r="D19" s="3">
        <v>4820090867743</v>
      </c>
      <c r="E19" s="4" t="str">
        <f t="shared" si="0"/>
        <v>EF-7743</v>
      </c>
      <c r="F19" s="7" t="str">
        <f t="shared" si="1"/>
        <v>EF-7743 • «Помаранч»</v>
      </c>
      <c r="G19" s="1" t="s">
        <v>57</v>
      </c>
    </row>
    <row r="20" spans="1:7" ht="15.75" x14ac:dyDescent="0.25">
      <c r="A20" s="5">
        <v>1</v>
      </c>
      <c r="B20" s="5">
        <v>0</v>
      </c>
      <c r="C20" s="2" t="s">
        <v>29</v>
      </c>
      <c r="D20" s="3">
        <v>4820090867750</v>
      </c>
      <c r="E20" s="4" t="str">
        <f t="shared" si="0"/>
        <v>EF-7750</v>
      </c>
      <c r="F20" s="7" t="str">
        <f t="shared" si="1"/>
        <v>EF-7750 • «Чорні очі»</v>
      </c>
      <c r="G20" s="1" t="s">
        <v>56</v>
      </c>
    </row>
    <row r="21" spans="1:7" ht="15.75" x14ac:dyDescent="0.25">
      <c r="A21" s="5">
        <v>1</v>
      </c>
      <c r="B21" s="5">
        <v>0</v>
      </c>
      <c r="C21" s="2" t="s">
        <v>30</v>
      </c>
      <c r="D21" s="3">
        <v>4820090867767</v>
      </c>
      <c r="E21" s="4" t="str">
        <f t="shared" si="0"/>
        <v>EF-7767</v>
      </c>
      <c r="F21" s="7" t="str">
        <f t="shared" si="1"/>
        <v>EF-7767 • «Агрус»</v>
      </c>
      <c r="G21" s="1" t="s">
        <v>55</v>
      </c>
    </row>
    <row r="22" spans="1:7" ht="15.75" x14ac:dyDescent="0.25">
      <c r="A22" s="5">
        <v>1</v>
      </c>
      <c r="B22" s="5">
        <v>1</v>
      </c>
      <c r="C22" s="26" t="s">
        <v>31</v>
      </c>
      <c r="D22" s="3">
        <v>4820090867774</v>
      </c>
      <c r="E22" s="4" t="str">
        <f t="shared" si="0"/>
        <v>EF-7774</v>
      </c>
      <c r="F22" s="7" t="str">
        <f t="shared" si="1"/>
        <v>EF-7774 • «Кобальт»</v>
      </c>
      <c r="G22" s="25" t="s">
        <v>156</v>
      </c>
    </row>
    <row r="23" spans="1:7" ht="15.75" x14ac:dyDescent="0.25">
      <c r="A23" s="5">
        <v>1</v>
      </c>
      <c r="B23" s="5">
        <v>0</v>
      </c>
      <c r="C23" s="2" t="s">
        <v>32</v>
      </c>
      <c r="D23" s="3">
        <v>4820090867781</v>
      </c>
      <c r="E23" s="4" t="str">
        <f t="shared" si="0"/>
        <v>EF-7781</v>
      </c>
      <c r="F23" s="7" t="str">
        <f t="shared" si="1"/>
        <v>EF-7781 • «Шоколад»</v>
      </c>
      <c r="G23" s="1" t="s">
        <v>54</v>
      </c>
    </row>
    <row r="24" spans="1:7" ht="15.75" x14ac:dyDescent="0.25">
      <c r="A24" s="5">
        <v>1</v>
      </c>
      <c r="B24" s="5">
        <v>0</v>
      </c>
      <c r="C24" s="2" t="s">
        <v>33</v>
      </c>
      <c r="D24" s="3">
        <v>4820090867798</v>
      </c>
      <c r="E24" s="4" t="str">
        <f t="shared" si="0"/>
        <v>EF-7798</v>
      </c>
      <c r="F24" s="7" t="str">
        <f t="shared" si="1"/>
        <v>EF-7798 • «Малина»</v>
      </c>
      <c r="G24" s="1" t="s">
        <v>53</v>
      </c>
    </row>
    <row r="25" spans="1:7" ht="15.75" x14ac:dyDescent="0.25">
      <c r="A25" s="5">
        <v>1</v>
      </c>
      <c r="B25" s="5">
        <v>1</v>
      </c>
      <c r="C25" s="26" t="s">
        <v>23</v>
      </c>
      <c r="D25" s="3">
        <v>4820090867804</v>
      </c>
      <c r="E25" s="4" t="str">
        <f t="shared" si="0"/>
        <v>EF-7804</v>
      </c>
      <c r="F25" s="7" t="str">
        <f t="shared" si="1"/>
        <v>EF-7804 • «Гірчиця»</v>
      </c>
      <c r="G25" s="1" t="s">
        <v>159</v>
      </c>
    </row>
    <row r="26" spans="1:7" ht="15.75" x14ac:dyDescent="0.25">
      <c r="A26" s="5">
        <v>1</v>
      </c>
      <c r="B26" s="5">
        <v>0</v>
      </c>
      <c r="C26" s="2" t="s">
        <v>10</v>
      </c>
      <c r="D26" s="3">
        <v>4820090867811</v>
      </c>
      <c r="E26" s="4" t="str">
        <f t="shared" si="0"/>
        <v>EF-7811</v>
      </c>
      <c r="F26" s="7" t="str">
        <f t="shared" si="1"/>
        <v>EF-7811 • «Лаванда»</v>
      </c>
      <c r="G26" s="1" t="s">
        <v>52</v>
      </c>
    </row>
    <row r="27" spans="1:7" ht="15.75" x14ac:dyDescent="0.25">
      <c r="A27" s="5">
        <v>1</v>
      </c>
      <c r="B27" s="5">
        <v>0</v>
      </c>
      <c r="C27" s="2" t="s">
        <v>3</v>
      </c>
      <c r="D27" s="3">
        <v>4820090867828</v>
      </c>
      <c r="E27" s="4" t="str">
        <f t="shared" si="0"/>
        <v>EF-7828</v>
      </c>
      <c r="F27" s="7" t="str">
        <f t="shared" si="1"/>
        <v>EF-7828 • «Фламінго»</v>
      </c>
      <c r="G27" s="1" t="s">
        <v>51</v>
      </c>
    </row>
    <row r="28" spans="1:7" ht="15.75" x14ac:dyDescent="0.25">
      <c r="A28" s="5">
        <v>1</v>
      </c>
      <c r="B28" s="5">
        <v>1</v>
      </c>
      <c r="C28" s="26" t="s">
        <v>7</v>
      </c>
      <c r="D28" s="3">
        <v>4820090867835</v>
      </c>
      <c r="E28" s="4" t="str">
        <f t="shared" si="0"/>
        <v>EF-7835</v>
      </c>
      <c r="F28" s="7" t="str">
        <f t="shared" si="1"/>
        <v>EF-7835 • «Салат»</v>
      </c>
      <c r="G28" s="1" t="s">
        <v>160</v>
      </c>
    </row>
    <row r="29" spans="1:7" ht="15.75" x14ac:dyDescent="0.25">
      <c r="A29" s="5">
        <v>1</v>
      </c>
      <c r="B29" s="5">
        <v>1</v>
      </c>
      <c r="C29" s="26" t="s">
        <v>12</v>
      </c>
      <c r="D29" s="3">
        <v>4820090867842</v>
      </c>
      <c r="E29" s="4" t="str">
        <f t="shared" si="0"/>
        <v>EF-7842</v>
      </c>
      <c r="F29" s="7" t="str">
        <f t="shared" si="1"/>
        <v>EF-7842 • «Золота осінь»</v>
      </c>
      <c r="G29" s="1" t="s">
        <v>161</v>
      </c>
    </row>
    <row r="30" spans="1:7" ht="15.75" x14ac:dyDescent="0.25">
      <c r="A30" s="5">
        <v>1</v>
      </c>
      <c r="B30" s="5">
        <v>0</v>
      </c>
      <c r="C30" s="2" t="s">
        <v>21</v>
      </c>
      <c r="D30" s="3">
        <v>4820090867859</v>
      </c>
      <c r="E30" s="4" t="str">
        <f t="shared" si="0"/>
        <v>EF-7859</v>
      </c>
      <c r="F30" s="7" t="str">
        <f t="shared" si="1"/>
        <v>EF-7859 • «Цегла»</v>
      </c>
      <c r="G30" s="1" t="s">
        <v>50</v>
      </c>
    </row>
    <row r="31" spans="1:7" ht="15.75" x14ac:dyDescent="0.25">
      <c r="A31" s="5">
        <v>1</v>
      </c>
      <c r="B31" s="5">
        <v>0</v>
      </c>
      <c r="C31" s="2" t="s">
        <v>22</v>
      </c>
      <c r="D31" s="3">
        <v>4820090867866</v>
      </c>
      <c r="E31" s="4" t="str">
        <f t="shared" si="0"/>
        <v>EF-7866</v>
      </c>
      <c r="F31" s="7" t="str">
        <f t="shared" si="1"/>
        <v>EF-7866 • «Лайм»</v>
      </c>
      <c r="G31" s="1" t="s">
        <v>49</v>
      </c>
    </row>
    <row r="32" spans="1:7" ht="15.75" x14ac:dyDescent="0.25">
      <c r="A32" s="5">
        <v>1</v>
      </c>
      <c r="B32" s="5">
        <v>0</v>
      </c>
      <c r="C32" s="2" t="s">
        <v>35</v>
      </c>
      <c r="D32" s="3">
        <v>4820090867873</v>
      </c>
      <c r="E32" s="4" t="str">
        <f t="shared" si="0"/>
        <v>EF-7873</v>
      </c>
      <c r="F32" s="7" t="str">
        <f t="shared" si="1"/>
        <v>EF-7873 • «Морська хвиля»</v>
      </c>
      <c r="G32" s="1" t="s">
        <v>48</v>
      </c>
    </row>
    <row r="33" spans="1:7" ht="15.75" x14ac:dyDescent="0.25">
      <c r="A33" s="5">
        <v>1</v>
      </c>
      <c r="B33" s="5">
        <v>0</v>
      </c>
      <c r="C33" s="2" t="s">
        <v>34</v>
      </c>
      <c r="D33" s="3">
        <v>4820090867880</v>
      </c>
      <c r="E33" s="4" t="str">
        <f t="shared" si="0"/>
        <v>EF-7880</v>
      </c>
      <c r="F33" s="7" t="str">
        <f t="shared" si="1"/>
        <v>EF-7880 • «Малахит»</v>
      </c>
      <c r="G33" s="1" t="s">
        <v>47</v>
      </c>
    </row>
    <row r="34" spans="1:7" ht="15.75" x14ac:dyDescent="0.25">
      <c r="A34" s="5">
        <v>1</v>
      </c>
      <c r="B34" s="5">
        <v>0</v>
      </c>
      <c r="C34" s="2" t="s">
        <v>4</v>
      </c>
      <c r="D34" s="3">
        <v>4820090867897</v>
      </c>
      <c r="E34" s="4" t="str">
        <f t="shared" si="0"/>
        <v>EF-7897</v>
      </c>
      <c r="F34" s="7" t="str">
        <f t="shared" si="1"/>
        <v>EF-7897 • «Рожевий світанок»</v>
      </c>
      <c r="G34" s="1" t="s">
        <v>46</v>
      </c>
    </row>
    <row r="35" spans="1:7" ht="15.75" x14ac:dyDescent="0.25">
      <c r="A35" s="5">
        <v>1</v>
      </c>
      <c r="B35" s="5">
        <v>0</v>
      </c>
      <c r="C35" s="2" t="s">
        <v>13</v>
      </c>
      <c r="D35" s="3">
        <v>4820090867903</v>
      </c>
      <c r="E35" s="4" t="str">
        <f t="shared" si="0"/>
        <v>EF-7903</v>
      </c>
      <c r="F35" s="7" t="str">
        <f t="shared" si="1"/>
        <v>EF-7903 • «Кульбаба»</v>
      </c>
      <c r="G35" s="1" t="s">
        <v>45</v>
      </c>
    </row>
    <row r="36" spans="1:7" ht="15.75" x14ac:dyDescent="0.25">
      <c r="A36" s="5">
        <v>1</v>
      </c>
      <c r="B36" s="5">
        <v>0</v>
      </c>
      <c r="C36" s="2" t="s">
        <v>11</v>
      </c>
      <c r="D36" s="3">
        <v>4820090867910</v>
      </c>
      <c r="E36" s="4" t="str">
        <f t="shared" si="0"/>
        <v>EF-7910</v>
      </c>
      <c r="F36" s="7" t="str">
        <f t="shared" si="1"/>
        <v>EF-7910 • «Золотий пісок»</v>
      </c>
      <c r="G36" s="1" t="s">
        <v>44</v>
      </c>
    </row>
    <row r="37" spans="1:7" ht="15.75" x14ac:dyDescent="0.25">
      <c r="A37" s="5">
        <v>1</v>
      </c>
      <c r="B37" s="5">
        <v>1</v>
      </c>
      <c r="C37" s="26" t="s">
        <v>9</v>
      </c>
      <c r="D37" s="3">
        <v>4820090867927</v>
      </c>
      <c r="E37" s="4" t="str">
        <f t="shared" si="0"/>
        <v>EF-7927</v>
      </c>
      <c r="F37" s="7" t="str">
        <f t="shared" si="1"/>
        <v>EF-7927 • «Блакить»</v>
      </c>
      <c r="G37" s="1" t="s">
        <v>162</v>
      </c>
    </row>
    <row r="38" spans="1:7" ht="15.75" x14ac:dyDescent="0.25">
      <c r="A38" s="5">
        <v>1</v>
      </c>
      <c r="B38" s="5">
        <v>1</v>
      </c>
      <c r="C38" s="26" t="s">
        <v>6</v>
      </c>
      <c r="D38" s="3">
        <v>4820090867934</v>
      </c>
      <c r="E38" s="4" t="str">
        <f t="shared" si="0"/>
        <v>EF-7934</v>
      </c>
      <c r="F38" s="7" t="str">
        <f t="shared" si="1"/>
        <v>EF-7934 • «Блакитна мрія»</v>
      </c>
      <c r="G38" s="1" t="s">
        <v>163</v>
      </c>
    </row>
    <row r="39" spans="1:7" ht="15.75" x14ac:dyDescent="0.25">
      <c r="A39" s="5">
        <v>1</v>
      </c>
      <c r="B39" s="5">
        <v>0</v>
      </c>
      <c r="C39" s="2" t="s">
        <v>36</v>
      </c>
      <c r="D39" s="3">
        <v>4820090867941</v>
      </c>
      <c r="E39" s="4" t="str">
        <f t="shared" si="0"/>
        <v>EF-7941</v>
      </c>
      <c r="F39" s="7" t="str">
        <f t="shared" si="1"/>
        <v>EF-7941 • «Крафтова кава»</v>
      </c>
      <c r="G39" s="1" t="s">
        <v>43</v>
      </c>
    </row>
    <row r="40" spans="1:7" ht="15.75" x14ac:dyDescent="0.25">
      <c r="A40" s="5">
        <v>1</v>
      </c>
      <c r="B40" s="5">
        <v>1</v>
      </c>
      <c r="C40" s="26" t="s">
        <v>38</v>
      </c>
      <c r="D40" s="3">
        <v>4820090867958</v>
      </c>
      <c r="E40" s="4" t="str">
        <f t="shared" si="0"/>
        <v>EF-7958</v>
      </c>
      <c r="F40" s="7" t="str">
        <f t="shared" si="1"/>
        <v>EF-7958 • «Білий сніг»</v>
      </c>
      <c r="G40" s="25" t="s">
        <v>155</v>
      </c>
    </row>
    <row r="41" spans="1:7" ht="15.75" x14ac:dyDescent="0.25">
      <c r="A41" s="5">
        <v>0</v>
      </c>
      <c r="B41" s="5">
        <v>0</v>
      </c>
      <c r="C41" s="6" t="s">
        <v>39</v>
      </c>
      <c r="D41" s="3">
        <v>4820090867965</v>
      </c>
      <c r="E41" s="4" t="str">
        <f t="shared" si="0"/>
        <v>EF-7965</v>
      </c>
      <c r="F41" s="7" t="str">
        <f t="shared" si="1"/>
        <v>EF-7965 • «Газетні  шпальта»</v>
      </c>
      <c r="G41" s="1"/>
    </row>
    <row r="42" spans="1:7" ht="15.75" x14ac:dyDescent="0.25">
      <c r="A42" s="5">
        <v>0</v>
      </c>
      <c r="B42" s="5">
        <v>0</v>
      </c>
      <c r="C42" s="2" t="s">
        <v>37</v>
      </c>
      <c r="D42" s="3">
        <v>4820090867972</v>
      </c>
      <c r="E42" s="4" t="str">
        <f t="shared" si="0"/>
        <v>EF-7972</v>
      </c>
      <c r="F42" s="7" t="str">
        <f t="shared" si="1"/>
        <v>EF-7972 • «Вінтажна мода»</v>
      </c>
      <c r="G42" s="1"/>
    </row>
  </sheetData>
  <conditionalFormatting sqref="A2:B42">
    <cfRule type="colorScale" priority="1">
      <colorScale>
        <cfvo type="num" val="0"/>
        <cfvo type="num" val="1"/>
        <cfvo type="num" val="2"/>
        <color rgb="FFF8696B"/>
        <color rgb="FFFFEB84"/>
        <color rgb="FF63BE7B"/>
      </colorScale>
    </cfRule>
  </conditionalFormatting>
  <hyperlinks>
    <hyperlink ref="G40" r:id="rId1" xr:uid="{00000000-0004-0000-0300-000000000000}"/>
    <hyperlink ref="G22" r:id="rId2" xr:uid="{00000000-0004-0000-0300-000001000000}"/>
    <hyperlink ref="G8" r:id="rId3" xr:uid="{00000000-0004-0000-0300-000002000000}"/>
  </hyperlinks>
  <pageMargins left="0.7" right="0.7" top="0.75" bottom="0.75" header="0.3" footer="0.3"/>
  <pageSetup paperSize="9" orientation="portrait" horizontalDpi="2400" verticalDpi="240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9"/>
  <sheetViews>
    <sheetView workbookViewId="0">
      <selection sqref="A1:G1"/>
    </sheetView>
  </sheetViews>
  <sheetFormatPr defaultRowHeight="15" x14ac:dyDescent="0.25"/>
  <cols>
    <col min="2" max="2" width="9.140625" style="1"/>
    <col min="3" max="3" width="33.42578125" customWidth="1"/>
    <col min="4" max="4" width="16" customWidth="1"/>
    <col min="7" max="7" width="107.42578125" customWidth="1"/>
  </cols>
  <sheetData>
    <row r="1" spans="1:7" s="1" customFormat="1" x14ac:dyDescent="0.25">
      <c r="A1" s="31" t="s">
        <v>211</v>
      </c>
      <c r="B1" s="31" t="s">
        <v>219</v>
      </c>
      <c r="C1" s="31" t="s">
        <v>213</v>
      </c>
      <c r="D1" s="31" t="s">
        <v>214</v>
      </c>
      <c r="E1" s="31" t="s">
        <v>215</v>
      </c>
      <c r="F1" s="31" t="s">
        <v>220</v>
      </c>
      <c r="G1" s="31" t="s">
        <v>217</v>
      </c>
    </row>
    <row r="2" spans="1:7" x14ac:dyDescent="0.25">
      <c r="A2">
        <v>1</v>
      </c>
      <c r="B2" s="1">
        <v>1</v>
      </c>
      <c r="C2" s="28" t="s">
        <v>190</v>
      </c>
      <c r="D2" s="20">
        <v>4820090864896</v>
      </c>
      <c r="E2" s="29" t="str">
        <f>CONCATENATE("BM-",RIGHT(D2,4))</f>
        <v>BM-4896</v>
      </c>
      <c r="F2" s="28" t="s">
        <v>207</v>
      </c>
      <c r="G2" s="30" t="s">
        <v>209</v>
      </c>
    </row>
    <row r="3" spans="1:7" x14ac:dyDescent="0.25">
      <c r="A3" s="1">
        <v>1</v>
      </c>
      <c r="B3" s="1">
        <v>0</v>
      </c>
      <c r="C3" t="s">
        <v>173</v>
      </c>
      <c r="D3" s="20">
        <v>4820090861154</v>
      </c>
      <c r="E3" s="29" t="str">
        <f t="shared" ref="E3:E19" si="0">CONCATENATE("BM-",RIGHT(D3,4))</f>
        <v>BM-1154</v>
      </c>
      <c r="F3" s="28" t="s">
        <v>207</v>
      </c>
      <c r="G3" s="30" t="s">
        <v>191</v>
      </c>
    </row>
    <row r="4" spans="1:7" x14ac:dyDescent="0.25">
      <c r="A4" s="1">
        <v>1</v>
      </c>
      <c r="B4" s="1">
        <v>0</v>
      </c>
      <c r="C4" s="28" t="s">
        <v>174</v>
      </c>
      <c r="D4" s="20">
        <v>4820090861161</v>
      </c>
      <c r="E4" s="29" t="str">
        <f t="shared" si="0"/>
        <v>BM-1161</v>
      </c>
      <c r="F4" s="28" t="s">
        <v>207</v>
      </c>
      <c r="G4" s="30" t="s">
        <v>192</v>
      </c>
    </row>
    <row r="5" spans="1:7" x14ac:dyDescent="0.25">
      <c r="A5" s="1">
        <v>1</v>
      </c>
      <c r="B5" s="1">
        <v>0</v>
      </c>
      <c r="C5" s="28" t="s">
        <v>175</v>
      </c>
      <c r="D5" s="20">
        <v>4820090861130</v>
      </c>
      <c r="E5" s="29" t="str">
        <f t="shared" si="0"/>
        <v>BM-1130</v>
      </c>
      <c r="F5" s="28" t="s">
        <v>207</v>
      </c>
      <c r="G5" s="30" t="s">
        <v>193</v>
      </c>
    </row>
    <row r="6" spans="1:7" x14ac:dyDescent="0.25">
      <c r="A6" s="1">
        <v>1</v>
      </c>
      <c r="B6" s="1">
        <v>0</v>
      </c>
      <c r="C6" s="28" t="s">
        <v>176</v>
      </c>
      <c r="D6" s="20">
        <v>4820090864902</v>
      </c>
      <c r="E6" s="29" t="str">
        <f t="shared" si="0"/>
        <v>BM-4902</v>
      </c>
      <c r="F6" s="28" t="s">
        <v>207</v>
      </c>
      <c r="G6" s="30" t="s">
        <v>194</v>
      </c>
    </row>
    <row r="7" spans="1:7" x14ac:dyDescent="0.25">
      <c r="A7" s="1">
        <v>1</v>
      </c>
      <c r="B7" s="1">
        <v>0</v>
      </c>
      <c r="C7" s="28" t="s">
        <v>177</v>
      </c>
      <c r="D7" s="20">
        <v>4820090861123</v>
      </c>
      <c r="E7" s="29" t="str">
        <f t="shared" si="0"/>
        <v>BM-1123</v>
      </c>
      <c r="F7" s="28" t="s">
        <v>207</v>
      </c>
      <c r="G7" s="30" t="s">
        <v>195</v>
      </c>
    </row>
    <row r="8" spans="1:7" x14ac:dyDescent="0.25">
      <c r="A8" s="1">
        <v>1</v>
      </c>
      <c r="B8" s="1">
        <v>0</v>
      </c>
      <c r="C8" s="28" t="s">
        <v>178</v>
      </c>
      <c r="D8" s="20">
        <v>4820090862014</v>
      </c>
      <c r="E8" s="29" t="str">
        <f t="shared" si="0"/>
        <v>BM-2014</v>
      </c>
      <c r="F8" s="28" t="s">
        <v>207</v>
      </c>
      <c r="G8" s="30" t="s">
        <v>196</v>
      </c>
    </row>
    <row r="9" spans="1:7" x14ac:dyDescent="0.25">
      <c r="A9" s="1">
        <v>1</v>
      </c>
      <c r="B9" s="1">
        <v>0</v>
      </c>
      <c r="C9" s="28" t="s">
        <v>179</v>
      </c>
      <c r="D9" s="20">
        <v>4820090864858</v>
      </c>
      <c r="E9" s="29" t="str">
        <f t="shared" si="0"/>
        <v>BM-4858</v>
      </c>
      <c r="F9" s="28" t="s">
        <v>208</v>
      </c>
      <c r="G9" s="30" t="s">
        <v>210</v>
      </c>
    </row>
    <row r="10" spans="1:7" x14ac:dyDescent="0.25">
      <c r="A10" s="1">
        <v>1</v>
      </c>
      <c r="B10" s="1">
        <v>0</v>
      </c>
      <c r="C10" s="28" t="s">
        <v>180</v>
      </c>
      <c r="D10" s="20">
        <v>4820090864889</v>
      </c>
      <c r="E10" s="29" t="str">
        <f t="shared" si="0"/>
        <v>BM-4889</v>
      </c>
      <c r="F10" s="28" t="s">
        <v>208</v>
      </c>
      <c r="G10" s="30" t="s">
        <v>197</v>
      </c>
    </row>
    <row r="11" spans="1:7" x14ac:dyDescent="0.25">
      <c r="A11" s="1">
        <v>1</v>
      </c>
      <c r="B11" s="1">
        <v>0</v>
      </c>
      <c r="C11" s="28" t="s">
        <v>181</v>
      </c>
      <c r="D11" s="20">
        <v>4820090864865</v>
      </c>
      <c r="E11" s="29" t="str">
        <f t="shared" si="0"/>
        <v>BM-4865</v>
      </c>
      <c r="F11" s="28" t="s">
        <v>208</v>
      </c>
      <c r="G11" s="30" t="s">
        <v>198</v>
      </c>
    </row>
    <row r="12" spans="1:7" x14ac:dyDescent="0.25">
      <c r="A12" s="1">
        <v>1</v>
      </c>
      <c r="B12" s="1">
        <v>0</v>
      </c>
      <c r="C12" s="28" t="s">
        <v>188</v>
      </c>
      <c r="D12" s="20">
        <v>4820090864698</v>
      </c>
      <c r="E12" s="29" t="str">
        <f>CONCATENATE("BM-",RIGHT(D12,4))</f>
        <v>BM-4698</v>
      </c>
      <c r="F12" s="28" t="s">
        <v>208</v>
      </c>
      <c r="G12" s="30" t="s">
        <v>205</v>
      </c>
    </row>
    <row r="13" spans="1:7" x14ac:dyDescent="0.25">
      <c r="A13" s="1">
        <v>1</v>
      </c>
      <c r="B13" s="1">
        <v>0</v>
      </c>
      <c r="C13" s="28" t="s">
        <v>182</v>
      </c>
      <c r="D13" s="20">
        <v>4820090866180</v>
      </c>
      <c r="E13" s="29" t="str">
        <f t="shared" si="0"/>
        <v>BM-6180</v>
      </c>
      <c r="F13" s="28" t="s">
        <v>208</v>
      </c>
      <c r="G13" s="30" t="s">
        <v>199</v>
      </c>
    </row>
    <row r="14" spans="1:7" x14ac:dyDescent="0.25">
      <c r="A14" s="1">
        <v>1</v>
      </c>
      <c r="B14" s="1">
        <v>0</v>
      </c>
      <c r="C14" s="28" t="s">
        <v>183</v>
      </c>
      <c r="D14" s="20">
        <v>4820090866197</v>
      </c>
      <c r="E14" s="29" t="str">
        <f t="shared" si="0"/>
        <v>BM-6197</v>
      </c>
      <c r="F14" s="28" t="s">
        <v>208</v>
      </c>
      <c r="G14" s="30" t="s">
        <v>200</v>
      </c>
    </row>
    <row r="15" spans="1:7" x14ac:dyDescent="0.25">
      <c r="A15" s="1">
        <v>1</v>
      </c>
      <c r="B15" s="1">
        <v>0</v>
      </c>
      <c r="C15" s="28" t="s">
        <v>189</v>
      </c>
      <c r="D15" s="20">
        <v>4820090864704</v>
      </c>
      <c r="E15" s="29" t="str">
        <f>CONCATENATE("BM-",RIGHT(D15,4))</f>
        <v>BM-4704</v>
      </c>
      <c r="F15" s="28" t="s">
        <v>208</v>
      </c>
      <c r="G15" s="30" t="s">
        <v>206</v>
      </c>
    </row>
    <row r="16" spans="1:7" x14ac:dyDescent="0.25">
      <c r="A16" s="1">
        <v>1</v>
      </c>
      <c r="B16" s="1">
        <v>0</v>
      </c>
      <c r="C16" s="28" t="s">
        <v>187</v>
      </c>
      <c r="D16" s="20">
        <v>4820090864681</v>
      </c>
      <c r="E16" s="29" t="str">
        <f>CONCATENATE("BM-",RIGHT(D16,4))</f>
        <v>BM-4681</v>
      </c>
      <c r="F16" s="28" t="s">
        <v>208</v>
      </c>
      <c r="G16" s="30" t="s">
        <v>204</v>
      </c>
    </row>
    <row r="17" spans="1:7" x14ac:dyDescent="0.25">
      <c r="A17" s="1">
        <v>1</v>
      </c>
      <c r="B17" s="1">
        <v>0</v>
      </c>
      <c r="C17" s="28" t="s">
        <v>184</v>
      </c>
      <c r="D17" s="20">
        <v>4820090863905</v>
      </c>
      <c r="E17" s="29" t="str">
        <f t="shared" si="0"/>
        <v>BM-3905</v>
      </c>
      <c r="F17" s="28" t="s">
        <v>208</v>
      </c>
      <c r="G17" s="30" t="s">
        <v>201</v>
      </c>
    </row>
    <row r="18" spans="1:7" x14ac:dyDescent="0.25">
      <c r="A18" s="1">
        <v>1</v>
      </c>
      <c r="B18" s="1">
        <v>0</v>
      </c>
      <c r="C18" s="28" t="s">
        <v>185</v>
      </c>
      <c r="D18" s="20">
        <v>4820090863912</v>
      </c>
      <c r="E18" s="29" t="str">
        <f t="shared" si="0"/>
        <v>BM-3912</v>
      </c>
      <c r="F18" s="28" t="s">
        <v>208</v>
      </c>
      <c r="G18" s="30" t="s">
        <v>202</v>
      </c>
    </row>
    <row r="19" spans="1:7" x14ac:dyDescent="0.25">
      <c r="A19" s="1">
        <v>1</v>
      </c>
      <c r="B19" s="1">
        <v>0</v>
      </c>
      <c r="C19" s="28" t="s">
        <v>186</v>
      </c>
      <c r="D19" s="20">
        <v>4820090864612</v>
      </c>
      <c r="E19" s="29" t="str">
        <f t="shared" si="0"/>
        <v>BM-4612</v>
      </c>
      <c r="F19" s="28" t="s">
        <v>208</v>
      </c>
      <c r="G19" s="30" t="s">
        <v>203</v>
      </c>
    </row>
  </sheetData>
  <hyperlinks>
    <hyperlink ref="G3" r:id="rId1" xr:uid="{00000000-0004-0000-0700-000000000000}"/>
    <hyperlink ref="G4"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3" r:id="rId10" xr:uid="{00000000-0004-0000-0700-000009000000}"/>
    <hyperlink ref="G14" r:id="rId11" xr:uid="{00000000-0004-0000-0700-00000A000000}"/>
    <hyperlink ref="G17" r:id="rId12" xr:uid="{00000000-0004-0000-0700-00000B000000}"/>
    <hyperlink ref="G18" r:id="rId13" xr:uid="{00000000-0004-0000-0700-00000C000000}"/>
    <hyperlink ref="G19" r:id="rId14" xr:uid="{00000000-0004-0000-0700-00000D000000}"/>
    <hyperlink ref="G16" r:id="rId15" xr:uid="{00000000-0004-0000-0700-00000E000000}"/>
    <hyperlink ref="G12" r:id="rId16" xr:uid="{00000000-0004-0000-0700-00000F000000}"/>
    <hyperlink ref="G15" r:id="rId17" xr:uid="{00000000-0004-0000-0700-000010000000}"/>
    <hyperlink ref="G2" r:id="rId18" xr:uid="{00000000-0004-0000-0700-000011000000}"/>
  </hyperlinks>
  <pageMargins left="0.7" right="0.7" top="0.75" bottom="0.75" header="0.3" footer="0.3"/>
  <pageSetup paperSize="9" orientation="portrait" horizontalDpi="2400" verticalDpi="2400"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1"/>
  <sheetViews>
    <sheetView workbookViewId="0">
      <selection sqref="A1:C1"/>
    </sheetView>
  </sheetViews>
  <sheetFormatPr defaultRowHeight="15" x14ac:dyDescent="0.25"/>
  <cols>
    <col min="1" max="1" width="9.5703125" customWidth="1"/>
    <col min="2" max="2" width="32.85546875" customWidth="1"/>
    <col min="3" max="3" width="57.7109375" customWidth="1"/>
    <col min="6" max="6" width="66.7109375" customWidth="1"/>
  </cols>
  <sheetData>
    <row r="1" spans="1:3" s="1" customFormat="1" x14ac:dyDescent="0.25">
      <c r="A1" s="31" t="s">
        <v>211</v>
      </c>
      <c r="B1" s="31" t="s">
        <v>213</v>
      </c>
      <c r="C1" s="31" t="s">
        <v>217</v>
      </c>
    </row>
    <row r="2" spans="1:3" x14ac:dyDescent="0.25">
      <c r="A2">
        <v>1</v>
      </c>
      <c r="B2" s="27" t="s">
        <v>167</v>
      </c>
      <c r="C2" t="s">
        <v>171</v>
      </c>
    </row>
    <row r="3" spans="1:3" s="1" customFormat="1" x14ac:dyDescent="0.25">
      <c r="A3" s="1">
        <v>1</v>
      </c>
      <c r="B3" s="27" t="s">
        <v>167</v>
      </c>
      <c r="C3" s="1" t="s">
        <v>171</v>
      </c>
    </row>
    <row r="4" spans="1:3" x14ac:dyDescent="0.25">
      <c r="A4" s="1">
        <v>1</v>
      </c>
      <c r="B4" s="27" t="s">
        <v>168</v>
      </c>
      <c r="C4" s="1" t="s">
        <v>171</v>
      </c>
    </row>
    <row r="5" spans="1:3" s="1" customFormat="1" x14ac:dyDescent="0.25">
      <c r="A5" s="1">
        <v>1</v>
      </c>
      <c r="B5" s="27" t="s">
        <v>168</v>
      </c>
      <c r="C5" s="1" t="s">
        <v>171</v>
      </c>
    </row>
    <row r="6" spans="1:3" x14ac:dyDescent="0.25">
      <c r="A6" s="1">
        <v>1</v>
      </c>
      <c r="B6" s="27" t="s">
        <v>169</v>
      </c>
      <c r="C6" s="1" t="s">
        <v>171</v>
      </c>
    </row>
    <row r="7" spans="1:3" s="1" customFormat="1" x14ac:dyDescent="0.25">
      <c r="A7" s="1">
        <v>1</v>
      </c>
      <c r="B7" s="27" t="s">
        <v>169</v>
      </c>
      <c r="C7" s="1" t="s">
        <v>171</v>
      </c>
    </row>
    <row r="8" spans="1:3" x14ac:dyDescent="0.25">
      <c r="A8" s="1">
        <v>1</v>
      </c>
      <c r="B8" s="27" t="s">
        <v>170</v>
      </c>
      <c r="C8" s="1" t="s">
        <v>171</v>
      </c>
    </row>
    <row r="9" spans="1:3" s="1" customFormat="1" x14ac:dyDescent="0.25">
      <c r="A9" s="1">
        <v>1</v>
      </c>
      <c r="B9" s="27" t="s">
        <v>170</v>
      </c>
      <c r="C9" s="1" t="s">
        <v>171</v>
      </c>
    </row>
    <row r="10" spans="1:3" x14ac:dyDescent="0.25">
      <c r="A10" s="1">
        <v>1</v>
      </c>
      <c r="B10" s="27" t="s">
        <v>172</v>
      </c>
      <c r="C10" s="1" t="s">
        <v>171</v>
      </c>
    </row>
    <row r="11" spans="1:3" x14ac:dyDescent="0.25">
      <c r="A11" s="1">
        <v>1</v>
      </c>
      <c r="B11" s="27" t="s">
        <v>172</v>
      </c>
      <c r="C11" s="1"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common_data</vt:lpstr>
      <vt:lpstr>index</vt:lpstr>
      <vt:lpstr>bigcolorings</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dc:creator>
  <cp:lastModifiedBy>Maxime</cp:lastModifiedBy>
  <dcterms:created xsi:type="dcterms:W3CDTF">2021-12-16T12:20:30Z</dcterms:created>
  <dcterms:modified xsi:type="dcterms:W3CDTF">2021-12-17T08:52:23Z</dcterms:modified>
</cp:coreProperties>
</file>