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9070" windowHeight="16470" activeTab="3"/>
  </bookViews>
  <sheets>
    <sheet name="inter-intra" sheetId="1" r:id="rId1"/>
    <sheet name="FFT" sheetId="2" r:id="rId2"/>
    <sheet name="UMR_small_list_sym" sheetId="3" r:id="rId3"/>
    <sheet name="UMR_large_list_sym" sheetId="4" r:id="rId4"/>
    <sheet name="UMR_asym" sheetId="5" r:id="rId5"/>
    <sheet name="sgrs copy" sheetId="8" r:id="rId6"/>
    <sheet name="2Dstencil" sheetId="9" r:id="rId7"/>
    <sheet name="NAS_Z" sheetId="10" r:id="rId8"/>
    <sheet name="inter_copy_nic" sheetId="11" r:id="rId9"/>
    <sheet name="intra_copy_nic" sheetId="1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8" i="12" l="1"/>
  <c r="F138" i="12" s="1"/>
  <c r="G138" i="12" s="1"/>
  <c r="H138" i="12" s="1"/>
  <c r="I138" i="12" s="1"/>
  <c r="J138" i="12" s="1"/>
  <c r="K138" i="12" s="1"/>
  <c r="L138" i="12" s="1"/>
  <c r="M138" i="12" s="1"/>
  <c r="N138" i="12" s="1"/>
  <c r="O138" i="12" s="1"/>
  <c r="P138" i="12" s="1"/>
  <c r="Q138" i="12" s="1"/>
  <c r="R138" i="12" s="1"/>
  <c r="S138" i="12" s="1"/>
  <c r="F113" i="12"/>
  <c r="G113" i="12" s="1"/>
  <c r="H113" i="12" s="1"/>
  <c r="I113" i="12" s="1"/>
  <c r="J113" i="12" s="1"/>
  <c r="K113" i="12" s="1"/>
  <c r="L113" i="12" s="1"/>
  <c r="M113" i="12" s="1"/>
  <c r="N113" i="12" s="1"/>
  <c r="O113" i="12" s="1"/>
  <c r="P113" i="12" s="1"/>
  <c r="Q113" i="12" s="1"/>
  <c r="R113" i="12" s="1"/>
  <c r="S113" i="12" s="1"/>
  <c r="E113" i="12"/>
  <c r="E91" i="12"/>
  <c r="F91" i="12" s="1"/>
  <c r="G91" i="12" s="1"/>
  <c r="H91" i="12" s="1"/>
  <c r="I91" i="12" s="1"/>
  <c r="J91" i="12" s="1"/>
  <c r="K91" i="12" s="1"/>
  <c r="L91" i="12" s="1"/>
  <c r="M91" i="12" s="1"/>
  <c r="N91" i="12" s="1"/>
  <c r="O91" i="12" s="1"/>
  <c r="P91" i="12" s="1"/>
  <c r="Q91" i="12" s="1"/>
  <c r="R91" i="12" s="1"/>
  <c r="S91" i="12" s="1"/>
  <c r="E71" i="12"/>
  <c r="F71" i="12" s="1"/>
  <c r="G71" i="12" s="1"/>
  <c r="H71" i="12" s="1"/>
  <c r="I71" i="12" s="1"/>
  <c r="J71" i="12" s="1"/>
  <c r="K71" i="12" s="1"/>
  <c r="L71" i="12" s="1"/>
  <c r="M71" i="12" s="1"/>
  <c r="N71" i="12" s="1"/>
  <c r="O71" i="12" s="1"/>
  <c r="P71" i="12" s="1"/>
  <c r="Q71" i="12" s="1"/>
  <c r="R71" i="12" s="1"/>
  <c r="S71" i="12" s="1"/>
  <c r="E54" i="12"/>
  <c r="F54" i="12" s="1"/>
  <c r="G54" i="12" s="1"/>
  <c r="H54" i="12" s="1"/>
  <c r="I54" i="12" s="1"/>
  <c r="J54" i="12" s="1"/>
  <c r="K54" i="12" s="1"/>
  <c r="L54" i="12" s="1"/>
  <c r="M54" i="12" s="1"/>
  <c r="N54" i="12" s="1"/>
  <c r="O54" i="12" s="1"/>
  <c r="P54" i="12" s="1"/>
  <c r="Q54" i="12" s="1"/>
  <c r="R54" i="12" s="1"/>
  <c r="S54" i="12" s="1"/>
  <c r="F35" i="12"/>
  <c r="G35" i="12" s="1"/>
  <c r="H35" i="12" s="1"/>
  <c r="I35" i="12" s="1"/>
  <c r="J35" i="12" s="1"/>
  <c r="K35" i="12" s="1"/>
  <c r="L35" i="12" s="1"/>
  <c r="M35" i="12" s="1"/>
  <c r="N35" i="12" s="1"/>
  <c r="O35" i="12" s="1"/>
  <c r="P35" i="12" s="1"/>
  <c r="Q35" i="12" s="1"/>
  <c r="R35" i="12" s="1"/>
  <c r="S35" i="12" s="1"/>
  <c r="E35" i="12"/>
  <c r="E4" i="12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N8" i="11"/>
  <c r="N7" i="11"/>
  <c r="M8" i="11"/>
  <c r="M7" i="11"/>
  <c r="L8" i="11"/>
  <c r="L7" i="11"/>
  <c r="K8" i="11"/>
  <c r="K7" i="11"/>
  <c r="J8" i="11"/>
  <c r="J7" i="11"/>
  <c r="I8" i="11"/>
  <c r="I7" i="11"/>
  <c r="H8" i="11"/>
  <c r="H7" i="11"/>
  <c r="G8" i="11"/>
  <c r="G7" i="11"/>
  <c r="F8" i="11"/>
  <c r="F7" i="11"/>
  <c r="E8" i="11"/>
  <c r="E7" i="11"/>
  <c r="D3" i="10"/>
  <c r="E3" i="10" s="1"/>
  <c r="F3" i="10" s="1"/>
  <c r="G3" i="10" s="1"/>
  <c r="H3" i="10" s="1"/>
  <c r="I3" i="10" s="1"/>
  <c r="J3" i="10" s="1"/>
  <c r="K3" i="10" s="1"/>
  <c r="D137" i="11"/>
  <c r="E137" i="11" s="1"/>
  <c r="F137" i="11" s="1"/>
  <c r="G137" i="11" s="1"/>
  <c r="H137" i="11" s="1"/>
  <c r="I137" i="11" s="1"/>
  <c r="J137" i="11" s="1"/>
  <c r="K137" i="11" s="1"/>
  <c r="L137" i="11" s="1"/>
  <c r="M137" i="11" s="1"/>
  <c r="N137" i="11" s="1"/>
  <c r="O137" i="11" s="1"/>
  <c r="P137" i="11" s="1"/>
  <c r="Q137" i="11" s="1"/>
  <c r="R137" i="11" s="1"/>
  <c r="D112" i="11"/>
  <c r="E112" i="11" s="1"/>
  <c r="F112" i="11" s="1"/>
  <c r="G112" i="11" s="1"/>
  <c r="H112" i="11" s="1"/>
  <c r="I112" i="11" s="1"/>
  <c r="J112" i="11" s="1"/>
  <c r="K112" i="11" s="1"/>
  <c r="L112" i="11" s="1"/>
  <c r="M112" i="11" s="1"/>
  <c r="N112" i="11" s="1"/>
  <c r="O112" i="11" s="1"/>
  <c r="P112" i="11" s="1"/>
  <c r="Q112" i="11" s="1"/>
  <c r="R112" i="11" s="1"/>
  <c r="D90" i="11"/>
  <c r="E90" i="11" s="1"/>
  <c r="F90" i="11" s="1"/>
  <c r="G90" i="11" s="1"/>
  <c r="H90" i="11" s="1"/>
  <c r="I90" i="11" s="1"/>
  <c r="J90" i="11" s="1"/>
  <c r="K90" i="11" s="1"/>
  <c r="L90" i="11" s="1"/>
  <c r="M90" i="11" s="1"/>
  <c r="N90" i="11" s="1"/>
  <c r="O90" i="11" s="1"/>
  <c r="P90" i="11" s="1"/>
  <c r="Q90" i="11" s="1"/>
  <c r="R90" i="11" s="1"/>
  <c r="D70" i="11"/>
  <c r="E70" i="11" s="1"/>
  <c r="F70" i="11" s="1"/>
  <c r="G70" i="11" s="1"/>
  <c r="H70" i="11" s="1"/>
  <c r="I70" i="11" s="1"/>
  <c r="J70" i="11" s="1"/>
  <c r="K70" i="11" s="1"/>
  <c r="L70" i="11" s="1"/>
  <c r="M70" i="11" s="1"/>
  <c r="N70" i="11" s="1"/>
  <c r="O70" i="11" s="1"/>
  <c r="P70" i="11" s="1"/>
  <c r="Q70" i="11" s="1"/>
  <c r="R70" i="11" s="1"/>
  <c r="D53" i="11"/>
  <c r="E53" i="11" s="1"/>
  <c r="F53" i="11" s="1"/>
  <c r="G53" i="11" s="1"/>
  <c r="H53" i="11" s="1"/>
  <c r="I53" i="11" s="1"/>
  <c r="J53" i="11" s="1"/>
  <c r="K53" i="11" s="1"/>
  <c r="L53" i="11" s="1"/>
  <c r="M53" i="11" s="1"/>
  <c r="N53" i="11" s="1"/>
  <c r="O53" i="11" s="1"/>
  <c r="P53" i="11" s="1"/>
  <c r="Q53" i="11" s="1"/>
  <c r="R53" i="11" s="1"/>
  <c r="D34" i="11"/>
  <c r="E34" i="11" s="1"/>
  <c r="F34" i="11" s="1"/>
  <c r="G34" i="11" s="1"/>
  <c r="H34" i="11" s="1"/>
  <c r="I34" i="11" s="1"/>
  <c r="J34" i="11" s="1"/>
  <c r="K34" i="11" s="1"/>
  <c r="L34" i="11" s="1"/>
  <c r="M34" i="11" s="1"/>
  <c r="N34" i="11" s="1"/>
  <c r="O34" i="11" s="1"/>
  <c r="P34" i="11" s="1"/>
  <c r="Q34" i="11" s="1"/>
  <c r="R34" i="11" s="1"/>
  <c r="D3" i="1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J2" i="8" l="1"/>
  <c r="K2" i="8" s="1"/>
  <c r="L2" i="8" s="1"/>
  <c r="M2" i="8" s="1"/>
  <c r="N2" i="8" s="1"/>
  <c r="O2" i="8" s="1"/>
  <c r="P2" i="8" s="1"/>
  <c r="Q2" i="8" s="1"/>
  <c r="R2" i="8" s="1"/>
  <c r="S2" i="8" s="1"/>
  <c r="T2" i="8" s="1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C33" i="3"/>
  <c r="C32" i="3"/>
  <c r="B34" i="3"/>
  <c r="B33" i="3"/>
  <c r="B32" i="3"/>
  <c r="E31" i="3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E52" i="5"/>
  <c r="F52" i="5" s="1"/>
  <c r="G52" i="5" s="1"/>
  <c r="H52" i="5" s="1"/>
  <c r="I52" i="5" s="1"/>
  <c r="J52" i="5" s="1"/>
  <c r="K52" i="5" s="1"/>
  <c r="L52" i="5" s="1"/>
  <c r="M52" i="5" s="1"/>
  <c r="N52" i="5" s="1"/>
  <c r="O52" i="5" s="1"/>
  <c r="P52" i="5" s="1"/>
  <c r="Q52" i="5" s="1"/>
  <c r="E3" i="5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F147" i="4" l="1"/>
  <c r="G147" i="4" s="1"/>
  <c r="H147" i="4" s="1"/>
  <c r="I147" i="4" s="1"/>
  <c r="F111" i="4"/>
  <c r="G111" i="4" s="1"/>
  <c r="H111" i="4" s="1"/>
  <c r="I111" i="4" s="1"/>
  <c r="J111" i="4" s="1"/>
  <c r="F75" i="4"/>
  <c r="G75" i="4" s="1"/>
  <c r="H75" i="4" s="1"/>
  <c r="I75" i="4" s="1"/>
  <c r="J75" i="4" s="1"/>
  <c r="F39" i="4"/>
  <c r="G39" i="4" s="1"/>
  <c r="H39" i="4" s="1"/>
  <c r="I39" i="4" s="1"/>
  <c r="J39" i="4" s="1"/>
  <c r="F3" i="4"/>
  <c r="G3" i="4" s="1"/>
  <c r="H3" i="4" s="1"/>
  <c r="I3" i="4" s="1"/>
  <c r="J3" i="4" s="1"/>
  <c r="E2" i="3" l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C9" i="1" l="1"/>
  <c r="D9" i="1"/>
  <c r="E9" i="1"/>
  <c r="F9" i="1"/>
  <c r="G9" i="1"/>
  <c r="H9" i="1"/>
  <c r="I9" i="1"/>
  <c r="J9" i="1"/>
  <c r="K9" i="1"/>
  <c r="B9" i="1"/>
  <c r="C6" i="1"/>
  <c r="D6" i="1"/>
  <c r="E6" i="1"/>
  <c r="F6" i="1"/>
  <c r="G6" i="1"/>
  <c r="H6" i="1"/>
  <c r="I6" i="1"/>
  <c r="J6" i="1"/>
  <c r="K6" i="1"/>
  <c r="B6" i="1"/>
</calcChain>
</file>

<file path=xl/sharedStrings.xml><?xml version="1.0" encoding="utf-8"?>
<sst xmlns="http://schemas.openxmlformats.org/spreadsheetml/2006/main" count="1318" uniqueCount="1127">
  <si>
    <t>unpack</t>
    <phoneticPr fontId="1" type="noConversion"/>
  </si>
  <si>
    <t>A/byte</t>
    <phoneticPr fontId="1" type="noConversion"/>
  </si>
  <si>
    <t>position</t>
    <phoneticPr fontId="1" type="noConversion"/>
  </si>
  <si>
    <t>inter-node</t>
    <phoneticPr fontId="1" type="noConversion"/>
  </si>
  <si>
    <t>intra-node</t>
    <phoneticPr fontId="1" type="noConversion"/>
  </si>
  <si>
    <t>pack</t>
    <phoneticPr fontId="1" type="noConversion"/>
  </si>
  <si>
    <t>communication</t>
    <phoneticPr fontId="1" type="noConversion"/>
  </si>
  <si>
    <t>pack+unpack</t>
    <phoneticPr fontId="1" type="noConversion"/>
  </si>
  <si>
    <t xml:space="preserve"> B=A+8/byte; iteration for AB=4; iteration for average=10000; time/us</t>
    <phoneticPr fontId="1" type="noConversion"/>
  </si>
  <si>
    <t>manual percent %</t>
    <phoneticPr fontId="1" type="noConversion"/>
  </si>
  <si>
    <t>total</t>
    <phoneticPr fontId="1" type="noConversion"/>
  </si>
  <si>
    <t xml:space="preserve">recv DDT </t>
    <phoneticPr fontId="1" type="noConversion"/>
  </si>
  <si>
    <t>send DDT</t>
    <phoneticPr fontId="1" type="noConversion"/>
  </si>
  <si>
    <t>S&amp;R DDT</t>
    <phoneticPr fontId="1" type="noConversion"/>
  </si>
  <si>
    <t>No DDT</t>
    <phoneticPr fontId="1" type="noConversion"/>
  </si>
  <si>
    <t>size</t>
    <phoneticPr fontId="1" type="noConversion"/>
  </si>
  <si>
    <t>intra NoSM</t>
  </si>
  <si>
    <t>intra NoSM</t>
    <phoneticPr fontId="1" type="noConversion"/>
  </si>
  <si>
    <t>intra SM</t>
  </si>
  <si>
    <t>intra SM</t>
    <phoneticPr fontId="1" type="noConversion"/>
  </si>
  <si>
    <t>inter RoCE</t>
  </si>
  <si>
    <t>inter RoCE</t>
    <phoneticPr fontId="1" type="noConversion"/>
  </si>
  <si>
    <t>Net\type</t>
    <phoneticPr fontId="1" type="noConversion"/>
  </si>
  <si>
    <t>SGRS</t>
    <phoneticPr fontId="1" type="noConversion"/>
  </si>
  <si>
    <t>MPI DDT</t>
    <phoneticPr fontId="1" type="noConversion"/>
  </si>
  <si>
    <t>Mem Copy</t>
    <phoneticPr fontId="1" type="noConversion"/>
  </si>
  <si>
    <t>types</t>
    <phoneticPr fontId="1" type="noConversion"/>
  </si>
  <si>
    <t>processes</t>
    <phoneticPr fontId="1" type="noConversion"/>
  </si>
  <si>
    <t>size</t>
    <phoneticPr fontId="1" type="noConversion"/>
  </si>
  <si>
    <t>latency/us</t>
    <phoneticPr fontId="1" type="noConversion"/>
  </si>
  <si>
    <t>latency/s processes = 2 openmpi-4.0.0</t>
    <phoneticPr fontId="1" type="noConversion"/>
  </si>
  <si>
    <t>openmpi-4.0.0</t>
    <phoneticPr fontId="1" type="noConversion"/>
  </si>
  <si>
    <t xml:space="preserve">MPI </t>
    <phoneticPr fontId="1" type="noConversion"/>
  </si>
  <si>
    <t>OpenMPI</t>
  </si>
  <si>
    <t>OpenMPI</t>
    <phoneticPr fontId="1" type="noConversion"/>
  </si>
  <si>
    <t>mvapich2</t>
  </si>
  <si>
    <t>mvapich2</t>
    <phoneticPr fontId="1" type="noConversion"/>
  </si>
  <si>
    <t>latency/s processes = 2 openmpi-4.0.0 mvapich2-2.3.1 RoCE</t>
    <phoneticPr fontId="1" type="noConversion"/>
  </si>
  <si>
    <t>umr</t>
    <phoneticPr fontId="1" type="noConversion"/>
  </si>
  <si>
    <t>type\block_size</t>
    <phoneticPr fontId="1" type="noConversion"/>
  </si>
  <si>
    <t>copy</t>
    <phoneticPr fontId="1" type="noConversion"/>
  </si>
  <si>
    <t>sg_list</t>
    <phoneticPr fontId="1" type="noConversion"/>
  </si>
  <si>
    <t>vector block_num=16 Rank_num=2 unidirect stride=1024*1024*16 block_size(byte) latency(us) Send-Recv</t>
    <phoneticPr fontId="1" type="noConversion"/>
  </si>
  <si>
    <t>type\block_num</t>
    <phoneticPr fontId="1" type="noConversion"/>
  </si>
  <si>
    <t>umr_SR</t>
    <phoneticPr fontId="1" type="noConversion"/>
  </si>
  <si>
    <t>copy_SR</t>
    <phoneticPr fontId="1" type="noConversion"/>
  </si>
  <si>
    <t>sg_list_SR</t>
    <phoneticPr fontId="1" type="noConversion"/>
  </si>
  <si>
    <t>umr_Write</t>
    <phoneticPr fontId="1" type="noConversion"/>
  </si>
  <si>
    <t>2 Rank unidirect stride=2*block_size block_size=4096(byte) latency(us)</t>
    <phoneticPr fontId="1" type="noConversion"/>
  </si>
  <si>
    <t>2 Rank unidirect stride=2*block_size block_size=16384(byte) latency(us)</t>
    <phoneticPr fontId="1" type="noConversion"/>
  </si>
  <si>
    <t>[sgrs] avg: 6.304 us | min: 5.969 us | max: 15.683 us</t>
  </si>
  <si>
    <t>[sr_copy] avg: 6.368 us | min: 6.104 us | max: 245.428 us</t>
  </si>
  <si>
    <t>[umr] avg: 6.430 us | min: 5.908 us | max: 17.482 us</t>
  </si>
  <si>
    <t>[umr_write ] avg: 4.209 us | min: 3.334 us | max: 19.026 us</t>
  </si>
  <si>
    <t>[sgrs] avg: 7.969 us | min: 7.607 us | max: 15.094 us</t>
  </si>
  <si>
    <t>[sr_copy] avg: 7.944 us | min: 7.482 us | max: 19.697 us</t>
  </si>
  <si>
    <t>[umr] avg: 8.399 us | min: 7.784 us | max: 19.136 us</t>
  </si>
  <si>
    <t>[umr_write ] avg: 6.044 us | min: 5.176 us | max: 17.696 us</t>
  </si>
  <si>
    <t>[sgrs] avg: 11.377 us | min: 10.925 us | max: 23.170 us</t>
  </si>
  <si>
    <t>[sr_copy] avg: 11.458 us | min: 10.555 us | max: 28.913 us</t>
  </si>
  <si>
    <t>[umr] avg: 14.383 us | min: 13.763 us | max: 80.122 us</t>
  </si>
  <si>
    <t>[umr_write ] avg: 11.849 us | min: 11.021 us | max: 25.176 us</t>
  </si>
  <si>
    <t>[sgrs] avg: 17.418 us | min: 16.760 us | max: 23.240 us</t>
  </si>
  <si>
    <t>[sr_copy] avg: 17.346 us | min: 16.925 us | max: 30.957 us</t>
  </si>
  <si>
    <t>[umr] avg: 34.866 us | min: 33.572 us | max: 172.038 us</t>
  </si>
  <si>
    <t>[umr_write ] avg: 32.292 us | min: 30.666 us | max: 40.035 us</t>
  </si>
  <si>
    <t>[sgrs] avg: 29.142 us | min: 28.612 us | max: 263.216 us</t>
  </si>
  <si>
    <t>[sr_copy] avg: 31.298 us | min: 30.508 us | max: 52.492 us</t>
  </si>
  <si>
    <t>[umr] avg: 138.308 us | min: 133.183 us | max: 289.195 us</t>
  </si>
  <si>
    <t>[umr_write ] avg: 132.592 us | min: 130.177 us | max: 287.974 us</t>
  </si>
  <si>
    <t>[sgrs] avg: 60.610 us | min: 58.162 us | max: 177.819 us</t>
  </si>
  <si>
    <t>[sr_copy] avg: 63.238 us | min: 61.837 us | max: 236.630 us</t>
  </si>
  <si>
    <t>[umr] avg: 655.123 us | min: 646.489 us | max: 817.289 us</t>
  </si>
  <si>
    <t>[umr_write ] avg: 649.042 us | min: 642.605 us | max: 746.946 us</t>
  </si>
  <si>
    <t>[sgrs] avg: 155.945 us | min: 151.301 us | max: 414.626 us</t>
  </si>
  <si>
    <t>[sr_copy] avg: 126.383 us | min: 124.223 us | max: 345.790 us</t>
  </si>
  <si>
    <t>[umr] avg: 2839.547 us | min: 2829.748 us | max: 2854.172 us</t>
  </si>
  <si>
    <t>[umr_write ] avg: 2834.407 us | min: 2826.240 us | max: 2915.148 us</t>
  </si>
  <si>
    <t>[sgrs] avg: 323.778 us | min: 321.560 us | max: 470.986 us</t>
  </si>
  <si>
    <t>[sr_copy] avg: 250.281 us | min: 247.666 us | max: 466.927 us</t>
  </si>
  <si>
    <t>[umr] avg: 11838.380 us | min: 11822.181 us | max: 11903.011 us</t>
  </si>
  <si>
    <t>[umr_write ] avg: 11833.852 us | min: 11815.706 us | max: 11973.904 us</t>
  </si>
  <si>
    <t>[sgrs] avg: 644.803 us | min: 640.710 us | max: 748.153 us</t>
  </si>
  <si>
    <t>[sr_copy] avg: 505.435 us | min: 497.273 us | max: 725.964 us</t>
  </si>
  <si>
    <t>[umr] avg: 67836.172 us | min: 67782.789 us | max: 67879.109 us</t>
  </si>
  <si>
    <t>[umr_write ] avg: 67830.891 us | min: 67785.180 us | max: 67876.477 us</t>
  </si>
  <si>
    <t>[sgrs] avg: 8.180 us | min: 7.463 us | max: 17.330 us</t>
  </si>
  <si>
    <t>[sr_copy] avg: 11.010 us | min: 9.927 us | max: 24.496 us</t>
  </si>
  <si>
    <t>[umr] avg: 7.938 us | min: 7.106 us | max: 237.049 us</t>
  </si>
  <si>
    <t>[umr_write ] avg: 5.446 us | min: 4.741 us | max: 13.574 us</t>
  </si>
  <si>
    <t>[sgrs] avg: 11.187 us | min: 10.663 us | max: 19.814 us</t>
  </si>
  <si>
    <t>[sr_copy] avg: 16.195 us | min: 15.743 us | max: 38.433 us</t>
  </si>
  <si>
    <t>[umr] avg: 10.421 us | min: 9.637 us | max: 23.746 us</t>
  </si>
  <si>
    <t>[umr_write ] avg: 8.136 us | min: 7.132 us | max: 18.457 us</t>
  </si>
  <si>
    <t>[sgrs] avg: 16.406 us | min: 15.894 us | max: 23.619 us</t>
  </si>
  <si>
    <t>[sr_copy] avg: 27.733 us | min: 27.089 us | max: 99.730 us</t>
  </si>
  <si>
    <t>[umr] avg: 15.801 us | min: 14.732 us | max: 22.372 us</t>
  </si>
  <si>
    <t>[umr_write ] avg: 13.556 us | min: 12.283 us | max: 24.490 us</t>
  </si>
  <si>
    <t>[sgrs] avg: 26.229 us | min: 25.668 us | max: 38.075 us</t>
  </si>
  <si>
    <t>[sr_copy] avg: 57.836 us | min: 56.873 us | max: 92.955 us</t>
  </si>
  <si>
    <t>[umr] avg: 30.696 us | min: 28.110 us | max: 40.614 us</t>
  </si>
  <si>
    <t>[umr_write ] avg: 27.113 us | min: 25.560 us | max: 41.536 us</t>
  </si>
  <si>
    <t>[sgrs] avg: 46.226 us | min: 45.671 us | max: 248.383 us</t>
  </si>
  <si>
    <t>[sr_copy] avg: 121.675 us | min: 115.576 us | max: 319.821 us</t>
  </si>
  <si>
    <t>[umr] avg: 77.881 us | min: 74.351 us | max: 227.692 us</t>
  </si>
  <si>
    <t>[umr_write ] avg: 74.553 us | min: 72.002 us | max: 233.937 us</t>
  </si>
  <si>
    <t>[sgrs] avg: 88.044 us | min: 86.767 us | max: 307.923 us</t>
  </si>
  <si>
    <t>[sr_copy] avg: 230.248 us | min: 227.868 us | max: 443.737 us</t>
  </si>
  <si>
    <t>[umr] avg: 271.340 us | min: 254.511 us | max: 384.910 us</t>
  </si>
  <si>
    <t>[umr_write ] avg: 267.587 us | min: 250.717 us | max: 300.416 us</t>
  </si>
  <si>
    <t>[sgrs] avg: 170.950 us | min: 168.369 us | max: 371.384 us</t>
  </si>
  <si>
    <t>[sr_copy] avg: 459.203 us | min: 455.205 us | max: 675.423 us</t>
  </si>
  <si>
    <t>[umr] avg: 1047.545 us | min: 997.384 us | max: 1116.386 us</t>
  </si>
  <si>
    <t>[umr_write ] avg: 1045.829 us | min: 1000.485 us | max: 1164.734 us</t>
  </si>
  <si>
    <t>[sgrs] avg: 333.712 us | min: 330.725 us | max: 361.212 us</t>
  </si>
  <si>
    <t>[sr_copy] avg: 919.550 us | min: 913.464 us | max: 1156.951 us</t>
  </si>
  <si>
    <t>[umr] avg: 3858.540 us | min: 3802.957 us | max: 4066.873 us</t>
  </si>
  <si>
    <t>[umr_write ] avg: 3855.336 us | min: 3805.725 us | max: 3914.532 us</t>
  </si>
  <si>
    <t>[sgrs] avg: 662.906 us | min: 657.616 us | max: 878.743 us</t>
  </si>
  <si>
    <t>[sr_copy] avg: 1843.664 us | min: 1832.242 us | max: 2075.203 us</t>
  </si>
  <si>
    <t>[umr] avg: 15835.294 us | min: 15758.069 us | max: 15937.456 us</t>
  </si>
  <si>
    <t>[umr_write ] avg: 15834.795 us | min: 15752.259 us | max: 15977.619 us</t>
  </si>
  <si>
    <t>[sgrs] avg: 15.618 us | min: 14.643 us | max: 25.953 us</t>
  </si>
  <si>
    <t>[sr_copy] avg: 24.065 us | min: 23.515 us | max: 31.988 us</t>
  </si>
  <si>
    <t>[umr] avg: 15.540 us | min: 14.282 us | max: 235.739 us</t>
  </si>
  <si>
    <t>[umr_write ] avg: 13.112 us | min: 11.682 us | max: 20.423 us</t>
  </si>
  <si>
    <t>[sgrs] avg: 27.483 us | min: 24.880 us | max: 41.704 us</t>
  </si>
  <si>
    <t>[sr_copy] avg: 46.457 us | min: 45.685 us | max: 121.713 us</t>
  </si>
  <si>
    <t>[umr] avg: 27.655 us | min: 24.958 us | max: 42.450 us</t>
  </si>
  <si>
    <t>[umr_write ] avg: 23.689 us | min: 22.254 us | max: 35.600 us</t>
  </si>
  <si>
    <t>[sgrs] avg: 46.094 us | min: 44.548 us | max: 59.381 us</t>
  </si>
  <si>
    <t>[sr_copy] avg: 95.854 us | min: 94.856 us | max: 263.256 us</t>
  </si>
  <si>
    <t>[umr] avg: 48.699 us | min: 45.440 us | max: 252.873 us</t>
  </si>
  <si>
    <t>[umr_write ] avg: 45.453 us | min: 42.917 us | max: 83.557 us</t>
  </si>
  <si>
    <t>[sgrs] avg: 85.541 us | min: 84.017 us | max: 249.624 us</t>
  </si>
  <si>
    <t>[sr_copy] avg: 195.580 us | min: 189.958 us | max: 408.188 us</t>
  </si>
  <si>
    <t>[umr] avg: 97.299 us | min: 93.477 us | max: 225.983 us</t>
  </si>
  <si>
    <t>[umr_write ] avg: 93.053 us | min: 90.943 us | max: 103.489 us</t>
  </si>
  <si>
    <t>[sgrs] avg: 165.455 us | min: 162.511 us | max: 232.984 us</t>
  </si>
  <si>
    <t>[sr_copy] avg: 384.346 us | min: 377.277 us | max: 628.932 us</t>
  </si>
  <si>
    <t>[umr] avg: 280.223 us | min: 275.266 us | max: 474.398 us</t>
  </si>
  <si>
    <t>[umr_write ] avg: 276.964 us | min: 272.497 us | max: 378.292 us</t>
  </si>
  <si>
    <t>[sgrs] avg: 324.304 us | min: 321.301 us | max: 441.440 us</t>
  </si>
  <si>
    <t>[sr_copy] avg: 765.059 us | min: 754.901 us | max: 984.995 us</t>
  </si>
  <si>
    <t>[umr] avg: 1069.454 us | min: 999.659 us | max: 1135.292 us</t>
  </si>
  <si>
    <t>[umr_write ] avg: 1063.728 us | min: 995.974 us | max: 1131.066 us</t>
  </si>
  <si>
    <t>[sgrs] avg: 643.725 us | min: 636.697 us | max: 726.734 us</t>
  </si>
  <si>
    <t>[sr_copy] avg: 1519.858 us | min: 1510.934 us | max: 1743.678 us</t>
  </si>
  <si>
    <t>[umr] avg: 4172.502 us | min: 4102.104 us | max: 4289.064 us</t>
  </si>
  <si>
    <t>[umr_write ] avg: 4171.828 us | min: 4097.428 us | max: 4255.812 us</t>
  </si>
  <si>
    <t>[sgrs] avg: 1282.616 us | min: 1269.323 us | max: 1400.416 us</t>
  </si>
  <si>
    <t>[sr_copy] avg: 3058.566 us | min: 3036.925 us | max: 3386.838 us</t>
  </si>
  <si>
    <t>[umr] avg: 15552.049 us | min: 15399.734 us | max: 15739.924 us</t>
  </si>
  <si>
    <t>[umr_write ] avg: 15564.252 us | min: 15412.149 us | max: 15785.024 us</t>
  </si>
  <si>
    <t>[sgrs] avg: 2556.776 us | min: 2534.838 us | max: 2770.694 us</t>
  </si>
  <si>
    <t>[sr_copy] avg: 8254.877 us | min: 8177.456 us | max: 9591.481 us</t>
  </si>
  <si>
    <t>[umr] avg: 63067.973 us | min: 62880.641 us | max: 63368.738 us</t>
  </si>
  <si>
    <t>[umr_write ] avg: 63077.879 us | min: 62877.414 us | max: 63382.770 us</t>
  </si>
  <si>
    <t>[sgrs] avg: 46.849 us | min: 44.240 us | max: 58.558 us</t>
  </si>
  <si>
    <t>[sr_copy] avg: 94.588 us | min: 93.325 us | max: 315.207 us</t>
  </si>
  <si>
    <t>[umr] avg: 48.386 us | min: 44.692 us | max: 59.857 us</t>
  </si>
  <si>
    <t>[umr_write ] avg: 43.541 us | min: 42.127 us | max: 98.009 us</t>
  </si>
  <si>
    <t>[sgrs] avg: 85.296 us | min: 83.344 us | max: 288.430 us</t>
  </si>
  <si>
    <t>[sr_copy] avg: 195.920 us | min: 194.205 us | max: 412.560 us</t>
  </si>
  <si>
    <t>[umr] avg: 88.697 us | min: 84.355 us | max: 236.553 us</t>
  </si>
  <si>
    <t>[umr_write ] avg: 83.884 us | min: 81.539 us | max: 132.591 us</t>
  </si>
  <si>
    <t>[sgrs] avg: 164.144 us | min: 161.777 us | max: 312.807 us</t>
  </si>
  <si>
    <t>[sr_copy] avg: 380.175 us | min: 373.603 us | max: 833.718 us</t>
  </si>
  <si>
    <t>[umr] avg: 170.678 us | min: 165.090 us | max: 191.412 us</t>
  </si>
  <si>
    <t>[umr_write ] avg: 165.095 us | min: 162.529 us | max: 328.101 us</t>
  </si>
  <si>
    <t>[sgrs] avg: 322.389 us | min: 318.770 us | max: 356.607 us</t>
  </si>
  <si>
    <t>[sr_copy] avg: 758.416 us | min: 748.445 us | max: 975.530 us</t>
  </si>
  <si>
    <t>[umr] avg: 363.475 us | min: 357.030 us | max: 395.960 us</t>
  </si>
  <si>
    <t>[umr_write ] avg: 359.618 us | min: 355.179 us | max: 399.440 us</t>
  </si>
  <si>
    <t>[sgrs] avg: 640.922 us | min: 633.141 us | max: 725.282 us</t>
  </si>
  <si>
    <t>[sr_copy] avg: 1498.217 us | min: 1486.850 us | max: 1713.661 us</t>
  </si>
  <si>
    <t>[umr] avg: 1084.778 us | min: 1074.320 us | max: 1124.318 us</t>
  </si>
  <si>
    <t>[umr_write ] avg: 1081.302 us | min: 1072.958 us | max: 1115.904 us</t>
  </si>
  <si>
    <t>[sgrs] avg: 1272.413 us | min: 1261.489 us | max: 1452.002 us</t>
  </si>
  <si>
    <t>[sr_copy] avg: 2991.629 us | min: 2974.024 us | max: 3304.713 us</t>
  </si>
  <si>
    <t>[umr] avg: 4194.099 us | min: 4029.170 us | max: 4417.103 us</t>
  </si>
  <si>
    <t>[umr_write ] avg: 4205.755 us | min: 4040.661 us | max: 4371.454 us</t>
  </si>
  <si>
    <t>[sgrs] avg: 2533.582 us | min: 2521.609 us | max: 2744.323 us</t>
  </si>
  <si>
    <t>[sr_copy] avg: 6303.920 us | min: 6272.577 us | max: 7349.168 us</t>
  </si>
  <si>
    <t>[umr] avg: 17524.777 us | min: 17009.010 us | max: 17726.586 us</t>
  </si>
  <si>
    <t>[umr_write ] avg: 17121.938 us | min: 16964.838 us | max: 17615.246 us</t>
  </si>
  <si>
    <t>[sgrs] avg: 5053.812 us | min: 5045.402 us | max: 5219.661 us</t>
  </si>
  <si>
    <t>[sr_copy] avg: 21098.436 us | min: 20934.090 us | max: 23086.645 us</t>
  </si>
  <si>
    <t>[umr] avg: 65467.520 us | min: 64114.523 us | max: 66074.461 us</t>
  </si>
  <si>
    <t>[umr_write ] avg: 64463.633 us | min: 64004.836 us | max: 65814.945 us</t>
  </si>
  <si>
    <t>[sgrs] avg: 10100.747 us | min: 10088.011 us | max: 10207.521 us</t>
  </si>
  <si>
    <t>[sr_copy] avg: 46098.523 us | min: 45756.109 us | max: 47791.609 us</t>
  </si>
  <si>
    <t>[umr] avg: 255068.906 us | min: 253752.984 us | max: 255795.391 us</t>
  </si>
  <si>
    <t>[umr_write ] avg: 254080.719 us | min: 253656.375 us | max: 255439.391 us</t>
  </si>
  <si>
    <t>[sgrs] avg: 165.804 us | min: 161.372 us | max: 370.550 us</t>
  </si>
  <si>
    <t>[sr_copy] avg: 390.391 us | min: 384.330 us | max: 826.798 us</t>
  </si>
  <si>
    <t>[umr] avg: 166.786 us | min: 162.355 us | max: 389.174 us</t>
  </si>
  <si>
    <t>[umr_write ] avg: 162.251 us | min: 159.699 us | max: 336.553 us</t>
  </si>
  <si>
    <t>[sgrs] avg: 323.510 us | min: 320.259 us | max: 365.111 us</t>
  </si>
  <si>
    <t>[sr_copy] avg: 777.052 us | min: 769.087 us | max: 1000.054 us</t>
  </si>
  <si>
    <t>[umr] avg: 325.933 us | min: 321.457 us | max: 470.325 us</t>
  </si>
  <si>
    <t>[umr_write ] avg: 321.783 us | min: 319.019 us | max: 504.040 us</t>
  </si>
  <si>
    <t>[sgrs] avg: 640.209 us | min: 636.181 us | max: 1035.266 us</t>
  </si>
  <si>
    <t>[sr_copy] avg: 1548.115 us | min: 1542.111 us | max: 1767.960 us</t>
  </si>
  <si>
    <t>[umr] avg: 648.612 us | min: 642.240 us | max: 857.033 us</t>
  </si>
  <si>
    <t>[umr_write ] avg: 645.796 us | min: 642.045 us | max: 681.809 us</t>
  </si>
  <si>
    <t>[sgrs] avg: 1273.027 us | min: 1266.210 us | max: 1457.666 us</t>
  </si>
  <si>
    <t>[sr_copy] avg: 3078.608 us | min: 3068.840 us | max: 3379.318 us</t>
  </si>
  <si>
    <t>[umr] avg: 1416.613 us | min: 1407.758 us | max: 1618.562 us</t>
  </si>
  <si>
    <t>[umr_write ] avg: 1415.688 us | min: 1408.826 us | max: 1574.217 us</t>
  </si>
  <si>
    <t>[sgrs] avg: 2541.625 us | min: 2536.139 us | max: 2651.322 us</t>
  </si>
  <si>
    <t>[sr_copy] avg: 6657.212 us | min: 6620.437 us | max: 7989.499 us</t>
  </si>
  <si>
    <t>[umr] avg: 4304.159 us | min: 4288.405 us | max: 4503.254 us</t>
  </si>
  <si>
    <t>[umr_write ] avg: 4304.527 us | min: 4286.035 us | max: 4492.899 us</t>
  </si>
  <si>
    <t>[sgrs] avg: 5073.390 us | min: 5065.028 us | max: 5104.259 us</t>
  </si>
  <si>
    <t>[sr_copy] avg: 20205.412 us | min: 20089.455 us | max: 20951.504 us</t>
  </si>
  <si>
    <t>[umr] avg: 16615.551 us | min: 16320.615 us | max: 16891.527 us</t>
  </si>
  <si>
    <t>[umr_write ] avg: 16647.072 us | min: 16336.510 us | max: 16901.580 us</t>
  </si>
  <si>
    <t>[sgrs] avg: 10140.898 us | min: 10126.221 us | max: 10314.312 us</t>
  </si>
  <si>
    <t>[sr_copy] avg: 42331.273 us | min: 42134.609 us | max: 43964.242 us</t>
  </si>
  <si>
    <t>[umr] avg: 71614.664 us | min: 70949.023 us | max: 72025.172 us</t>
  </si>
  <si>
    <t>[umr_write ] avg: 71285.180 us | min: 70933.320 us | max: 71938.883 us</t>
  </si>
  <si>
    <t>[sgrs] avg: 20260.051 us | min: 20245.264 us | max: 20412.547 us</t>
  </si>
  <si>
    <t>[sr_copy] avg: 84720.109 us | min: 84249.555 us | max: 87594.102 us</t>
  </si>
  <si>
    <t>[umr] avg: 272680.781 us | min: 270394.531 us | max: 274343.094 us</t>
  </si>
  <si>
    <t>[umr_write ] avg: 271757.312 us | min: 270550.562 us | max: 274380.844 us</t>
  </si>
  <si>
    <t>2 Rank unidirect stride=2*block_size block_size=1024(byte) latency(us)</t>
    <phoneticPr fontId="1" type="noConversion"/>
  </si>
  <si>
    <t>sg_list_SR</t>
    <phoneticPr fontId="1" type="noConversion"/>
  </si>
  <si>
    <t>copy_SR</t>
    <phoneticPr fontId="1" type="noConversion"/>
  </si>
  <si>
    <t>umr_SR</t>
    <phoneticPr fontId="1" type="noConversion"/>
  </si>
  <si>
    <t>umr_Write</t>
    <phoneticPr fontId="1" type="noConversion"/>
  </si>
  <si>
    <t xml:space="preserve">2 Rank unidirect stride=2*block_size block_size=65536(byte) latency(us) </t>
    <phoneticPr fontId="1" type="noConversion"/>
  </si>
  <si>
    <t>umr_Write</t>
    <phoneticPr fontId="1" type="noConversion"/>
  </si>
  <si>
    <t>2 Rank unidirect stride=2*block_size block_size=256(byte) latency(us)</t>
    <phoneticPr fontId="1" type="noConversion"/>
  </si>
  <si>
    <t>vector block_num=8 Rank_num=2 unidirect stride=1024*1024*4 block_size(byte) latency(us)</t>
    <phoneticPr fontId="1" type="noConversion"/>
  </si>
  <si>
    <t>[sr_copy] avg: 4.499 us | min: 3.899 us | max: 133.383 us</t>
  </si>
  <si>
    <t>[umr] avg: 4.947 us | min: 4.435 us | max: 12.805 us</t>
  </si>
  <si>
    <t>[umr_write ] avg: 3.844 us | min: 3.430 us | max: 17.275 us</t>
  </si>
  <si>
    <t>[sr_copy] avg: 5.897 us | min: 5.433 us | max: 185.150 us</t>
  </si>
  <si>
    <t>[umr] avg: 6.329 us | min: 5.873 us | max: 14.543 us</t>
  </si>
  <si>
    <t>[umr_write ] avg: 3.987 us | min: 3.363 us | max: 18.282 us</t>
  </si>
  <si>
    <t>[sr_copy] avg: 6.917 us | min: 6.113 us | max: 19.094 us</t>
  </si>
  <si>
    <t>[umr] avg: 6.327 us | min: 5.835 us | max: 19.984 us</t>
  </si>
  <si>
    <t>[umr_write ] avg: 4.080 us | min: 3.303 us | max: 14.904 us</t>
  </si>
  <si>
    <t>[sr_copy] avg: 8.436 us | min: 7.645 us | max: 19.530 us</t>
  </si>
  <si>
    <t>[umr] avg: 6.624 us | min: 6.043 us | max: 13.934 us</t>
  </si>
  <si>
    <t>[umr_write ] avg: 4.694 us | min: 3.616 us | max: 16.431 us</t>
  </si>
  <si>
    <t>[sr_copy] avg: 10.289 us | min: 9.723 us | max: 19.256 us</t>
  </si>
  <si>
    <t>[umr] avg: 8.242 us | min: 7.327 us | max: 18.677 us</t>
  </si>
  <si>
    <t>[umr_write ] avg: 6.030 us | min: 4.847 us | max: 13.670 us</t>
  </si>
  <si>
    <t>[sr_copy] avg: 14.475 us | min: 13.915 us | max: 25.647 us</t>
  </si>
  <si>
    <t>[umr] avg: 10.376 us | min: 9.694 us | max: 17.868 us</t>
  </si>
  <si>
    <t>[umr_write ] avg: 7.658 us | min: 7.071 us | max: 26.117 us</t>
  </si>
  <si>
    <t>[sr_copy] avg: 25.286 us | min: 24.553 us | max: 42.042 us</t>
  </si>
  <si>
    <t>[umr] avg: 15.297 us | min: 14.056 us | max: 22.614 us</t>
  </si>
  <si>
    <t>[umr_write ] avg: 12.791 us | min: 11.565 us | max: 21.040 us</t>
  </si>
  <si>
    <t>[sr_copy] avg: 45.669 us | min: 44.904 us | max: 72.162 us</t>
  </si>
  <si>
    <t>[umr] avg: 25.237 us | min: 24.666 us | max: 33.790 us</t>
  </si>
  <si>
    <t>[umr_write ] avg: 23.017 us | min: 22.097 us | max: 32.758 us</t>
  </si>
  <si>
    <t>[sr_copy] avg: 99.049 us | min: 95.285 us | max: 268.643 us</t>
  </si>
  <si>
    <t>[umr] avg: 48.371 us | min: 44.367 us | max: 67.153 us</t>
  </si>
  <si>
    <t>[umr_write ] avg: 42.958 us | min: 41.751 us | max: 54.962 us</t>
  </si>
  <si>
    <t>[sr_copy] avg: 202.160 us | min: 193.946 us | max: 427.273 us</t>
  </si>
  <si>
    <t>[umr] avg: 88.142 us | min: 83.955 us | max: 137.311 us</t>
  </si>
  <si>
    <t>[umr_write ] avg: 82.535 us | min: 80.965 us | max: 122.043 us</t>
  </si>
  <si>
    <t>[sr_copy] avg: 395.715 us | min: 386.831 us | max: 498.501 us</t>
  </si>
  <si>
    <t>[umr] avg: 166.510 us | min: 162.092 us | max: 359.294 us</t>
  </si>
  <si>
    <t>[umr_write ] avg: 161.054 us | min: 159.793 us | max: 246.129 us</t>
  </si>
  <si>
    <t>[sr_copy] avg: 781.473 us | min: 775.911 us | max: 1190.604 us</t>
  </si>
  <si>
    <t>[umr] avg: 322.949 us | min: 318.621 us | max: 508.857 us</t>
  </si>
  <si>
    <t>[umr_write ] avg: 319.088 us | min: 316.381 us | max: 330.155 us</t>
  </si>
  <si>
    <t>[sr_copy] avg: 1547.455 us | min: 1540.784 us | max: 1779.503 us</t>
  </si>
  <si>
    <t>[umr] avg: 637.456 us | min: 631.936 us | max: 727.617 us</t>
  </si>
  <si>
    <t>[umr_write ] avg: 632.685 us | min: 630.150 us | max: 661.722 us</t>
  </si>
  <si>
    <t>[sr_copy] avg: 3650.427 us | min: 3636.751 us | max: 3874.323 us</t>
  </si>
  <si>
    <t>[umr] avg: 1270.221 us | min: 1263.598 us | max: 1387.132 us</t>
  </si>
  <si>
    <t>[umr_write ] avg: 1265.026 us | min: 1259.464 us | max: 1426.579 us</t>
  </si>
  <si>
    <t>[sr_copy] avg: 7786.260 us | min: 7757.284 us | max: 8048.764 us</t>
  </si>
  <si>
    <t>[umr] avg: 2532.543 us | min: 2524.972 us | max: 2562.821 us</t>
  </si>
  <si>
    <t>[umr_write ] avg: 2530.749 us | min: 2524.673 us | max: 2699.596 us</t>
  </si>
  <si>
    <t>[sr_copy] avg: 16034.348 us | min: 15826.400 us | max: 16374.504 us</t>
  </si>
  <si>
    <t>[umr] avg: 5050.981 us | min: 5041.591 us | max: 5150.188 us</t>
  </si>
  <si>
    <t>[umr_write ] avg: 5055.143 us | min: 5048.085 us | max: 5110.464 us</t>
  </si>
  <si>
    <t>[sr_copy] avg: 6.575 us | min: 5.790 us | max: 19.911 us</t>
  </si>
  <si>
    <t>[umr] avg: 9.312 us | min: 8.842 us | max: 65.970 us</t>
  </si>
  <si>
    <t>[umr_write ] avg: 6.591 us | min: 5.958 us | max: 14.214 us</t>
  </si>
  <si>
    <t>[sr_copy] avg: 7.661 us | min: 6.810 us | max: 17.739 us</t>
  </si>
  <si>
    <t>[umr] avg: 8.781 us | min: 8.143 us | max: 237.805 us</t>
  </si>
  <si>
    <t>[umr_write ] avg: 6.505 us | min: 5.492 us | max: 17.706 us</t>
  </si>
  <si>
    <t>[sr_copy] avg: 8.883 us | min: 8.106 us | max: 233.683 us</t>
  </si>
  <si>
    <t>[umr] avg: 8.349 us | min: 7.617 us | max: 19.477 us</t>
  </si>
  <si>
    <t>[umr_write ] avg: 5.842 us | min: 5.073 us | max: 17.117 us</t>
  </si>
  <si>
    <t>[sr_copy] avg: 11.521 us | min: 10.929 us | max: 38.494 us</t>
  </si>
  <si>
    <t>[umr] avg: 8.370 us | min: 7.501 us | max: 17.024 us</t>
  </si>
  <si>
    <t>[umr_write ] avg: 5.765 us | min: 5.002 us | max: 23.000 us</t>
  </si>
  <si>
    <t>[sr_copy] avg: 16.883 us | min: 16.186 us | max: 25.414 us</t>
  </si>
  <si>
    <t>[umr] avg: 10.230 us | min: 9.600 us | max: 18.550 us</t>
  </si>
  <si>
    <t>[umr_write ] avg: 7.809 us | min: 7.097 us | max: 16.847 us</t>
  </si>
  <si>
    <t>[sr_copy] avg: 26.560 us | min: 25.788 us | max: 41.132 us</t>
  </si>
  <si>
    <t>[umr] avg: 15.283 us | min: 14.170 us | max: 24.760 us</t>
  </si>
  <si>
    <t>[umr_write ] avg: 13.197 us | min: 11.692 us | max: 29.737 us</t>
  </si>
  <si>
    <t>[sr_copy] avg: 48.265 us | min: 47.454 us | max: 84.315 us</t>
  </si>
  <si>
    <t>[umr] avg: 25.959 us | min: 24.831 us | max: 228.101 us</t>
  </si>
  <si>
    <t>[umr_write ] avg: 23.465 us | min: 22.405 us | max: 32.311 us</t>
  </si>
  <si>
    <t>[sr_copy] avg: 99.845 us | min: 96.908 us | max: 124.784 us</t>
  </si>
  <si>
    <t>[umr] avg: 46.955 us | min: 44.590 us | max: 242.963 us</t>
  </si>
  <si>
    <t>[umr_write ] avg: 45.220 us | min: 42.184 us | max: 64.139 us</t>
  </si>
  <si>
    <t>[sr_copy] avg: 199.274 us | min: 196.221 us | max: 425.637 us</t>
  </si>
  <si>
    <t>[umr] avg: 86.869 us | min: 83.986 us | max: 100.007 us</t>
  </si>
  <si>
    <t>[umr_write ] avg: 82.598 us | min: 81.108 us | max: 235.231 us</t>
  </si>
  <si>
    <t>[sr_copy] avg: 392.891 us | min: 389.603 us | max: 611.198 us</t>
  </si>
  <si>
    <t>[umr] avg: 165.752 us | min: 162.823 us | max: 554.670 us</t>
  </si>
  <si>
    <t>[umr_write ] avg: 161.374 us | min: 159.863 us | max: 175.917 us</t>
  </si>
  <si>
    <t>[sr_copy] avg: 778.844 us | min: 774.009 us | max: 1025.304 us</t>
  </si>
  <si>
    <t>[umr] avg: 322.229 us | min: 319.463 us | max: 535.183 us</t>
  </si>
  <si>
    <t>[umr_write ] avg: 319.409 us | min: 317.372 us | max: 527.184 us</t>
  </si>
  <si>
    <t>[sr_copy] avg: 1551.614 us | min: 1545.838 us | max: 1780.638 us</t>
  </si>
  <si>
    <t>[umr] avg: 638.812 us | min: 633.901 us | max: 803.296 us</t>
  </si>
  <si>
    <t>[umr_write ] avg: 634.696 us | min: 631.557 us | max: 810.416 us</t>
  </si>
  <si>
    <t>[sr_copy] avg: 3098.084 us | min: 3085.948 us | max: 4183.781 us</t>
  </si>
  <si>
    <t>[umr] avg: 1268.853 us | min: 1263.857 us | max: 1335.320 us</t>
  </si>
  <si>
    <t>[umr_write ] avg: 1268.453 us | min: 1263.336 us | max: 1483.172 us</t>
  </si>
  <si>
    <t>[sr_copy] avg: 7490.755 us | min: 7458.649 us | max: 8178.285 us</t>
  </si>
  <si>
    <t>[umr] avg: 2532.628 us | min: 2522.838 us | max: 2728.960 us</t>
  </si>
  <si>
    <t>[umr_write ] avg: 2535.626 us | min: 2525.677 us | max: 2650.464 us</t>
  </si>
  <si>
    <t>vector block_num=16 Rank_num=2 unidirect stride=1024*1024*4 block_size(byte) latency(us)</t>
    <phoneticPr fontId="1" type="noConversion"/>
  </si>
  <si>
    <t>time (final statstics):    14.722518, send_datatype, recv_datatype: 0 ,0.</t>
  </si>
  <si>
    <t>time (final statstics):   679.528377, send_datatype, recv_datatype: 0 ,1.</t>
  </si>
  <si>
    <t>time (final statstics):    57.368925, send_datatype, recv_datatype: 1 ,0.</t>
  </si>
  <si>
    <t>time (final statstics):   709.168935, send_datatype, recv_datatype: 1 ,1.</t>
  </si>
  <si>
    <t>time (final statstics):    16.739457, send_datatype, recv_datatype: 0 ,0.</t>
  </si>
  <si>
    <t>time (final statstics):    23.370981, send_datatype, recv_datatype: 0 ,1.</t>
  </si>
  <si>
    <t>time (final statstics):    21.619565, send_datatype, recv_datatype: 1 ,0.</t>
  </si>
  <si>
    <t>time (final statstics):    28.290961, send_datatype, recv_datatype: 1 ,1.</t>
  </si>
  <si>
    <t>2DFFT size 40000,np 16</t>
    <phoneticPr fontId="1" type="noConversion"/>
  </si>
  <si>
    <t>time (final statstics):     0.000087, send_datatype, recv_datatype: 0 ,0.</t>
  </si>
  <si>
    <t>time (final statstics):     0.000124, send_datatype, recv_datatype: 0 ,1.</t>
  </si>
  <si>
    <t>time (final statstics):     0.000123, send_datatype, recv_datatype: 1 ,0.</t>
  </si>
  <si>
    <t>time (final statstics):     0.000186, send_datatype, recv_datatype: 1 ,1.</t>
  </si>
  <si>
    <t>time (final statstics):     0.000639, send_datatype, recv_datatype: 0 ,0.</t>
  </si>
  <si>
    <t>time (final statstics):     0.001212, send_datatype, recv_datatype: 0 ,1.</t>
  </si>
  <si>
    <t>time (final statstics):     0.001277, send_datatype, recv_datatype: 1 ,0.</t>
  </si>
  <si>
    <t>time (final statstics):     0.001905, send_datatype, recv_datatype: 1 ,1.</t>
  </si>
  <si>
    <t>time (final statstics):     0.012087, send_datatype, recv_datatype: 0 ,0.</t>
  </si>
  <si>
    <t>time (final statstics):     0.022141, send_datatype, recv_datatype: 0 ,1.</t>
  </si>
  <si>
    <t>time (final statstics):     0.021441, send_datatype, recv_datatype: 1 ,0.</t>
  </si>
  <si>
    <t>time (final statstics):     0.032964, send_datatype, recv_datatype: 1 ,1.</t>
  </si>
  <si>
    <t>time (final statstics):     0.288192, send_datatype, recv_datatype: 0 ,0.</t>
  </si>
  <si>
    <t>time (final statstics):     0.616062, send_datatype, recv_datatype: 0 ,1.</t>
  </si>
  <si>
    <t>time (final statstics):     0.446023, send_datatype, recv_datatype: 1 ,0.</t>
  </si>
  <si>
    <t>time (final statstics):     0.797759, send_datatype, recv_datatype: 1 ,1.</t>
  </si>
  <si>
    <t>time (final statstics):     6.908543, send_datatype, recv_datatype: 0 ,0.</t>
  </si>
  <si>
    <t>time (final statstics):    18.512004, send_datatype, recv_datatype: 0 ,1.</t>
  </si>
  <si>
    <t>time (final statstics):     9.521371, send_datatype, recv_datatype: 1 ,0.</t>
  </si>
  <si>
    <t>time (final statstics):    20.954696, send_datatype, recv_datatype: 1 ,1.</t>
  </si>
  <si>
    <t>latency/s processes = 2 openmpi-4.0.0 mvapich2-2.3.1 RoCE</t>
  </si>
  <si>
    <t>size</t>
  </si>
  <si>
    <t xml:space="preserve">MPI </t>
  </si>
  <si>
    <t>No DDT</t>
  </si>
  <si>
    <t xml:space="preserve">recv DDT </t>
  </si>
  <si>
    <t>send DDT</t>
  </si>
  <si>
    <t>S&amp;R DDT</t>
  </si>
  <si>
    <t>latency/s processes = 2 mvapich2-2.3.1 RoCE</t>
    <phoneticPr fontId="1" type="noConversion"/>
  </si>
  <si>
    <t>latency/s processes = 2 openmpi-4.0.0 RoCE</t>
    <phoneticPr fontId="1" type="noConversion"/>
  </si>
  <si>
    <t>vector block_num=30 Rank_num=2 unidirect stride=1024*1024*45 block_size(byte) latency(us) Send-Recv</t>
    <phoneticPr fontId="1" type="noConversion"/>
  </si>
  <si>
    <t>[sgrs] avg: 5.470 us | min: 5.282 us | max: 7.878 us</t>
  </si>
  <si>
    <t>[sr_copy] avg: 4.550 us | min: 4.278 us | max: 8.630 us</t>
  </si>
  <si>
    <t>[sgrs] avg: 6.821 us | min: 6.619 us | max: 236.682 us</t>
  </si>
  <si>
    <t>[sr_copy] avg: 6.170 us | min: 5.890 us | max: 11.146 us</t>
  </si>
  <si>
    <t>[sgrs] avg: 6.664 us | min: 6.466 us | max: 16.758 us</t>
  </si>
  <si>
    <t>[sr_copy] avg: 7.379 us | min: 6.993 us | max: 18.845 us</t>
  </si>
  <si>
    <t>[sgrs] avg: 6.815 us | min: 6.560 us | max: 16.873 us</t>
  </si>
  <si>
    <t>[sr_copy] avg: 9.024 us | min: 8.504 us | max: 20.901 us</t>
  </si>
  <si>
    <t>[sgrs] avg: 7.863 us | min: 7.421 us | max: 12.621 us</t>
  </si>
  <si>
    <t>[sr_copy] avg: 11.180 us | min: 10.751 us | max: 21.612 us</t>
  </si>
  <si>
    <t>[sgrs] avg: 10.042 us | min: 9.628 us | max: 239.377 us</t>
  </si>
  <si>
    <t>[sr_copy] avg: 17.637 us | min: 16.687 us | max: 249.405 us</t>
  </si>
  <si>
    <t>[sgrs] avg: 14.245 us | min: 13.977 us | max: 25.350 us</t>
  </si>
  <si>
    <t>[sr_copy] avg: 25.070 us | min: 24.381 us | max: 38.416 us</t>
  </si>
  <si>
    <t>[sgrs] avg: 23.537 us | min: 23.089 us | max: 36.386 us</t>
  </si>
  <si>
    <t>[sr_copy] avg: 45.884 us | min: 44.588 us | max: 100.976 us</t>
  </si>
  <si>
    <t>[sgrs] avg: 42.286 us | min: 41.322 us | max: 54.572 us</t>
  </si>
  <si>
    <t>[sr_copy] avg: 90.266 us | min: 86.280 us | max: 113.017 us</t>
  </si>
  <si>
    <t>[sgrs] avg: 79.188 us | min: 78.017 us | max: 126.932 us</t>
  </si>
  <si>
    <t>[sr_copy] avg: 177.923 us | min: 175.903 us | max: 382.330 us</t>
  </si>
  <si>
    <t>[sgrs] avg: 153.899 us | min: 152.188 us | max: 313.770 us</t>
  </si>
  <si>
    <t>[sr_copy] avg: 362.327 us | min: 359.054 us | max: 521.407 us</t>
  </si>
  <si>
    <t>[sgrs] avg: 303.185 us | min: 299.777 us | max: 331.816 us</t>
  </si>
  <si>
    <t>[sr_copy] avg: 724.377 us | min: 718.769 us | max: 958.569 us</t>
  </si>
  <si>
    <t>[sgrs] avg: 602.349 us | min: 595.231 us | max: 766.367 us</t>
  </si>
  <si>
    <t>[sr_copy] avg: 1452.528 us | min: 1442.325 us | max: 1696.562 us</t>
  </si>
  <si>
    <t>[sgrs] avg: 1199.922 us | min: 1186.030 us | max: 1273.972 us</t>
  </si>
  <si>
    <t>[sr_copy] avg: 2903.683 us | min: 2884.136 us | max: 3178.028 us</t>
  </si>
  <si>
    <t>[sgrs] avg: 2398.647 us | min: 2375.235 us | max: 2548.939 us</t>
  </si>
  <si>
    <t>[sr_copy] avg: 5973.504 us | min: 5922.062 us | max: 7064.777 us</t>
  </si>
  <si>
    <t>[sgrs] avg: 4806.156 us | min: 4749.767 us | max: 5270.899 us</t>
  </si>
  <si>
    <t>[sr_copy] avg: 15368.310 us | min: 15236.354 us | max: 16697.016 us</t>
  </si>
  <si>
    <t>[sgrs] avg: 5.454 us | min: 5.202 us | max: 21.953 us</t>
  </si>
  <si>
    <t>[sr_copy] avg: 4.120 us | min: 3.854 us | max: 8.363 us</t>
  </si>
  <si>
    <t>[sgrs] avg: 5.367 us | min: 5.155 us | max: 20.165 us</t>
  </si>
  <si>
    <t>[sr_copy] avg: 3.863 us | min: 3.645 us | max: 11.970 us</t>
  </si>
  <si>
    <t>[sgrs] avg: 5.409 us | min: 5.183 us | max: 186.405 us</t>
  </si>
  <si>
    <t>[sr_copy] avg: 4.235 us | min: 3.925 us | max: 19.363 us</t>
  </si>
  <si>
    <t>copy</t>
    <phoneticPr fontId="1" type="noConversion"/>
  </si>
  <si>
    <t>type\point number</t>
    <phoneticPr fontId="1" type="noConversion"/>
  </si>
  <si>
    <t>[sr_copy] avg: 3.650 us | min: 2.842 us | max: 18.929 us</t>
  </si>
  <si>
    <t>[umr] avg: 4.159 us | min: 3.357 us | max: 12.026 us</t>
  </si>
  <si>
    <t>[umr_write ] avg: 2.901 us | min: 2.438 us | max: 14.485 us</t>
  </si>
  <si>
    <t>[sr_copy] avg: 3.337 us | min: 2.944 us | max: 13.960 us</t>
  </si>
  <si>
    <t>[umr] avg: 4.030 us | min: 3.398 us | max: 21.739 us</t>
  </si>
  <si>
    <t>[umr_write ] avg: 2.919 us | min: 2.470 us | max: 9.950 us</t>
  </si>
  <si>
    <t>[sr_copy] avg: 3.512 us | min: 2.932 us | max: 21.376 us</t>
  </si>
  <si>
    <t>[umr] avg: 4.074 us | min: 3.590 us | max: 12.009 us</t>
  </si>
  <si>
    <t>[umr_write ] avg: 2.944 us | min: 2.597 us | max: 9.584 us</t>
  </si>
  <si>
    <t>[sr_copy] avg: 3.364 us | min: 2.913 us | max: 14.762 us</t>
  </si>
  <si>
    <t>[umr] avg: 4.212 us | min: 3.737 us | max: 11.532 us</t>
  </si>
  <si>
    <t>[umr_write ] avg: 3.362 us | min: 2.828 us | max: 10.569 us</t>
  </si>
  <si>
    <t>[sr_copy] avg: 4.067 us | min: 3.019 us | max: 15.237 us</t>
  </si>
  <si>
    <t>[umr] avg: 5.149 us | min: 4.181 us | max: 21.360 us</t>
  </si>
  <si>
    <t>[umr_write ] avg: 3.982 us | min: 3.172 us | max: 11.802 us</t>
  </si>
  <si>
    <t>[sr_copy] avg: 3.693 us | min: 2.963 us | max: 12.605 us</t>
  </si>
  <si>
    <t>[umr] avg: 5.305 us | min: 4.463 us | max: 239.205 us</t>
  </si>
  <si>
    <t>[umr_write ] avg: 4.375 us | min: 3.517 us | max: 21.617 us</t>
  </si>
  <si>
    <t>[sr_copy] avg: 3.578 us | min: 2.974 us | max: 13.598 us</t>
  </si>
  <si>
    <t>[umr] avg: 5.683 us | min: 4.866 us | max: 13.198 us</t>
  </si>
  <si>
    <t>[umr_write ] avg: 4.935 us | min: 3.932 us | max: 12.739 us</t>
  </si>
  <si>
    <t>UMR_W</t>
    <phoneticPr fontId="1" type="noConversion"/>
  </si>
  <si>
    <t>2 rank undirect stencil</t>
    <phoneticPr fontId="1" type="noConversion"/>
  </si>
  <si>
    <t>[sgrs] avg: 2.637 us | min: 2.287 us | max: 8.929 us</t>
  </si>
  <si>
    <t>[sgrs] avg: 2.598 us | min: 2.365 us | max: 10.090 us</t>
  </si>
  <si>
    <t>[sgrs] avg: 2.797 us | min: 2.306 us | max: 13.019 us</t>
  </si>
  <si>
    <t>[sgrs] avg: 2.606 us | min: 2.250 us | max: 8.346 us</t>
  </si>
  <si>
    <t>[sgrs] avg: 2.725 us | min: 2.442 us | max: 9.377 us</t>
  </si>
  <si>
    <t>[sgrs] avg: 2.657 us | min: 2.355 us | max: 13.635 us</t>
  </si>
  <si>
    <t>[sgrs] avg: 3.113 us | min: 2.807 us | max: 8.882 us</t>
  </si>
  <si>
    <t>block_size</t>
    <phoneticPr fontId="1" type="noConversion"/>
  </si>
  <si>
    <t>block_num=1</t>
    <phoneticPr fontId="1" type="noConversion"/>
  </si>
  <si>
    <t>copy overhead</t>
    <phoneticPr fontId="1" type="noConversion"/>
  </si>
  <si>
    <t>nic comm</t>
    <phoneticPr fontId="1" type="noConversion"/>
  </si>
  <si>
    <t>S&amp;R copy</t>
    <phoneticPr fontId="1" type="noConversion"/>
  </si>
  <si>
    <t>sgrs</t>
    <phoneticPr fontId="1" type="noConversion"/>
  </si>
  <si>
    <t>[sr_copy] copy avg overhead: 0.015 us, nic comm avg overhead: 2.954</t>
  </si>
  <si>
    <t>[sr_copy] copy avg overhead: 0.016 us, nic comm avg overhead: 2.957</t>
  </si>
  <si>
    <t>[sr_copy] copy avg overhead: 0.029 us, nic comm avg overhead: 2.981</t>
  </si>
  <si>
    <t>[sr_copy] copy avg overhead: 0.030 us, nic comm avg overhead: 3.042</t>
  </si>
  <si>
    <t>[sr_copy] copy avg overhead: 0.051 us, nic comm avg overhead: 3.009</t>
  </si>
  <si>
    <t>[sr_copy] copy avg overhead: 0.042 us, nic comm avg overhead: 3.050</t>
  </si>
  <si>
    <t>[sr_copy] copy avg overhead: 0.054 us, nic comm avg overhead: 3.131</t>
  </si>
  <si>
    <t>[sr_copy] copy avg overhead: 0.096 us, nic comm avg overhead: 3.378</t>
  </si>
  <si>
    <t>[sr_copy] copy avg overhead: 0.117 us, nic comm avg overhead: 4.902</t>
  </si>
  <si>
    <t>[sr_copy] copy avg overhead: 0.253 us, nic comm avg overhead: 5.349</t>
  </si>
  <si>
    <t>[sr_copy] copy avg overhead: 0.492 us, nic comm avg overhead: 6.003</t>
  </si>
  <si>
    <t>[sr_copy] copy avg overhead: 1.022 us, nic comm avg overhead: 7.262</t>
  </si>
  <si>
    <t>[sr_copy] copy avg overhead: 2.251 us, nic comm avg overhead: 9.458</t>
  </si>
  <si>
    <t>[sr_copy] copy avg overhead: 5.627 us, nic comm avg overhead: 14.287</t>
  </si>
  <si>
    <t>[sr_copy] copy avg overhead: 12.712 us, nic comm avg overhead: 25.320</t>
  </si>
  <si>
    <t>[sr_copy] copy avg overhead: 0.029 us, nic comm avg overhead: 2.990</t>
  </si>
  <si>
    <t>[sr_copy] copy avg overhead: 0.032 us, nic comm avg overhead: 3.000</t>
  </si>
  <si>
    <t>[sr_copy] copy avg overhead: 0.025 us, nic comm avg overhead: 2.992</t>
  </si>
  <si>
    <t>[sr_copy] copy avg overhead: 0.035 us, nic comm avg overhead: 2.966</t>
  </si>
  <si>
    <t>[sr_copy] copy avg overhead: 0.060 us, nic comm avg overhead: 3.027</t>
  </si>
  <si>
    <t>[sr_copy] copy avg overhead: 0.063 us, nic comm avg overhead: 3.077</t>
  </si>
  <si>
    <t>[sr_copy] copy avg overhead: 0.059 us, nic comm avg overhead: 3.151</t>
  </si>
  <si>
    <t>[sr_copy] copy avg overhead: 0.126 us, nic comm avg overhead: 3.404</t>
  </si>
  <si>
    <t>[sr_copy] copy avg overhead: 0.209 us, nic comm avg overhead: 4.844</t>
  </si>
  <si>
    <t>[sr_copy] copy avg overhead: 0.302 us, nic comm avg overhead: 5.263</t>
  </si>
  <si>
    <t>[sr_copy] copy avg overhead: 0.534 us, nic comm avg overhead: 6.088</t>
  </si>
  <si>
    <t>[sr_copy] copy avg overhead: 1.119 us, nic comm avg overhead: 7.686</t>
  </si>
  <si>
    <t>[sr_copy] copy avg overhead: 2.085 us, nic comm avg overhead: 9.552</t>
  </si>
  <si>
    <t>[sr_copy] copy avg overhead: 5.406 us, nic comm avg overhead: 14.303</t>
  </si>
  <si>
    <t>[sr_copy] copy avg overhead: 12.816 us, nic comm avg overhead: 24.902</t>
  </si>
  <si>
    <t>[sr_copy] copy avg overhead: 27.596 us, nic comm avg overhead: 47.788</t>
  </si>
  <si>
    <t>[sr_copy] copy avg overhead: 0.048 us, nic comm avg overhead: 3.006</t>
  </si>
  <si>
    <t>[sr_copy] copy avg overhead: 0.035 us, nic comm avg overhead: 3.019</t>
  </si>
  <si>
    <t>[sr_copy] copy avg overhead: 0.036 us, nic comm avg overhead: 2.966</t>
  </si>
  <si>
    <t>[sr_copy] copy avg overhead: 0.036 us, nic comm avg overhead: 2.980</t>
  </si>
  <si>
    <t>[sr_copy] copy avg overhead: 0.067 us, nic comm avg overhead: 3.040</t>
  </si>
  <si>
    <t>[sr_copy] copy avg overhead: 0.085 us, nic comm avg overhead: 3.167</t>
  </si>
  <si>
    <t>[sr_copy] copy avg overhead: 0.154 us, nic comm avg overhead: 3.278</t>
  </si>
  <si>
    <t>[sr_copy] copy avg overhead: 0.250 us, nic comm avg overhead: 4.862</t>
  </si>
  <si>
    <t>[sr_copy] copy avg overhead: 0.472 us, nic comm avg overhead: 5.366</t>
  </si>
  <si>
    <t>[sr_copy] copy avg overhead: 0.629 us, nic comm avg overhead: 5.942</t>
  </si>
  <si>
    <t>[sr_copy] copy avg overhead: 1.174 us, nic comm avg overhead: 7.426</t>
  </si>
  <si>
    <t>[sr_copy] copy avg overhead: 2.118 us, nic comm avg overhead: 9.472</t>
  </si>
  <si>
    <t>[sr_copy] copy avg overhead: 4.856 us, nic comm avg overhead: 14.444</t>
  </si>
  <si>
    <t>[sr_copy] copy avg overhead: 12.217 us, nic comm avg overhead: 24.634</t>
  </si>
  <si>
    <t>[sr_copy] copy avg overhead: 27.481 us, nic comm avg overhead: 46.563</t>
  </si>
  <si>
    <t>[sr_copy] copy avg overhead: 56.553 us, nic comm avg overhead: 84.653</t>
  </si>
  <si>
    <t>[sr_copy] copy avg overhead: 0.106 us, nic comm avg overhead: 2.964</t>
  </si>
  <si>
    <t>[sr_copy] copy avg overhead: 0.095 us, nic comm avg overhead: 3.058</t>
  </si>
  <si>
    <t>[sr_copy] copy avg overhead: 0.080 us, nic comm avg overhead: 3.006</t>
  </si>
  <si>
    <t>[sr_copy] copy avg overhead: 0.112 us, nic comm avg overhead: 3.047</t>
  </si>
  <si>
    <t>[sr_copy] copy avg overhead: 0.144 us, nic comm avg overhead: 3.197</t>
  </si>
  <si>
    <t>[sr_copy] copy avg overhead: 0.253 us, nic comm avg overhead: 3.305</t>
  </si>
  <si>
    <t>[sr_copy] copy avg overhead: 0.379 us, nic comm avg overhead: 4.800</t>
  </si>
  <si>
    <t>[sr_copy] copy avg overhead: 0.534 us, nic comm avg overhead: 5.264</t>
  </si>
  <si>
    <t>[sr_copy] copy avg overhead: 0.971 us, nic comm avg overhead: 5.944</t>
  </si>
  <si>
    <t>[sr_copy] copy avg overhead: 1.355 us, nic comm avg overhead: 7.144</t>
  </si>
  <si>
    <t>[sr_copy] copy avg overhead: 2.516 us, nic comm avg overhead: 9.534</t>
  </si>
  <si>
    <t>[sr_copy] copy avg overhead: 6.197 us, nic comm avg overhead: 14.259</t>
  </si>
  <si>
    <t>[sr_copy] copy avg overhead: 12.747 us, nic comm avg overhead: 24.601</t>
  </si>
  <si>
    <t>[sr_copy] copy avg overhead: 27.717 us, nic comm avg overhead: 46.003</t>
  </si>
  <si>
    <t>[sr_copy] copy avg overhead: 56.082 us, nic comm avg overhead: 84.671</t>
  </si>
  <si>
    <t>[sr_copy] copy avg overhead: 113.582 us, nic comm avg overhead: 162.951</t>
  </si>
  <si>
    <t>[sr_copy] copy avg overhead: 0.256 us, nic comm avg overhead: 2.981</t>
  </si>
  <si>
    <t>[sr_copy] copy avg overhead: 0.301 us, nic comm avg overhead: 3.056</t>
  </si>
  <si>
    <t>[sr_copy] copy avg overhead: 0.290 us, nic comm avg overhead: 3.056</t>
  </si>
  <si>
    <t>[sr_copy] copy avg overhead: 0.289 us, nic comm avg overhead: 3.113</t>
  </si>
  <si>
    <t>[sr_copy] copy avg overhead: 0.359 us, nic comm avg overhead: 3.284</t>
  </si>
  <si>
    <t>[sr_copy] copy avg overhead: 0.498 us, nic comm avg overhead: 4.850</t>
  </si>
  <si>
    <t>[sr_copy] copy avg overhead: 0.824 us, nic comm avg overhead: 5.305</t>
  </si>
  <si>
    <t>[sr_copy] copy avg overhead: 1.259 us, nic comm avg overhead: 5.922</t>
  </si>
  <si>
    <t>[sr_copy] copy avg overhead: 2.166 us, nic comm avg overhead: 7.053</t>
  </si>
  <si>
    <t>[sr_copy] copy avg overhead: 3.198 us, nic comm avg overhead: 9.439</t>
  </si>
  <si>
    <t>[sr_copy] copy avg overhead: 6.148 us, nic comm avg overhead: 14.384</t>
  </si>
  <si>
    <t>[sr_copy] copy avg overhead: 12.780 us, nic comm avg overhead: 24.587</t>
  </si>
  <si>
    <t>[sr_copy] copy avg overhead: 25.391 us, nic comm avg overhead: 44.385</t>
  </si>
  <si>
    <t>[sr_copy] copy avg overhead: 55.791 us, nic comm avg overhead: 83.642</t>
  </si>
  <si>
    <t>[sr_copy] copy avg overhead: 113.329 us, nic comm avg overhead: 161.164</t>
  </si>
  <si>
    <t>[sr_copy] copy avg overhead: 227.857 us, nic comm avg overhead: 318.636</t>
  </si>
  <si>
    <t>[sr_copy] copy avg overhead: 0.472 us, nic comm avg overhead: 2.988</t>
  </si>
  <si>
    <t>[sr_copy] copy avg overhead: 0.420 us, nic comm avg overhead: 3.039</t>
  </si>
  <si>
    <t>[sr_copy] copy avg overhead: 0.507 us, nic comm avg overhead: 3.089</t>
  </si>
  <si>
    <t>[sr_copy] copy avg overhead: 0.486 us, nic comm avg overhead: 3.238</t>
  </si>
  <si>
    <t>[sr_copy] copy avg overhead: 0.569 us, nic comm avg overhead: 4.779</t>
  </si>
  <si>
    <t>[sr_copy] copy avg overhead: 0.706 us, nic comm avg overhead: 5.053</t>
  </si>
  <si>
    <t>[sr_copy] copy avg overhead: 1.280 us, nic comm avg overhead: 5.667</t>
  </si>
  <si>
    <t>[sr_copy] copy avg overhead: 1.955 us, nic comm avg overhead: 6.481</t>
  </si>
  <si>
    <t>[sr_copy] copy avg overhead: 3.439 us, nic comm avg overhead: 8.873</t>
  </si>
  <si>
    <t>[sr_copy] copy avg overhead: 4.941 us, nic comm avg overhead: 11.863</t>
  </si>
  <si>
    <t>[sr_copy] copy avg overhead: 10.065 us, nic comm avg overhead: 19.203</t>
  </si>
  <si>
    <t>[sr_copy] copy avg overhead: 18.267 us, nic comm avg overhead: 33.976</t>
  </si>
  <si>
    <t>[sr_copy] copy avg overhead: 38.585 us, nic comm avg overhead: 63.822</t>
  </si>
  <si>
    <t>[sr_copy] copy avg overhead: 84.269 us, nic comm avg overhead: 123.381</t>
  </si>
  <si>
    <t>[sr_copy] copy avg overhead: 170.127 us, nic comm avg overhead: 238.947</t>
  </si>
  <si>
    <t>[sr_copy] copy avg overhead: 342.391 us, nic comm avg overhead: 475.504</t>
  </si>
  <si>
    <t>[sr_copy] copy avg overhead: 0.685 us, nic comm avg overhead: 3.006</t>
  </si>
  <si>
    <t>[sr_copy] copy avg overhead: 0.618 us, nic comm avg overhead: 2.997</t>
  </si>
  <si>
    <t>[sr_copy] copy avg overhead: 0.618 us, nic comm avg overhead: 3.155</t>
  </si>
  <si>
    <t>[sr_copy] copy avg overhead: 0.682 us, nic comm avg overhead: 3.293</t>
  </si>
  <si>
    <t>[sr_copy] copy avg overhead: 0.043 us, nic comm avg overhead: 3.004</t>
    <phoneticPr fontId="1" type="noConversion"/>
  </si>
  <si>
    <t>block_num=2</t>
    <phoneticPr fontId="1" type="noConversion"/>
  </si>
  <si>
    <t>block_num=4</t>
    <phoneticPr fontId="1" type="noConversion"/>
  </si>
  <si>
    <t>block_num=8</t>
    <phoneticPr fontId="1" type="noConversion"/>
  </si>
  <si>
    <t>block_num=16</t>
    <phoneticPr fontId="1" type="noConversion"/>
  </si>
  <si>
    <t>block_num=24</t>
    <phoneticPr fontId="1" type="noConversion"/>
  </si>
  <si>
    <t>block_num=30</t>
    <phoneticPr fontId="1" type="noConversion"/>
  </si>
  <si>
    <t>[sgrs] avg: 2.527 us | min: 1.927 us | max: 12.343 us</t>
  </si>
  <si>
    <t>[sr_copy] avg: 3.347 us | min: 2.810 us | max: 11.464 us</t>
  </si>
  <si>
    <t>[umr] avg: 3.667 us | min: 2.934 us | max: 168.285 us</t>
  </si>
  <si>
    <t>[umr_write ] avg: 2.844 us | min: 1.997 us | max: 10.868 us</t>
  </si>
  <si>
    <t>[sgrs] avg: 2.545 us | min: 2.308 us | max: 14.123 us</t>
  </si>
  <si>
    <t>[sr_copy] avg: 3.722 us | min: 3.083 us | max: 33.047 us</t>
  </si>
  <si>
    <t>[umr] avg: 4.180 us | min: 3.450 us | max: 19.341 us</t>
  </si>
  <si>
    <t>[umr_write ] avg: 2.908 us | min: 2.473 us | max: 11.852 us</t>
  </si>
  <si>
    <t>[sgrs] avg: 3.071 us | min: 2.758 us | max: 9.136 us</t>
  </si>
  <si>
    <t>[sr_copy] avg: 5.279 us | min: 5.016 us | max: 15.920 us</t>
  </si>
  <si>
    <t>[umr] avg: 6.636 us | min: 6.151 us | max: 85.944 us</t>
  </si>
  <si>
    <t>[umr_write ] avg: 4.536 us | min: 3.689 us | max: 12.264 us</t>
  </si>
  <si>
    <t>[sgrs] avg: 5.043 us | min: 4.762 us | max: 172.115 us</t>
  </si>
  <si>
    <t>[sr_copy] avg: 7.356 us | min: 7.061 us | max: 21.449 us</t>
  </si>
  <si>
    <t>[umr] avg: 8.991 us | min: 8.250 us | max: 15.626 us</t>
  </si>
  <si>
    <t>[umr_write ] avg: 6.396 us | min: 5.647 us | max: 17.838 us</t>
  </si>
  <si>
    <t>n</t>
    <phoneticPr fontId="1" type="noConversion"/>
  </si>
  <si>
    <t>[sr_copy]</t>
  </si>
  <si>
    <t>[umr]</t>
  </si>
  <si>
    <t>[umr_write]</t>
    <phoneticPr fontId="1" type="noConversion"/>
  </si>
  <si>
    <t>(n-2)*(n-2) face comm ,2 ranks unidirect, sgrs_write RoCE time(us)</t>
    <phoneticPr fontId="1" type="noConversion"/>
  </si>
  <si>
    <t>sg_list_W+copy</t>
    <phoneticPr fontId="1" type="noConversion"/>
  </si>
  <si>
    <t>[sgrs_write+copy]</t>
    <phoneticPr fontId="1" type="noConversion"/>
  </si>
  <si>
    <t>total avg: 3.010 us | min: 2.810 us | max: 6.111 us</t>
  </si>
  <si>
    <t>total avg: 3.098 us | min: 2.894 us | max: 9.412 us</t>
  </si>
  <si>
    <t>total avg: 2.963 us | min: 2.739 us | max: 14.475 us</t>
  </si>
  <si>
    <t>total avg: 3.006 us | min: 2.798 us | max: 10.612 us</t>
  </si>
  <si>
    <t>total avg: 2.984 us | min: 2.767 us | max: 8.741 us</t>
  </si>
  <si>
    <t>total avg: 3.009 us | min: 2.819 us | max: 9.637 us</t>
  </si>
  <si>
    <t>total avg: 3.005 us | min: 2.807 us | max: 7.264 us</t>
  </si>
  <si>
    <t>total avg: 3.053 us | min: 2.838 us | max: 13.675 us</t>
  </si>
  <si>
    <t>total avg: 3.068 us | min: 2.856 us | max: 7.217 us</t>
  </si>
  <si>
    <t>total avg: 3.112 us | min: 2.859 us | max: 11.252 us</t>
  </si>
  <si>
    <t>total avg: 3.021 us | min: 2.835 us | max: 7.292 us</t>
  </si>
  <si>
    <t>total avg: 3.104 us | min: 2.910 us | max: 13.388 us</t>
  </si>
  <si>
    <t>total avg: 3.055 us | min: 2.870 us | max: 7.341 us</t>
  </si>
  <si>
    <t>total avg: 3.138 us | min: 2.950 us | max: 64.624 us</t>
  </si>
  <si>
    <t>total avg: 3.135 us | min: 2.958 us | max: 12.597 us</t>
  </si>
  <si>
    <t>total avg: 3.245 us | min: 3.031 us | max: 6.805 us</t>
  </si>
  <si>
    <t>total avg: 3.343 us | min: 3.148 us | max: 11.064 us</t>
  </si>
  <si>
    <t>total avg: 3.563 us | min: 3.327 us | max: 180.433 us</t>
  </si>
  <si>
    <t>total avg: 4.902 us | min: 4.701 us | max: 9.212 us</t>
  </si>
  <si>
    <t>total avg: 5.127 us | min: 4.923 us | max: 18.598 us</t>
  </si>
  <si>
    <t>total avg: 5.228 us | min: 5.002 us | max: 12.678 us</t>
  </si>
  <si>
    <t>total avg: 5.738 us | min: 5.494 us | max: 16.329 us</t>
  </si>
  <si>
    <t>total avg: 5.817 us | min: 5.624 us | max: 13.623 us</t>
  </si>
  <si>
    <t>total avg: 6.700 us | min: 6.433 us | max: 17.896 us</t>
  </si>
  <si>
    <t>total avg: 7.104 us | min: 6.917 us | max: 14.741 us</t>
  </si>
  <si>
    <t>total avg: 8.828 us | min: 8.482 us | max: 18.144 us</t>
  </si>
  <si>
    <t>total avg: 9.358 us | min: 9.136 us | max: 16.290 us</t>
  </si>
  <si>
    <t>total avg: 13.750 us | min: 13.283 us | max: 17.901 us</t>
  </si>
  <si>
    <t>total avg: 14.200 us | min: 13.915 us | max: 26.539 us</t>
  </si>
  <si>
    <t>total avg: 24.261 us | min: 23.649 us | max: 37.903 us</t>
  </si>
  <si>
    <t>total avg: 25.674 us | min: 24.009 us | max: 33.555 us</t>
  </si>
  <si>
    <t>total avg: 47.580 us | min: 46.002 us | max: 120.263 us</t>
  </si>
  <si>
    <t>total avg: 3.060 us | min: 2.880 us | max: 12.266 us</t>
  </si>
  <si>
    <t>total avg: 3.070 us | min: 2.875 us | max: 7.268 us</t>
  </si>
  <si>
    <t>total avg: 3.058 us | min: 2.850 us | max: 11.576 us</t>
  </si>
  <si>
    <t>total avg: 3.084 us | min: 2.878 us | max: 11.923 us</t>
  </si>
  <si>
    <t>total avg: 3.066 us | min: 2.885 us | max: 9.643 us</t>
  </si>
  <si>
    <t>total avg: 3.068 us | min: 2.845 us | max: 237.607 us</t>
  </si>
  <si>
    <t>total avg: 3.062 us | min: 2.840 us | max: 195.311 us</t>
  </si>
  <si>
    <t>total avg: 3.055 us | min: 2.863 us | max: 7.765 us</t>
  </si>
  <si>
    <t>total avg: 3.112 us | min: 2.911 us | max: 10.577 us</t>
  </si>
  <si>
    <t>total avg: 3.140 us | min: 2.941 us | max: 9.671 us</t>
  </si>
  <si>
    <t>total avg: 3.118 us | min: 2.899 us | max: 6.097 us</t>
  </si>
  <si>
    <t>total avg: 3.215 us | min: 3.002 us | max: 7.221 us</t>
  </si>
  <si>
    <t>total avg: 3.175 us | min: 2.986 us | max: 9.774 us</t>
  </si>
  <si>
    <t>total avg: 3.281 us | min: 3.090 us | max: 10.447 us</t>
  </si>
  <si>
    <t>total avg: 3.409 us | min: 3.205 us | max: 63.454 us</t>
  </si>
  <si>
    <t>total avg: 3.628 us | min: 3.417 us | max: 15.070 us</t>
  </si>
  <si>
    <t>total avg: 4.888 us | min: 4.673 us | max: 10.320 us</t>
  </si>
  <si>
    <t>total avg: 5.212 us | min: 4.969 us | max: 17.179 us</t>
  </si>
  <si>
    <t>total avg: 5.285 us | min: 5.075 us | max: 15.645 us</t>
  </si>
  <si>
    <t>total avg: 5.741 us | min: 5.508 us | max: 10.183 us</t>
  </si>
  <si>
    <t>total avg: 5.971 us | min: 5.680 us | max: 17.906 us</t>
  </si>
  <si>
    <t>total avg: 6.848 us | min: 6.581 us | max: 15.186 us</t>
  </si>
  <si>
    <t>total avg: 7.080 us | min: 6.854 us | max: 10.762 us</t>
  </si>
  <si>
    <t>total avg: 9.340 us | min: 8.617 us | max: 191.588 us</t>
  </si>
  <si>
    <t>total avg: 9.426 us | min: 9.219 us | max: 19.370 us</t>
  </si>
  <si>
    <t>total avg: 13.520 us | min: 13.043 us | max: 246.482 us</t>
  </si>
  <si>
    <t>total avg: 14.168 us | min: 13.899 us | max: 27.534 us</t>
  </si>
  <si>
    <t>total avg: 23.910 us | min: 23.457 us | max: 38.174 us</t>
  </si>
  <si>
    <t>total avg: 24.372 us | min: 24.010 us | max: 234.617 us</t>
  </si>
  <si>
    <t>total avg: 47.286 us | min: 46.395 us | max: 276.357 us</t>
  </si>
  <si>
    <t>total avg: 46.355 us | min: 43.414 us | max: 178.346 us</t>
  </si>
  <si>
    <t>total avg: 100.930 us | min: 96.976 us | max: 162.986 us</t>
  </si>
  <si>
    <t>total avg: 3.254 us | min: 3.047 us | max: 87.014 us</t>
  </si>
  <si>
    <t>total avg: 3.113 us | min: 2.882 us | max: 16.814 us</t>
  </si>
  <si>
    <t>total avg: 3.257 us | min: 3.061 us | max: 6.786 us</t>
  </si>
  <si>
    <t>total avg: 3.120 us | min: 2.917 us | max: 16.805 us</t>
  </si>
  <si>
    <t>total avg: 3.206 us | min: 3.009 us | max: 14.904 us</t>
  </si>
  <si>
    <t>total avg: 3.066 us | min: 2.873 us | max: 7.134 us</t>
  </si>
  <si>
    <t>total avg: 3.175 us | min: 2.970 us | max: 75.087 us</t>
  </si>
  <si>
    <t>total avg: 3.094 us | min: 2.918 us | max: 6.694 us</t>
  </si>
  <si>
    <t>total avg: 3.271 us | min: 3.075 us | max: 249.913 us</t>
  </si>
  <si>
    <t>total avg: 3.201 us | min: 3.012 us | max: 6.363 us</t>
  </si>
  <si>
    <t>total avg: 3.317 us | min: 3.132 us | max: 16.381 us</t>
  </si>
  <si>
    <t>total avg: 3.364 us | min: 3.184 us | max: 11.812 us</t>
  </si>
  <si>
    <t>total avg: 3.417 us | min: 3.240 us | max: 6.883 us</t>
  </si>
  <si>
    <t>total avg: 3.549 us | min: 3.351 us | max: 8.132 us</t>
  </si>
  <si>
    <t>total avg: 4.955 us | min: 4.748 us | max: 13.169 us</t>
  </si>
  <si>
    <t>total avg: 5.294 us | min: 5.070 us | max: 9.306 us</t>
  </si>
  <si>
    <t>total avg: 5.278 us | min: 5.087 us | max: 10.137 us</t>
  </si>
  <si>
    <t>total avg: 6.147 us | min: 5.925 us | max: 16.037 us</t>
  </si>
  <si>
    <t>total avg: 5.856 us | min: 5.642 us | max: 25.553 us</t>
  </si>
  <si>
    <t>total avg: 6.877 us | min: 6.609 us | max: 178.680 us</t>
  </si>
  <si>
    <t>total avg: 7.596 us | min: 7.068 us | max: 14.221 us</t>
  </si>
  <si>
    <t>total avg: 9.208 us | min: 8.830 us | max: 18.805 us</t>
  </si>
  <si>
    <t>total avg: 9.548 us | min: 9.230 us | max: 15.557 us</t>
  </si>
  <si>
    <t>total avg: 13.547 us | min: 13.203 us | max: 23.240 us</t>
  </si>
  <si>
    <t>total avg: 14.248 us | min: 13.957 us | max: 26.195 us</t>
  </si>
  <si>
    <t>total avg: 23.186 us | min: 22.461 us | max: 76.746 us</t>
  </si>
  <si>
    <t>total avg: 24.277 us | min: 24.024 us | max: 225.835 us</t>
  </si>
  <si>
    <t>total avg: 46.380 us | min: 45.821 us | max: 172.099 us</t>
  </si>
  <si>
    <t>total avg: 45.162 us | min: 43.527 us | max: 240.854 us</t>
  </si>
  <si>
    <t>total avg: 99.806 us | min: 97.203 us | max: 296.647 us</t>
  </si>
  <si>
    <t>total avg: 84.352 us | min: 82.388 us | max: 259.007 us</t>
  </si>
  <si>
    <t>total avg: 195.108 us | min: 191.732 us | max: 421.393 us</t>
  </si>
  <si>
    <t>total avg: 3.522 us | min: 3.348 us | max: 7.630 us</t>
  </si>
  <si>
    <t>total avg: 3.185 us | min: 2.977 us | max: 13.708 us</t>
  </si>
  <si>
    <t>total avg: 3.477 us | min: 3.283 us | max: 8.230 us</t>
  </si>
  <si>
    <t>total avg: 3.269 us | min: 3.057 us | max: 7.117 us</t>
  </si>
  <si>
    <t>total avg: 3.473 us | min: 3.303 us | max: 7.685 us</t>
  </si>
  <si>
    <t>total avg: 3.184 us | min: 3.002 us | max: 9.854 us</t>
  </si>
  <si>
    <t>total avg: 3.461 us | min: 3.289 us | max: 7.414 us</t>
  </si>
  <si>
    <t>total avg: 3.282 us | min: 3.057 us | max: 23.598 us</t>
  </si>
  <si>
    <t>total avg: 3.540 us | min: 3.346 us | max: 9.163 us</t>
  </si>
  <si>
    <t>total avg: 3.442 us | min: 3.233 us | max: 7.979 us</t>
  </si>
  <si>
    <t>total avg: 3.610 us | min: 3.412 us | max: 7.341 us</t>
  </si>
  <si>
    <t>total avg: 3.707 us | min: 3.499 us | max: 14.553 us</t>
  </si>
  <si>
    <t>total avg: 5.056 us | min: 4.857 us | max: 16.303 us</t>
  </si>
  <si>
    <t>total avg: 5.499 us | min: 5.226 us | max: 9.730 us</t>
  </si>
  <si>
    <t>total avg: 5.253 us | min: 5.031 us | max: 15.635 us</t>
  </si>
  <si>
    <t>total avg: 6.160 us | min: 5.894 us | max: 10.779 us</t>
  </si>
  <si>
    <t>total avg: 5.862 us | min: 5.687 us | max: 9.501 us</t>
  </si>
  <si>
    <t>total avg: 7.622 us | min: 7.315 us | max: 15.402 us</t>
  </si>
  <si>
    <t>total avg: 7.059 us | min: 6.861 us | max: 12.690 us</t>
  </si>
  <si>
    <t>total avg: 9.533 us | min: 9.212 us | max: 13.343 us</t>
  </si>
  <si>
    <t>total avg: 9.641 us | min: 9.379 us | max: 20.158 us</t>
  </si>
  <si>
    <t>total avg: 14.065 us | min: 13.517 us | max: 230.123 us</t>
  </si>
  <si>
    <t>total avg: 14.238 us | min: 13.972 us | max: 19.292 us</t>
  </si>
  <si>
    <t>total avg: 24.756 us | min: 24.167 us | max: 94.473 us</t>
  </si>
  <si>
    <t>total avg: 24.352 us | min: 24.104 us | max: 54.557 us</t>
  </si>
  <si>
    <t>total avg: 46.835 us | min: 45.650 us | max: 90.911 us</t>
  </si>
  <si>
    <t>total avg: 45.041 us | min: 43.546 us | max: 54.421 us</t>
  </si>
  <si>
    <t>total avg: 99.020 us | min: 97.042 us | max: 316.304 us</t>
  </si>
  <si>
    <t>total avg: 84.163 us | min: 82.490 us | max: 96.803 us</t>
  </si>
  <si>
    <t>total avg: 195.133 us | min: 192.403 us | max: 366.523 us</t>
  </si>
  <si>
    <t>total avg: 162.173 us | min: 160.376 us | max: 180.150 us</t>
  </si>
  <si>
    <t>total avg: 387.898 us | min: 384.537 us | max: 605.677 us</t>
  </si>
  <si>
    <t>total avg: 4.483 us | min: 4.259 us | max: 17.586 us</t>
  </si>
  <si>
    <t>total avg: 3.443 us | min: 3.266 us | max: 16.854 us</t>
  </si>
  <si>
    <t>total avg: 4.545 us | min: 4.325 us | max: 16.226 us</t>
  </si>
  <si>
    <t>total avg: 3.566 us | min: 3.351 us | max: 16.217 us</t>
  </si>
  <si>
    <t>total avg: 4.518 us | min: 4.290 us | max: 81.310 us</t>
  </si>
  <si>
    <t>total avg: 3.563 us | min: 3.351 us | max: 20.746 us</t>
  </si>
  <si>
    <t>total avg: 4.477 us | min: 4.259 us | max: 13.317 us</t>
  </si>
  <si>
    <t>total avg: 3.626 us | min: 3.409 us | max: 7.245 us</t>
  </si>
  <si>
    <t>total avg: 4.576 us | min: 4.355 us | max: 13.054 us</t>
  </si>
  <si>
    <t>total avg: 4.014 us | min: 3.824 us | max: 17.216 us</t>
  </si>
  <si>
    <t>total avg: 5.960 us | min: 5.734 us | max: 9.118 us</t>
  </si>
  <si>
    <t>total avg: 5.871 us | min: 5.671 us | max: 12.835 us</t>
  </si>
  <si>
    <t>total avg: 6.010 us | min: 5.772 us | max: 13.957 us</t>
  </si>
  <si>
    <t>total avg: 6.798 us | min: 6.544 us | max: 19.207 us</t>
  </si>
  <si>
    <t>total avg: 6.409 us | min: 6.163 us | max: 15.614 us</t>
  </si>
  <si>
    <t>total avg: 8.055 us | min: 7.757 us | max: 76.496 us</t>
  </si>
  <si>
    <t>total avg: 7.656 us | min: 7.403 us | max: 125.282 us</t>
  </si>
  <si>
    <t>total avg: 10.923 us | min: 10.541 us | max: 174.925 us</t>
  </si>
  <si>
    <t>total avg: 10.048 us | min: 9.784 us | max: 14.913 us</t>
  </si>
  <si>
    <t>total avg: 15.328 us | min: 14.950 us | max: 32.504 us</t>
  </si>
  <si>
    <t>total avg: 14.865 us | min: 14.572 us | max: 18.951 us</t>
  </si>
  <si>
    <t>total avg: 26.032 us | min: 25.510 us | max: 39.043 us</t>
  </si>
  <si>
    <t>total avg: 24.991 us | min: 24.715 us | max: 143.101 us</t>
  </si>
  <si>
    <t>total avg: 48.899 us | min: 47.875 us | max: 269.911 us</t>
  </si>
  <si>
    <t>total avg: 44.659 us | min: 44.207 us | max: 55.758 us</t>
  </si>
  <si>
    <t>total avg: 95.086 us | min: 93.871 us | max: 323.160 us</t>
  </si>
  <si>
    <t>total avg: 84.081 us | min: 83.311 us | max: 186.877 us</t>
  </si>
  <si>
    <t>total avg: 194.042 us | min: 192.565 us | max: 416.122 us</t>
  </si>
  <si>
    <t>total avg: 161.981 us | min: 161.144 us | max: 179.317 us</t>
  </si>
  <si>
    <t>total avg: 385.571 us | min: 383.631 us | max: 598.550 us</t>
  </si>
  <si>
    <t>total avg: 318.946 us | min: 317.776 us | max: 521.677 us</t>
  </si>
  <si>
    <t>total avg: 772.515 us | min: 769.416 us | max: 984.562 us</t>
  </si>
  <si>
    <t>total avg: 5.061 us | min: 4.814 us | max: 8.557 us</t>
  </si>
  <si>
    <t>total avg: 3.814 us | min: 3.614 us | max: 10.835 us</t>
  </si>
  <si>
    <t>total avg: 5.029 us | min: 4.791 us | max: 21.729 us</t>
  </si>
  <si>
    <t>total avg: 3.803 us | min: 3.609 us | max: 12.922 us</t>
  </si>
  <si>
    <t>total avg: 5.058 us | min: 4.837 us | max: 8.402 us</t>
  </si>
  <si>
    <t>total avg: 3.964 us | min: 3.730 us | max: 11.779 us</t>
  </si>
  <si>
    <t>total avg: 5.140 us | min: 4.896 us | max: 13.906 us</t>
  </si>
  <si>
    <t>total avg: 4.278 us | min: 4.066 us | max: 8.313 us</t>
  </si>
  <si>
    <t>total avg: 6.563 us | min: 6.341 us | max: 14.456 us</t>
  </si>
  <si>
    <t>total avg: 5.916 us | min: 5.610 us | max: 16.995 us</t>
  </si>
  <si>
    <t>total avg: 6.459 us | min: 6.230 us | max: 15.621 us</t>
  </si>
  <si>
    <t>total avg: 6.617 us | min: 6.398 us | max: 20.369 us</t>
  </si>
  <si>
    <t>total avg: 6.486 us | min: 6.231 us | max: 17.031 us</t>
  </si>
  <si>
    <t>total avg: 8.175 us | min: 7.899 us | max: 22.551 us</t>
  </si>
  <si>
    <t>total avg: 7.144 us | min: 6.877 us | max: 18.984 us</t>
  </si>
  <si>
    <t>total avg: 9.831 us | min: 9.543 us | max: 20.833 us</t>
  </si>
  <si>
    <t>total avg: 9.020 us | min: 8.739 us | max: 18.977 us</t>
  </si>
  <si>
    <t>total avg: 15.812 us | min: 14.483 us | max: 243.520 us</t>
  </si>
  <si>
    <t>total avg: 12.479 us | min: 12.221 us | max: 15.925 us</t>
  </si>
  <si>
    <t>total avg: 21.200 us | min: 20.776 us | max: 36.355 us</t>
  </si>
  <si>
    <t>total avg: 19.624 us | min: 19.273 us | max: 28.243 us</t>
  </si>
  <si>
    <t>total avg: 36.948 us | min: 36.080 us | max: 52.358 us</t>
  </si>
  <si>
    <t>total avg: 34.561 us | min: 34.203 us | max: 41.322 us</t>
  </si>
  <si>
    <t>total avg: 70.565 us | min: 68.317 us | max: 206.598 us</t>
  </si>
  <si>
    <t>total avg: 64.190 us | min: 63.765 us | max: 180.277 us</t>
  </si>
  <si>
    <t>total avg: 142.484 us | min: 141.350 us | max: 359.574 us</t>
  </si>
  <si>
    <t>total avg: 123.307 us | min: 122.530 us | max: 331.129 us</t>
  </si>
  <si>
    <t>total avg: 290.422 us | min: 288.656 us | max: 512.337 us</t>
  </si>
  <si>
    <t>total avg: 240.453 us | min: 239.480 us | max: 377.937 us</t>
  </si>
  <si>
    <t>total avg: 577.143 us | min: 575.057 us | max: 791.579 us</t>
  </si>
  <si>
    <t>total avg: 475.839 us | min: 474.296 us | max: 517.889 us</t>
  </si>
  <si>
    <t>total avg: 1158.977 us | min: 1154.727 us | max: 1372.447 us</t>
  </si>
  <si>
    <t>total avg: 5.365 us | min: 5.157 us | max: 8.835 us</t>
  </si>
  <si>
    <t>total avg: 4.140 us | min: 3.917 us | max: 19.117 us</t>
  </si>
  <si>
    <t>total avg: 5.345 us | min: 5.150 us | max: 23.532 us</t>
  </si>
  <si>
    <t>total avg: 4.049 us | min: 3.797 us | max: 11.593 us</t>
  </si>
  <si>
    <t>total avg: 5.449 us | min: 5.254 us | max: 15.257 us</t>
  </si>
  <si>
    <t>total avg: 4.269 us | min: 4.050 us | max: 9.565 us</t>
  </si>
  <si>
    <t>total avg: 5.484 us | min: 5.299 us | max: 12.960 us</t>
  </si>
  <si>
    <t>total avg: 4.677 us | min: 4.466 us | max: 8.783 us</t>
  </si>
  <si>
    <t>total avg: 6.853 us | min: 6.666 us | max: 9.922 us</t>
  </si>
  <si>
    <t>total avg: 6.324 us | min: 6.089 us | max: 9.852 us</t>
  </si>
  <si>
    <t>total avg: 6.750 us | min: 6.541 us | max: 15.517 us</t>
  </si>
  <si>
    <t>total avg: 7.314 us | min: 7.068 us | max: 103.723 us</t>
  </si>
  <si>
    <t>total avg: 6.822 us | min: 6.616 us | max: 13.802 us</t>
  </si>
  <si>
    <t>total avg: 8.502 us | min: 8.275 us | max: 13.275 us</t>
  </si>
  <si>
    <t>total avg: 7.689 us | min: 7.403 us | max: 22.233 us</t>
  </si>
  <si>
    <t>total avg: 11.328 us | min: 10.986 us | max: 186.191 us</t>
  </si>
  <si>
    <t>total avg: 9.853 us | min: 9.642 us | max: 22.680 us</t>
  </si>
  <si>
    <t>total avg: 18.113 us | min: 16.715 us | max: 240.969 us</t>
  </si>
  <si>
    <t>total avg: 14.392 us | min: 14.092 us | max: 25.308 us</t>
  </si>
  <si>
    <t>total avg: 27.089 us | min: 26.273 us | max: 50.824 us</t>
  </si>
  <si>
    <t>total avg: 23.219 us | min: 22.951 us | max: 35.278 us</t>
  </si>
  <si>
    <t>total avg: 44.626 us | min: 43.725 us | max: 64.184 us</t>
  </si>
  <si>
    <t>total avg: 41.947 us | min: 41.397 us | max: 237.562 us</t>
  </si>
  <si>
    <t>total avg: 88.660 us | min: 87.341 us | max: 244.376 us</t>
  </si>
  <si>
    <t>total avg: 79.113 us | min: 78.157 us | max: 181.793 us</t>
  </si>
  <si>
    <t>total avg: 177.200 us | min: 175.830 us | max: 392.544 us</t>
  </si>
  <si>
    <t>total avg: 154.573 us | min: 152.205 us | max: 169.607 us</t>
  </si>
  <si>
    <t>total avg: 360.842 us | min: 359.315 us | max: 575.596 us</t>
  </si>
  <si>
    <t>total avg: 300.935 us | min: 299.743 us | max: 469.223 us</t>
  </si>
  <si>
    <t>total avg: 722.754 us | min: 720.106 us | max: 935.936 us</t>
  </si>
  <si>
    <t>total avg: 597.593 us | min: 595.308 us | max: 727.433 us</t>
  </si>
  <si>
    <t>total avg: 1447.002 us | min: 1442.492 us | max: 1669.421 us</t>
  </si>
  <si>
    <t>times us unidirect inter-node 2 ranks</t>
    <phoneticPr fontId="1" type="noConversion"/>
  </si>
  <si>
    <t>times us unidirect intra-node 2 ranks</t>
    <phoneticPr fontId="1" type="noConversion"/>
  </si>
  <si>
    <t>[sr_copy] oneside avg copy overhead: 0.011 us, nic comm avg overhead: 2.591</t>
  </si>
  <si>
    <t>[sr_copy] oneside avg copy overhead: 0.011 us, nic comm avg overhead: 2.553</t>
  </si>
  <si>
    <t>[sr_copy] oneside avg copy overhead: 0.012 us, nic comm avg overhead: 2.569</t>
  </si>
  <si>
    <t>[sr_copy] oneside avg copy overhead: 0.014 us, nic comm avg overhead: 2.578</t>
  </si>
  <si>
    <t>[sr_copy] oneside avg copy overhead: 0.013 us, nic comm avg overhead: 2.610</t>
  </si>
  <si>
    <t>[sr_copy] oneside avg copy overhead: 0.016 us, nic comm avg overhead: 2.626</t>
  </si>
  <si>
    <t>[sr_copy] oneside avg copy overhead: 0.022 us, nic comm avg overhead: 2.662</t>
  </si>
  <si>
    <t>[sr_copy] oneside avg copy overhead: 0.034 us, nic comm avg overhead: 2.728</t>
  </si>
  <si>
    <t>[sr_copy] oneside avg copy overhead: 0.065 us, nic comm avg overhead: 2.944</t>
  </si>
  <si>
    <t>[sr_copy] oneside avg copy overhead: 0.067 us, nic comm avg overhead: 4.374</t>
  </si>
  <si>
    <t>[sr_copy] oneside avg copy overhead: 0.364 us, nic comm avg overhead: 5.511</t>
  </si>
  <si>
    <t>[sr_copy] oneside avg copy overhead: 0.711 us, nic comm avg overhead: 7.429</t>
  </si>
  <si>
    <t>[sr_copy] oneside avg copy overhead: 2.087 us, nic comm avg overhead: 9.717</t>
  </si>
  <si>
    <t>[sr_copy] oneside avg copy overhead: 4.445 us, nic comm avg overhead: 14.772</t>
  </si>
  <si>
    <t>[sr_copy] oneside avg copy overhead: 11.262 us, nic comm avg overhead: 27.090</t>
  </si>
  <si>
    <t>[sr_copy] oneside avg copy overhead: 0.016 us, nic comm avg overhead: 2.558</t>
  </si>
  <si>
    <t>[sr_copy] oneside avg copy overhead: 0.016 us, nic comm avg overhead: 2.564</t>
  </si>
  <si>
    <t>[sr_copy] oneside avg copy overhead: 0.018 us, nic comm avg overhead: 2.531</t>
  </si>
  <si>
    <t>[sr_copy] oneside avg copy overhead: 0.018 us, nic comm avg overhead: 2.587</t>
  </si>
  <si>
    <t>[sr_copy] oneside avg copy overhead: 0.022 us, nic comm avg overhead: 2.626</t>
  </si>
  <si>
    <t>[sr_copy] oneside avg copy overhead: 0.027 us, nic comm avg overhead: 2.658</t>
  </si>
  <si>
    <t>[sr_copy] oneside avg copy overhead: 0.038 us, nic comm avg overhead: 2.787</t>
  </si>
  <si>
    <t>[sr_copy] oneside avg copy overhead: 0.077 us, nic comm avg overhead: 2.920</t>
  </si>
  <si>
    <t>[sr_copy] oneside avg copy overhead: 0.134 us, nic comm avg overhead: 4.322</t>
  </si>
  <si>
    <t>[sr_copy] oneside avg copy overhead: 0.207 us, nic comm avg overhead: 4.923</t>
  </si>
  <si>
    <t>[sr_copy] oneside avg copy overhead: 0.414 us, nic comm avg overhead: 5.647</t>
  </si>
  <si>
    <t>[sr_copy] oneside avg copy overhead: 0.775 us, nic comm avg overhead: 7.009</t>
  </si>
  <si>
    <t>[sr_copy] oneside avg copy overhead: 1.779 us, nic comm avg overhead: 10.109</t>
  </si>
  <si>
    <t>[sr_copy] oneside avg copy overhead: 4.262 us, nic comm avg overhead: 15.497</t>
  </si>
  <si>
    <t>[sr_copy] oneside avg copy overhead: 10.888 us, nic comm avg overhead: 27.472</t>
  </si>
  <si>
    <t>[sr_copy] oneside avg copy overhead: 28.638 us, nic comm avg overhead: 52.619</t>
  </si>
  <si>
    <t>[sr_copy] oneside avg copy overhead: 0.027 us, nic comm avg overhead: 2.546</t>
  </si>
  <si>
    <t>[sr_copy] oneside avg copy overhead: 0.030 us, nic comm avg overhead: 2.581</t>
  </si>
  <si>
    <t>[sr_copy] oneside avg copy overhead: 0.031 us, nic comm avg overhead: 2.559</t>
  </si>
  <si>
    <t>[sr_copy] oneside avg copy overhead: 0.031 us, nic comm avg overhead: 2.607</t>
  </si>
  <si>
    <t>[sr_copy] oneside avg copy overhead: 0.037 us, nic comm avg overhead: 2.673</t>
  </si>
  <si>
    <t>[sr_copy] oneside avg copy overhead: 0.069 us, nic comm avg overhead: 2.766</t>
  </si>
  <si>
    <t>[sr_copy] oneside avg copy overhead: 0.102 us, nic comm avg overhead: 2.896</t>
  </si>
  <si>
    <t>[sr_copy] oneside avg copy overhead: 0.166 us, nic comm avg overhead: 4.322</t>
  </si>
  <si>
    <t>[sr_copy] oneside avg copy overhead: 0.501 us, nic comm avg overhead: 5.663</t>
  </si>
  <si>
    <t>[sr_copy] oneside avg copy overhead: 0.830 us, nic comm avg overhead: 6.859</t>
  </si>
  <si>
    <t>[sr_copy] oneside avg copy overhead: 1.783 us, nic comm avg overhead: 9.384</t>
  </si>
  <si>
    <t>[sr_copy] oneside avg copy overhead: 3.783 us, nic comm avg overhead: 16.399</t>
  </si>
  <si>
    <t>[sr_copy] oneside avg copy overhead: 10.463 us, nic comm avg overhead: 28.080</t>
  </si>
  <si>
    <t>[sr_copy] oneside avg copy overhead: 28.468 us, nic comm avg overhead: 51.993</t>
  </si>
  <si>
    <t>[sr_copy] oneside avg copy overhead: 56.952 us, nic comm avg overhead: 97.619</t>
  </si>
  <si>
    <t>[sr_copy] oneside avg copy overhead: 0.052 us, nic comm avg overhead: 2.548</t>
  </si>
  <si>
    <t>[sr_copy] oneside avg copy overhead: 0.055 us, nic comm avg overhead: 2.564</t>
  </si>
  <si>
    <t>[sr_copy] oneside avg copy overhead: 0.055 us, nic comm avg overhead: 2.581</t>
  </si>
  <si>
    <t>[sr_copy] oneside avg copy overhead: 0.062 us, nic comm avg overhead: 2.674</t>
  </si>
  <si>
    <t>[sr_copy] oneside avg copy overhead: 0.104 us, nic comm avg overhead: 2.753</t>
  </si>
  <si>
    <t>[sr_copy] oneside avg copy overhead: 0.142 us, nic comm avg overhead: 2.903</t>
  </si>
  <si>
    <t>[sr_copy] oneside avg copy overhead: 0.201 us, nic comm avg overhead: 4.301</t>
  </si>
  <si>
    <t>[sr_copy] oneside avg copy overhead: 0.340 us, nic comm avg overhead: 4.745</t>
  </si>
  <si>
    <t>[sr_copy] oneside avg copy overhead: 0.650 us, nic comm avg overhead: 5.617</t>
  </si>
  <si>
    <t>[sr_copy] oneside avg copy overhead: 1.001 us, nic comm avg overhead: 7.255</t>
  </si>
  <si>
    <t>[sr_copy] oneside avg copy overhead: 1.811 us, nic comm avg overhead: 9.317</t>
  </si>
  <si>
    <t>[sr_copy] oneside avg copy overhead: 8.604 us, nic comm avg overhead: 27.897</t>
  </si>
  <si>
    <t>[sr_copy] oneside avg copy overhead: 27.923 us, nic comm avg overhead: 52.106</t>
  </si>
  <si>
    <t>[sr_copy] oneside avg copy overhead: 56.809 us, nic comm avg overhead: 96.179</t>
  </si>
  <si>
    <t>[sr_copy] oneside avg copy overhead: 113.938 us, nic comm avg overhead: 185.592</t>
  </si>
  <si>
    <t>[sr_copy] oneside avg copy overhead: 0.219 us, nic comm avg overhead: 2.576</t>
  </si>
  <si>
    <t>[sr_copy] oneside avg copy overhead: 0.217 us, nic comm avg overhead: 2.574</t>
  </si>
  <si>
    <t>[sr_copy] oneside avg copy overhead: 0.193 us, nic comm avg overhead: 2.650</t>
  </si>
  <si>
    <t>[sr_copy] oneside avg copy overhead: 0.203 us, nic comm avg overhead: 2.710</t>
  </si>
  <si>
    <t>[sr_copy] oneside avg copy overhead: 0.221 us, nic comm avg overhead: 2.898</t>
  </si>
  <si>
    <t>[sr_copy] oneside avg copy overhead: 0.353 us, nic comm avg overhead: 4.312</t>
  </si>
  <si>
    <t>[sr_copy] oneside avg copy overhead: 0.505 us, nic comm avg overhead: 4.802</t>
  </si>
  <si>
    <t>[sr_copy] oneside avg copy overhead: 0.794 us, nic comm avg overhead: 5.799</t>
  </si>
  <si>
    <t>[sr_copy] oneside avg copy overhead: 1.361 us, nic comm avg overhead: 7.712</t>
  </si>
  <si>
    <t>[sr_copy] oneside avg copy overhead: 1.799 us, nic comm avg overhead: 9.485</t>
  </si>
  <si>
    <t>[sr_copy] oneside avg copy overhead: 3.957 us, nic comm avg overhead: 15.512</t>
  </si>
  <si>
    <t>[sr_copy] oneside avg copy overhead: 8.685 us, nic comm avg overhead: 28.057</t>
  </si>
  <si>
    <t>[sr_copy] oneside avg copy overhead: 56.555 us, nic comm avg overhead: 96.316</t>
  </si>
  <si>
    <t>[sr_copy] oneside avg copy overhead: 114.101 us, nic comm avg overhead: 184.444</t>
  </si>
  <si>
    <t>[sr_copy] oneside avg copy overhead: 228.622 us, nic comm avg overhead: 362.368</t>
  </si>
  <si>
    <t>[sr_copy] oneside avg copy overhead: 0.350 us, nic comm avg overhead: 2.587</t>
  </si>
  <si>
    <t>[sr_copy] oneside avg copy overhead: 0.337 us, nic comm avg overhead: 2.622</t>
  </si>
  <si>
    <t>[sr_copy] oneside avg copy overhead: 0.332 us, nic comm avg overhead: 2.685</t>
  </si>
  <si>
    <t>[sr_copy] oneside avg copy overhead: 0.327 us, nic comm avg overhead: 2.814</t>
  </si>
  <si>
    <t>[sr_copy] oneside avg copy overhead: 0.389 us, nic comm avg overhead: 4.104</t>
  </si>
  <si>
    <t>[sr_copy] oneside avg copy overhead: 0.496 us, nic comm avg overhead: 4.523</t>
  </si>
  <si>
    <t>[sr_copy] oneside avg copy overhead: 0.828 us, nic comm avg overhead: 5.076</t>
  </si>
  <si>
    <t>[sr_copy] oneside avg copy overhead: 1.204 us, nic comm avg overhead: 6.223</t>
  </si>
  <si>
    <t>[sr_copy] oneside avg copy overhead: 2.060 us, nic comm avg overhead: 8.616</t>
  </si>
  <si>
    <t>[sr_copy] oneside avg copy overhead: 3.562 us, nic comm avg overhead: 12.560</t>
  </si>
  <si>
    <t>[sr_copy] oneside avg copy overhead: 6.706 us, nic comm avg overhead: 20.969</t>
  </si>
  <si>
    <t>[sr_copy] oneside avg copy overhead: 16.776 us, nic comm avg overhead: 38.499</t>
  </si>
  <si>
    <t>[sr_copy] oneside avg copy overhead: 40.022 us, nic comm avg overhead: 73.592</t>
  </si>
  <si>
    <t>[sr_copy] oneside avg copy overhead: 84.866 us, nic comm avg overhead: 141.070</t>
  </si>
  <si>
    <t>[sr_copy] oneside avg copy overhead: 170.949 us, nic comm avg overhead: 269.135</t>
  </si>
  <si>
    <t>[sr_copy] oneside avg copy overhead: 343.262 us, nic comm avg overhead: 544.316</t>
  </si>
  <si>
    <t>[sr_copy] oneside avg copy overhead: 0.434 us, nic comm avg overhead: 2.657</t>
  </si>
  <si>
    <t>[sr_copy] oneside avg copy overhead: 0.437 us, nic comm avg overhead: 2.720</t>
  </si>
  <si>
    <t>[sr_copy] oneside avg copy overhead: 0.409 us, nic comm avg overhead: 2.877</t>
  </si>
  <si>
    <t>[sr_copy] oneside avg copy overhead: 0.431 us, nic comm avg overhead: 4.247</t>
  </si>
  <si>
    <t>[sr_copy] oneside avg copy overhead: 0.559 us, nic comm avg overhead: 4.934</t>
  </si>
  <si>
    <t>[sr_copy] oneside avg copy overhead: 1.012 us, nic comm avg overhead: 5.542</t>
  </si>
  <si>
    <t>[sr_copy] oneside avg copy overhead: 1.501 us, nic comm avg overhead: 6.844</t>
  </si>
  <si>
    <t>[sr_copy] oneside avg copy overhead: 2.554 us, nic comm avg overhead: 9.073</t>
  </si>
  <si>
    <t>[sr_copy] oneside avg copy overhead: 4.477 us, nic comm avg overhead: 15.175</t>
  </si>
  <si>
    <t>[sr_copy] oneside avg copy overhead: 8.837 us, nic comm avg overhead: 25.317</t>
  </si>
  <si>
    <t>[sr_copy] oneside avg copy overhead: 24.267 us, nic comm avg overhead: 47.728</t>
  </si>
  <si>
    <t>[sr_copy] oneside avg copy overhead: 50.449 us, nic comm avg overhead: 88.321</t>
  </si>
  <si>
    <t>[sr_copy] oneside avg copy overhead: 105.459 us, nic comm avg overhead: 170.240</t>
  </si>
  <si>
    <t>[sr_copy] oneside avg copy overhead: 214.073 us, nic comm avg overhead: 342.315</t>
  </si>
  <si>
    <t>[sr_copy] oneside avg copy overhead: 429.780 us, nic comm avg overhead: 682.888</t>
  </si>
  <si>
    <t>[sgrs] total avg: 2.752 us | min: 2.614 us | max: 15.014 us</t>
  </si>
  <si>
    <t>[sgrs] total avg: 2.694 us | min: 2.546 us | max: 15.783 us</t>
  </si>
  <si>
    <t>[sgrs] total avg: 2.721 us | min: 2.570 us | max: 6.409 us</t>
  </si>
  <si>
    <t>[sgrs] total avg: 2.717 us | min: 2.527 us | max: 15.807 us</t>
  </si>
  <si>
    <t>[sgrs] total avg: 2.774 us | min: 2.605 us | max: 5.605 us</t>
  </si>
  <si>
    <t>[sgrs] total avg: 2.736 us | min: 2.583 us | max: 5.186 us</t>
  </si>
  <si>
    <t>[sgrs] total avg: 2.782 us | min: 2.610 us | max: 9.113 us</t>
  </si>
  <si>
    <t>[sgrs] total avg: 2.871 us | min: 2.711 us | max: 8.746 us</t>
  </si>
  <si>
    <t>[sgrs] total avg: 3.093 us | min: 2.910 us | max: 21.497 us</t>
  </si>
  <si>
    <t>[sgrs] total avg: 4.440 us | min: 4.277 us | max: 7.883 us</t>
  </si>
  <si>
    <t>[sgrs] total avg: 4.891 us | min: 4.800 us | max: 7.861 us</t>
  </si>
  <si>
    <t>[sgrs] total avg: 5.491 us | min: 5.377 us | max: 20.339 us</t>
  </si>
  <si>
    <t>[sgrs] total avg: 7.199 us | min: 6.826 us | max: 14.170 us</t>
  </si>
  <si>
    <t>[sgrs] total avg: 9.645 us | min: 9.228 us | max: 10.605 us</t>
  </si>
  <si>
    <t>[sgrs] total avg: 14.921 us | min: 14.167 us | max: 20.781 us</t>
  </si>
  <si>
    <t>[sgrs] total avg: 26.481 us | min: 25.703 us | max: 165.706 us</t>
  </si>
  <si>
    <t>[sgrs] total avg: 2.768 us | min: 2.610 us | max: 18.565 us</t>
  </si>
  <si>
    <t>[sgrs] total avg: 2.766 us | min: 2.617 us | max: 15.233 us</t>
  </si>
  <si>
    <t>[sgrs] total avg: 2.749 us | min: 2.588 us | max: 4.824 us</t>
  </si>
  <si>
    <t>[sgrs] total avg: 2.770 us | min: 2.593 us | max: 4.842 us</t>
  </si>
  <si>
    <t>[sgrs] total avg: 2.768 us | min: 2.607 us | max: 16.428 us</t>
  </si>
  <si>
    <t>[sgrs] total avg: 2.809 us | min: 2.654 us | max: 16.866 us</t>
  </si>
  <si>
    <t>[sgrs] total avg: 2.940 us | min: 2.696 us | max: 102.456 us</t>
  </si>
  <si>
    <t>[sgrs] total avg: 3.102 us | min: 2.910 us | max: 23.343 us</t>
  </si>
  <si>
    <t>[sgrs] total avg: 4.435 us | min: 4.266 us | max: 9.101 us</t>
  </si>
  <si>
    <t>[sgrs] total avg: 4.836 us | min: 4.711 us | max: 7.783 us</t>
  </si>
  <si>
    <t>[sgrs] total avg: 5.688 us | min: 5.435 us | max: 18.637 us</t>
  </si>
  <si>
    <t>[sgrs] total avg: 6.802 us | min: 6.600 us | max: 20.391 us</t>
  </si>
  <si>
    <t>[sgrs] total avg: 9.362 us | min: 9.108 us | max: 20.217 us</t>
  </si>
  <si>
    <t>[sgrs] total avg: 15.011 us | min: 14.435 us | max: 26.043 us</t>
  </si>
  <si>
    <t>[sgrs] total avg: 26.940 us | min: 25.854 us | max: 35.167 us</t>
  </si>
  <si>
    <t>[sgrs] total avg: 52.802 us | min: 47.277 us | max: 185.040 us</t>
  </si>
  <si>
    <t>[sgrs] total avg: 2.902 us | min: 2.737 us | max: 6.174 us</t>
  </si>
  <si>
    <t>[sgrs] total avg: 2.934 us | min: 2.769 us | max: 12.492 us</t>
  </si>
  <si>
    <t>[sgrs] total avg: 2.935 us | min: 2.779 us | max: 6.840 us</t>
  </si>
  <si>
    <t>[sgrs] total avg: 2.926 us | min: 2.767 us | max: 6.593 us</t>
  </si>
  <si>
    <t>[sgrs] total avg: 2.934 us | min: 2.770 us | max: 17.376 us</t>
  </si>
  <si>
    <t>[sgrs] total avg: 2.982 us | min: 2.817 us | max: 10.304 us</t>
  </si>
  <si>
    <t>[sgrs] total avg: 3.117 us | min: 2.963 us | max: 5.878 us</t>
  </si>
  <si>
    <t>[sgrs] total avg: 4.470 us | min: 4.280 us | max: 6.237 us</t>
  </si>
  <si>
    <t>[sgrs] total avg: 4.792 us | min: 4.694 us | max: 7.353 us</t>
  </si>
  <si>
    <t>[sgrs] total avg: 5.537 us | min: 5.407 us | max: 9.045 us</t>
  </si>
  <si>
    <t>[sgrs] total avg: 6.736 us | min: 6.609 us | max: 9.325 us</t>
  </si>
  <si>
    <t>[sgrs] total avg: 9.328 us | min: 9.094 us | max: 13.111 us</t>
  </si>
  <si>
    <t>[sgrs] total avg: 14.745 us | min: 14.315 us | max: 19.882 us</t>
  </si>
  <si>
    <t>[sgrs] total avg: 27.247 us | min: 25.748 us | max: 227.863 us</t>
  </si>
  <si>
    <t>[sgrs] total avg: 50.913 us | min: 47.059 us | max: 178.833 us</t>
  </si>
  <si>
    <t>[sgrs] total avg: 95.087 us | min: 90.831 us | max: 242.739 us</t>
  </si>
  <si>
    <t>[sgrs] total avg: 3.172 us | min: 3.003 us | max: 8.454 us</t>
  </si>
  <si>
    <t>[sgrs] total avg: 3.196 us | min: 3.040 us | max: 5.386 us</t>
  </si>
  <si>
    <t>[sgrs] total avg: 3.159 us | min: 2.998 us | max: 12.395 us</t>
  </si>
  <si>
    <t>[sgrs] total avg: 3.198 us | min: 3.037 us | max: 10.193 us</t>
  </si>
  <si>
    <t>[sgrs] total avg: 3.200 us | min: 3.040 us | max: 15.231 us</t>
  </si>
  <si>
    <t>[sgrs] total avg: 3.352 us | min: 3.195 us | max: 9.701 us</t>
  </si>
  <si>
    <t>[sgrs] total avg: 4.602 us | min: 4.435 us | max: 8.023 us</t>
  </si>
  <si>
    <t>[sgrs] total avg: 4.830 us | min: 4.654 us | max: 12.972 us</t>
  </si>
  <si>
    <t>[sgrs] total avg: 5.467 us | min: 5.362 us | max: 6.480 us</t>
  </si>
  <si>
    <t>[sgrs] total avg: 6.838 us | min: 6.671 us | max: 10.334 us</t>
  </si>
  <si>
    <t>[sgrs] total avg: 9.821 us | min: 9.407 us | max: 12.414 us</t>
  </si>
  <si>
    <t>[sgrs] total avg: 14.586 us | min: 14.205 us | max: 16.979 us</t>
  </si>
  <si>
    <t>[sgrs] total avg: 27.541 us | min: 26.290 us | max: 60.955 us</t>
  </si>
  <si>
    <t>[sgrs] total avg: 50.499 us | min: 47.969 us | max: 67.680 us</t>
  </si>
  <si>
    <t>[sgrs] total avg: 94.884 us | min: 91.174 us | max: 295.381 us</t>
  </si>
  <si>
    <t>[sgrs] total avg: 181.922 us | min: 176.984 us | max: 259.438 us</t>
  </si>
  <si>
    <t>[sgrs] total avg: 4.261 us | min: 4.021 us | max: 7.195 us</t>
  </si>
  <si>
    <t>[sgrs] total avg: 4.219 us | min: 3.988 us | max: 8.473 us</t>
  </si>
  <si>
    <t>[sgrs] total avg: 4.252 us | min: 4.019 us | max: 10.353 us</t>
  </si>
  <si>
    <t>[sgrs] total avg: 4.255 us | min: 4.014 us | max: 10.162 us</t>
  </si>
  <si>
    <t>[sgrs] total avg: 4.343 us | min: 4.104 us | max: 9.988 us</t>
  </si>
  <si>
    <t>[sgrs] total avg: 5.597 us | min: 5.334 us | max: 17.650 us</t>
  </si>
  <si>
    <t>[sgrs] total avg: 5.579 us | min: 5.325 us | max: 10.732 us</t>
  </si>
  <si>
    <t>[sgrs] total avg: 5.969 us | min: 5.757 us | max: 10.581 us</t>
  </si>
  <si>
    <t>[sgrs] total avg: 7.307 us | min: 7.066 us | max: 11.304 us</t>
  </si>
  <si>
    <t>[sgrs] total avg: 9.936 us | min: 9.670 us | max: 22.802 us</t>
  </si>
  <si>
    <t>[sgrs] total avg: 16.078 us | min: 15.277 us | max: 21.290 us</t>
  </si>
  <si>
    <t>[sgrs] total avg: 27.365 us | min: 26.562 us | max: 167.739 us</t>
  </si>
  <si>
    <t>[sgrs] total avg: 49.282 us | min: 47.937 us | max: 108.477 us</t>
  </si>
  <si>
    <t>[sgrs] total avg: 92.304 us | min: 90.530 us | max: 158.390 us</t>
  </si>
  <si>
    <t>[sgrs] total avg: 181.291 us | min: 178.377 us | max: 340.948 us</t>
  </si>
  <si>
    <t>[sgrs] total avg: 358.378 us | min: 353.668 us | max: 539.970 us</t>
  </si>
  <si>
    <t>[sgrs] total avg: 5.498 us | min: 4.998 us | max: 13.609 us</t>
  </si>
  <si>
    <t>[sgrs] total avg: 5.470 us | min: 4.970 us | max: 15.560 us</t>
  </si>
  <si>
    <t>[sgrs] total avg: 5.484 us | min: 5.035 us | max: 16.353 us</t>
  </si>
  <si>
    <t>[sgrs] total avg: 5.497 us | min: 4.997 us | max: 13.903 us</t>
  </si>
  <si>
    <t>[sgrs] total avg: 6.723 us | min: 6.221 us | max: 8.948 us</t>
  </si>
  <si>
    <t>[sgrs] total avg: 6.641 us | min: 6.132 us | max: 13.059 us</t>
  </si>
  <si>
    <t>[sgrs] total avg: 6.569 us | min: 6.009 us | max: 15.198 us</t>
  </si>
  <si>
    <t>[sgrs] total avg: 6.901 us | min: 6.534 us | max: 263.153 us</t>
  </si>
  <si>
    <t>[sgrs] total avg: 8.888 us | min: 8.515 us | max: 17.861 us</t>
  </si>
  <si>
    <t>[sgrs] total avg: 12.687 us | min: 12.226 us | max: 171.073 us</t>
  </si>
  <si>
    <t>[sgrs] total avg: 21.840 us | min: 20.772 us | max: 33.101 us</t>
  </si>
  <si>
    <t>[sgrs] total avg: 38.476 us | min: 37.216 us | max: 189.176 us</t>
  </si>
  <si>
    <t>[sgrs] total avg: 70.912 us | min: 69.431 us | max: 134.120 us</t>
  </si>
  <si>
    <t>[sgrs] total avg: 135.542 us | min: 132.904 us | max: 340.019 us</t>
  </si>
  <si>
    <t>[sgrs] total avg: 267.537 us | min: 263.720 us | max: 308.308 us</t>
  </si>
  <si>
    <t>[sgrs] total avg: 537.509 us | min: 530.892 us | max: 718.877 us</t>
  </si>
  <si>
    <t>[sgrs] total avg: 6.284 us | min: 5.845 us | max: 8.442 us</t>
  </si>
  <si>
    <t>[sgrs] total avg: 6.279 us | min: 5.734 us | max: 11.419 us</t>
  </si>
  <si>
    <t>[sgrs] total avg: 6.315 us | min: 5.850 us | max: 12.951 us</t>
  </si>
  <si>
    <t>[sgrs] total avg: 6.325 us | min: 5.868 us | max: 10.802 us</t>
  </si>
  <si>
    <t>[sgrs] total avg: 7.588 us | min: 7.151 us | max: 11.238 us</t>
  </si>
  <si>
    <t>[sgrs] total avg: 7.381 us | min: 6.908 us | max: 9.948 us</t>
  </si>
  <si>
    <t>[sgrs] total avg: 7.326 us | min: 6.910 us | max: 16.047 us</t>
  </si>
  <si>
    <t>[sgrs] total avg: 7.585 us | min: 7.250 us | max: 12.318 us</t>
  </si>
  <si>
    <t>[sgrs] total avg: 9.799 us | min: 9.452 us | max: 12.099 us</t>
  </si>
  <si>
    <t>[sgrs] total avg: 14.988 us | min: 14.337 us | max: 230.000 us</t>
  </si>
  <si>
    <t>[sgrs] total avg: 25.057 us | min: 24.228 us | max: 253.026 us</t>
  </si>
  <si>
    <t>[sgrs] total avg: 46.541 us | min: 45.197 us | max: 233.230 us</t>
  </si>
  <si>
    <t>[sgrs] total avg: 87.457 us | min: 85.270 us | max: 104.649 us</t>
  </si>
  <si>
    <t>[sgrs] total avg: 168.027 us | min: 165.511 us | max: 300.141 us</t>
  </si>
  <si>
    <t>[sgrs] total avg: 333.676 us | min: 328.753 us | max: 465.177 us</t>
  </si>
  <si>
    <t>[sgrs] total avg: 671.067 us | min: 660.650 us | max: 720.118 us</t>
  </si>
  <si>
    <t>[sr_copy] total avg: 2.635 us | min: 2.508 us | max: 20.469 us</t>
  </si>
  <si>
    <t>[sr_copy] total avg: 2.593 us | min: 2.457 us | max: 20.043 us</t>
  </si>
  <si>
    <t>[sr_copy] total avg: 2.610 us | min: 2.470 us | max: 20.230 us</t>
  </si>
  <si>
    <t>[sr_copy] total avg: 2.620 us | min: 2.470 us | max: 19.309 us</t>
  </si>
  <si>
    <t>[sr_copy] total avg: 2.652 us | min: 2.513 us | max: 19.958 us</t>
  </si>
  <si>
    <t>[sr_copy] total avg: 2.674 us | min: 2.520 us | max: 20.420 us</t>
  </si>
  <si>
    <t>[sr_copy] total avg: 2.720 us | min: 2.544 us | max: 199.845 us</t>
  </si>
  <si>
    <t>[sr_copy] total avg: 2.817 us | min: 2.666 us | max: 18.917 us</t>
  </si>
  <si>
    <t>[sr_copy] total avg: 3.094 us | min: 2.889 us | max: 20.813 us</t>
  </si>
  <si>
    <t>[sr_copy] total avg: 4.517 us | min: 4.304 us | max: 19.288 us</t>
  </si>
  <si>
    <t>[sr_copy] total avg: 5.245 us | min: 4.969 us | max: 23.115 us</t>
  </si>
  <si>
    <t>[sr_copy] total avg: 6.045 us | min: 5.762 us | max: 20.553 us</t>
  </si>
  <si>
    <t>[sr_copy] total avg: 8.661 us | min: 8.162 us | max: 49.097 us</t>
  </si>
  <si>
    <t>[sr_copy] total avg: 13.854 us | min: 13.177 us | max: 18.680 us</t>
  </si>
  <si>
    <t>[sr_copy] total avg: 23.577 us | min: 22.857 us | max: 180.043 us</t>
  </si>
  <si>
    <t>[sr_copy] total avg: 48.043 us | min: 46.866 us | max: 114.449 us</t>
  </si>
  <si>
    <t>[sr_copy] total avg: 2.603 us | min: 2.459 us | max: 20.616 us</t>
  </si>
  <si>
    <t>[sr_copy] total avg: 2.610 us | min: 2.487 us | max: 20.139 us</t>
  </si>
  <si>
    <t>[sr_copy] total avg: 2.579 us | min: 2.435 us | max: 20.226 us</t>
  </si>
  <si>
    <t>[sr_copy] total avg: 2.636 us | min: 2.494 us | max: 20.403 us</t>
  </si>
  <si>
    <t>[sr_copy] total avg: 2.682 us | min: 2.517 us | max: 19.197 us</t>
  </si>
  <si>
    <t>[sr_copy] total avg: 2.726 us | min: 2.583 us | max: 20.252 us</t>
  </si>
  <si>
    <t>[sr_copy] total avg: 2.878 us | min: 2.675 us | max: 200.355 us</t>
  </si>
  <si>
    <t>[sr_copy] total avg: 3.080 us | min: 2.899 us | max: 20.330 us</t>
  </si>
  <si>
    <t>[sr_copy] total avg: 4.594 us | min: 4.384 us | max: 22.840 us</t>
  </si>
  <si>
    <t>[sr_copy] total avg: 5.261 us | min: 4.990 us | max: 22.820 us</t>
  </si>
  <si>
    <t>[sr_copy] total avg: 6.258 us | min: 5.911 us | max: 24.367 us</t>
  </si>
  <si>
    <t>[sr_copy] total avg: 8.302 us | min: 7.739 us | max: 25.877 us</t>
  </si>
  <si>
    <t>[sr_copy] total avg: 13.732 us | min: 13.054 us | max: 123.193 us</t>
  </si>
  <si>
    <t>[sr_copy] total avg: 23.971 us | min: 23.097 us | max: 88.896 us</t>
  </si>
  <si>
    <t>[sr_copy] total avg: 47.717 us | min: 46.419 us | max: 115.883 us</t>
  </si>
  <si>
    <t>[sr_copy] total avg: 106.842 us | min: 102.045 us | max: 125.063 us</t>
  </si>
  <si>
    <t>[sr_copy] total avg: 2.617 us | min: 2.475 us | max: 20.266 us</t>
  </si>
  <si>
    <t>[sr_copy] total avg: 2.649 us | min: 2.504 us | max: 20.519 us</t>
  </si>
  <si>
    <t>[sr_copy] total avg: 2.631 us | min: 2.489 us | max: 20.166 us</t>
  </si>
  <si>
    <t>[sr_copy] total avg: 2.691 us | min: 2.555 us | max: 19.769 us</t>
  </si>
  <si>
    <t>[sr_copy] total avg: 2.759 us | min: 2.610 us | max: 19.769 us</t>
  </si>
  <si>
    <t>[sr_copy] total avg: 2.894 us | min: 2.739 us | max: 19.034 us</t>
  </si>
  <si>
    <t>[sr_copy] total avg: 3.081 us | min: 2.908 us | max: 20.538 us</t>
  </si>
  <si>
    <t>[sr_copy] total avg: 4.631 us | min: 4.410 us | max: 22.099 us</t>
  </si>
  <si>
    <t>[sr_copy] total avg: 5.462 us | min: 5.181 us | max: 23.442 us</t>
  </si>
  <si>
    <t>[sr_copy] total avg: 6.430 us | min: 6.071 us | max: 26.010 us</t>
  </si>
  <si>
    <t>[sr_copy] total avg: 8.370 us | min: 7.779 us | max: 24.010 us</t>
  </si>
  <si>
    <t>[sr_copy] total avg: 13.029 us | min: 12.522 us | max: 29.113 us</t>
  </si>
  <si>
    <t>[sr_copy] total avg: 23.952 us | min: 22.957 us | max: 30.557 us</t>
  </si>
  <si>
    <t>[sr_copy] total avg: 47.567 us | min: 46.132 us | max: 61.842 us</t>
  </si>
  <si>
    <t>[sr_copy] total avg: 106.190 us | min: 102.134 us | max: 318.830 us</t>
  </si>
  <si>
    <t>[sr_copy] total avg: 208.702 us | min: 203.843 us | max: 436.379 us</t>
  </si>
  <si>
    <t>[sr_copy] total avg: 2.668 us | min: 2.520 us | max: 20.060 us</t>
  </si>
  <si>
    <t>[sr_copy] total avg: 2.687 us | min: 2.548 us | max: 19.061 us</t>
  </si>
  <si>
    <t>[sr_copy] total avg: 2.713 us | min: 2.560 us | max: 20.546 us</t>
  </si>
  <si>
    <t>[sr_copy] total avg: 2.819 us | min: 2.663 us | max: 20.428 us</t>
  </si>
  <si>
    <t>[sr_copy] total avg: 2.936 us | min: 2.783 us | max: 19.431 us</t>
  </si>
  <si>
    <t>[sr_copy] total avg: 3.161 us | min: 2.997 us | max: 20.815 us</t>
  </si>
  <si>
    <t>[sr_copy] total avg: 4.675 us | min: 4.463 us | max: 21.219 us</t>
  </si>
  <si>
    <t>[sr_copy] total avg: 5.399 us | min: 5.169 us | max: 23.179 us</t>
  </si>
  <si>
    <t>[sr_copy] total avg: 6.866 us | min: 6.567 us | max: 68.713 us</t>
  </si>
  <si>
    <t>[sr_copy] total avg: 9.082 us | min: 8.461 us | max: 25.195 us</t>
  </si>
  <si>
    <t>[sr_copy] total avg: 13.046 us | min: 12.570 us | max: 32.440 us</t>
  </si>
  <si>
    <t>[sr_copy] total avg: 22.931 us | min: 21.965 us | max: 78.600 us</t>
  </si>
  <si>
    <t>[sr_copy] total avg: 44.617 us | min: 43.323 us | max: 195.626 us</t>
  </si>
  <si>
    <t>[sr_copy] total avg: 105.976 us | min: 102.819 us | max: 279.186 us</t>
  </si>
  <si>
    <t>[sr_copy] total avg: 207.240 us | min: 202.459 us | max: 379.123 us</t>
  </si>
  <si>
    <t>[sr_copy] total avg: 410.799 us | min: 405.122 us | max: 622.146 us</t>
  </si>
  <si>
    <t>[sr_copy] total avg: 2.976 us | min: 2.837 us | max: 20.827 us</t>
  </si>
  <si>
    <t>[sr_copy] total avg: 2.995 us | min: 2.868 us | max: 20.513 us</t>
  </si>
  <si>
    <t>[sr_copy] total avg: 3.048 us | min: 2.878 us | max: 18.864 us</t>
  </si>
  <si>
    <t>[sr_copy] total avg: 3.145 us | min: 2.986 us | max: 20.959 us</t>
  </si>
  <si>
    <t>[sr_copy] total avg: 3.343 us | min: 3.162 us | max: 21.151 us</t>
  </si>
  <si>
    <t>[sr_copy] total avg: 4.985 us | min: 4.743 us | max: 23.253 us</t>
  </si>
  <si>
    <t>[sr_copy] total avg: 5.781 us | min: 5.537 us | max: 23.700 us</t>
  </si>
  <si>
    <t>[sr_copy] total avg: 7.334 us | min: 6.974 us | max: 24.926 us</t>
  </si>
  <si>
    <t>[sr_copy] total avg: 10.411 us | min: 9.770 us | max: 30.290 us</t>
  </si>
  <si>
    <t>[sr_copy] total avg: 13.423 us | min: 12.991 us | max: 28.852 us</t>
  </si>
  <si>
    <t>[sr_copy] total avg: 23.409 us | min: 22.468 us | max: 87.457 us</t>
  </si>
  <si>
    <t>[sr_copy] total avg: 44.840 us | min: 43.363 us | max: 115.191 us</t>
  </si>
  <si>
    <t>[sr_copy] total avg: 100.522 us | min: 97.963 us | max: 296.395 us</t>
  </si>
  <si>
    <t>[sr_copy] total avg: 206.960 us | min: 203.607 us | max: 410.372 us</t>
  </si>
  <si>
    <t>[sr_copy] total avg: 409.539 us | min: 404.640 us | max: 625.551 us</t>
  </si>
  <si>
    <t>[sr_copy] total avg: 816.487 us | min: 810.440 us | max: 1030.299 us</t>
  </si>
  <si>
    <t>[sr_copy] total avg: 3.296 us | min: 3.148 us | max: 21.359 us</t>
  </si>
  <si>
    <t>[sr_copy] total avg: 3.304 us | min: 3.162 us | max: 20.779 us</t>
  </si>
  <si>
    <t>[sr_copy] total avg: 3.362 us | min: 3.219 us | max: 21.258 us</t>
  </si>
  <si>
    <t>[sr_copy] total avg: 3.481 us | min: 3.327 us | max: 20.732 us</t>
  </si>
  <si>
    <t>[sr_copy] total avg: 4.841 us | min: 4.616 us | max: 45.035 us</t>
  </si>
  <si>
    <t>[sr_copy] total avg: 5.510 us | min: 5.282 us | max: 25.328 us</t>
  </si>
  <si>
    <t>[sr_copy] total avg: 6.610 us | min: 6.337 us | max: 25.893 us</t>
  </si>
  <si>
    <t>[sr_copy] total avg: 8.544 us | min: 8.130 us | max: 23.007 us</t>
  </si>
  <si>
    <t>[sr_copy] total avg: 12.640 us | min: 11.930 us | max: 24.969 us</t>
  </si>
  <si>
    <t>[sr_copy] total avg: 20.350 us | min: 19.459 us | max: 34.326 us</t>
  </si>
  <si>
    <t>[sr_copy] total avg: 33.852 us | min: 32.861 us | max: 191.572 us</t>
  </si>
  <si>
    <t>[sr_copy] total avg: 70.730 us | min: 68.583 us | max: 99.108 us</t>
  </si>
  <si>
    <t>[sr_copy] total avg: 153.130 us | min: 150.207 us | max: 302.816 us</t>
  </si>
  <si>
    <t>[sr_copy] total avg: 308.401 us | min: 303.292 us | max: 520.169 us</t>
  </si>
  <si>
    <t>[sr_copy] total avg: 608.309 us | min: 603.807 us | max: 817.117 us</t>
  </si>
  <si>
    <t>[sr_copy] total avg: 1227.673 us | min: 1219.094 us | max: 1447.823 us</t>
  </si>
  <si>
    <t>[sr_copy] total avg: 3.446 us | min: 3.311 us | max: 21.638 us</t>
  </si>
  <si>
    <t>[sr_copy] total avg: 3.528 us | min: 3.370 us | max: 21.473 us</t>
  </si>
  <si>
    <t>[sr_copy] total avg: 3.610 us | min: 3.447 us | max: 26.632 us</t>
  </si>
  <si>
    <t>[sr_copy] total avg: 3.703 us | min: 3.529 us | max: 21.762 us</t>
  </si>
  <si>
    <t>[sr_copy] total avg: 5.100 us | min: 4.878 us | max: 23.084 us</t>
  </si>
  <si>
    <t>[sr_copy] total avg: 6.088 us | min: 5.856 us | max: 25.451 us</t>
  </si>
  <si>
    <t>[sr_copy] total avg: 7.426 us | min: 7.019 us | max: 25.027 us</t>
  </si>
  <si>
    <t>[sr_copy] total avg: 9.694 us | min: 9.226 us | max: 29.283 us</t>
  </si>
  <si>
    <t>[sr_copy] total avg: 14.134 us | min: 13.694 us | max: 31.477 us</t>
  </si>
  <si>
    <t>[sr_copy] total avg: 23.847 us | min: 22.765 us | max: 76.616 us</t>
  </si>
  <si>
    <t>[sr_copy] total avg: 42.158 us | min: 40.807 us | max: 191.955 us</t>
  </si>
  <si>
    <t>[sr_copy] total avg: 94.594 us | min: 92.240 us | max: 289.042 us</t>
  </si>
  <si>
    <t>[sr_copy] total avg: 188.656 us | min: 186.144 us | max: 408.348 us</t>
  </si>
  <si>
    <t>[sr_copy] total avg: 379.291 us | min: 374.817 us | max: 600.148 us</t>
  </si>
  <si>
    <t>[sr_copy] total avg: 767.981 us | min: 760.903 us | max: 979.671 us</t>
  </si>
  <si>
    <t>[sr_copy] total avg: 1540.006 us | min: 1530.628 us | max: 1768.059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</si>
</sst>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0_ 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17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177" fontId="0" fillId="0" borderId="1" xfId="0" applyNumberFormat="1" applyBorder="1"/>
    <xf numFmtId="177" fontId="0" fillId="0" borderId="1" xfId="0" applyNumberFormat="1" applyBorder="1" applyAlignment="1"/>
    <xf numFmtId="0" fontId="0" fillId="0" borderId="8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177" fontId="0" fillId="0" borderId="0" xfId="0" applyNumberFormat="1"/>
    <xf numFmtId="177" fontId="0" fillId="0" borderId="1" xfId="0" applyNumberFormat="1" applyBorder="1" applyAlignment="1">
      <alignment horizontal="center"/>
    </xf>
    <xf numFmtId="0" fontId="0" fillId="0" borderId="0" xfId="0"/>
    <xf numFmtId="0" fontId="0" fillId="2" borderId="0" xfId="0" applyFill="1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177" fontId="0" fillId="0" borderId="0" xfId="0" applyNumberFormat="1"/>
    <xf numFmtId="0" fontId="0" fillId="0" borderId="0" xfId="0" applyFill="1"/>
    <xf numFmtId="177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9" sqref="E9"/>
    </sheetView>
  </sheetViews>
  <sheetFormatPr defaultRowHeight="13.5"/>
  <cols>
    <col min="1" max="1" width="18.375" bestFit="1" customWidth="1"/>
    <col min="2" max="11" width="11.625" bestFit="1" customWidth="1"/>
  </cols>
  <sheetData>
    <row r="1" spans="1:11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1">
      <c r="A2" s="1" t="s">
        <v>1</v>
      </c>
      <c r="B2" s="53">
        <v>1</v>
      </c>
      <c r="C2" s="53"/>
      <c r="D2" s="53">
        <v>40</v>
      </c>
      <c r="E2" s="53"/>
      <c r="F2" s="53">
        <v>4000</v>
      </c>
      <c r="G2" s="53"/>
      <c r="H2" s="53">
        <v>40000</v>
      </c>
      <c r="I2" s="53"/>
      <c r="J2" s="53">
        <v>400000</v>
      </c>
      <c r="K2" s="53"/>
    </row>
    <row r="3" spans="1:11">
      <c r="A3" s="1" t="s">
        <v>2</v>
      </c>
      <c r="B3" s="1" t="s">
        <v>3</v>
      </c>
      <c r="C3" s="1" t="s">
        <v>4</v>
      </c>
      <c r="D3" s="1" t="s">
        <v>3</v>
      </c>
      <c r="E3" s="1" t="s">
        <v>4</v>
      </c>
      <c r="F3" s="1" t="s">
        <v>3</v>
      </c>
      <c r="G3" s="1" t="s">
        <v>4</v>
      </c>
      <c r="H3" s="1" t="s">
        <v>3</v>
      </c>
      <c r="I3" s="1" t="s">
        <v>4</v>
      </c>
      <c r="J3" s="1" t="s">
        <v>3</v>
      </c>
      <c r="K3" s="1" t="s">
        <v>4</v>
      </c>
    </row>
    <row r="4" spans="1:11">
      <c r="A4" s="1" t="s">
        <v>5</v>
      </c>
      <c r="B4" s="2">
        <v>6.2E-2</v>
      </c>
      <c r="C4" s="2">
        <v>9.0999999999999998E-2</v>
      </c>
      <c r="D4" s="2">
        <v>7.8E-2</v>
      </c>
      <c r="E4" s="2">
        <v>7.4999999999999997E-2</v>
      </c>
      <c r="F4" s="2">
        <v>1.228</v>
      </c>
      <c r="G4" s="2">
        <v>2.0950000000000002</v>
      </c>
      <c r="H4" s="2">
        <v>17.510000000000002</v>
      </c>
      <c r="I4" s="2">
        <v>28.667999999999999</v>
      </c>
      <c r="J4" s="2">
        <v>176.43600000000001</v>
      </c>
      <c r="K4" s="2">
        <v>341.94600000000003</v>
      </c>
    </row>
    <row r="5" spans="1:11">
      <c r="A5" s="1" t="s">
        <v>0</v>
      </c>
      <c r="B5" s="2">
        <v>6.4000000000000001E-2</v>
      </c>
      <c r="C5" s="2">
        <v>9.1999999999999998E-2</v>
      </c>
      <c r="D5" s="2">
        <v>8.8999999999999996E-2</v>
      </c>
      <c r="E5" s="2">
        <v>7.9000000000000001E-2</v>
      </c>
      <c r="F5" s="2">
        <v>2.1880000000000002</v>
      </c>
      <c r="G5" s="2">
        <v>0.86699999999999999</v>
      </c>
      <c r="H5" s="2">
        <v>27.815999999999999</v>
      </c>
      <c r="I5" s="2">
        <v>16.423999999999999</v>
      </c>
      <c r="J5" s="2">
        <v>289.68200000000002</v>
      </c>
      <c r="K5" s="2">
        <v>175.26</v>
      </c>
    </row>
    <row r="6" spans="1:11">
      <c r="A6" s="1" t="s">
        <v>7</v>
      </c>
      <c r="B6" s="2">
        <f>B4+B5</f>
        <v>0.126</v>
      </c>
      <c r="C6" s="2">
        <f t="shared" ref="C6:K6" si="0">C4+C5</f>
        <v>0.183</v>
      </c>
      <c r="D6" s="2">
        <f t="shared" si="0"/>
        <v>0.16699999999999998</v>
      </c>
      <c r="E6" s="2">
        <f t="shared" si="0"/>
        <v>0.154</v>
      </c>
      <c r="F6" s="2">
        <f t="shared" si="0"/>
        <v>3.4160000000000004</v>
      </c>
      <c r="G6" s="2">
        <f t="shared" si="0"/>
        <v>2.9620000000000002</v>
      </c>
      <c r="H6" s="2">
        <f t="shared" si="0"/>
        <v>45.326000000000001</v>
      </c>
      <c r="I6" s="2">
        <f t="shared" si="0"/>
        <v>45.091999999999999</v>
      </c>
      <c r="J6" s="2">
        <f t="shared" si="0"/>
        <v>466.11800000000005</v>
      </c>
      <c r="K6" s="2">
        <f t="shared" si="0"/>
        <v>517.20600000000002</v>
      </c>
    </row>
    <row r="7" spans="1:11">
      <c r="A7" s="1" t="s">
        <v>6</v>
      </c>
      <c r="B7" s="2">
        <v>6.444</v>
      </c>
      <c r="C7" s="2">
        <v>1.264</v>
      </c>
      <c r="D7" s="2">
        <v>8.1270000000000007</v>
      </c>
      <c r="E7" s="2">
        <v>1.6659999999999999</v>
      </c>
      <c r="F7" s="2">
        <v>17.972999999999999</v>
      </c>
      <c r="G7" s="2">
        <v>10.916</v>
      </c>
      <c r="H7" s="2">
        <v>65.73</v>
      </c>
      <c r="I7" s="2">
        <v>62.118000000000002</v>
      </c>
      <c r="J7" s="2">
        <v>513.55200000000002</v>
      </c>
      <c r="K7" s="2">
        <v>510.41300000000001</v>
      </c>
    </row>
    <row r="8" spans="1:11">
      <c r="A8" s="1" t="s">
        <v>10</v>
      </c>
      <c r="B8" s="2">
        <v>6.6150000000000002</v>
      </c>
      <c r="C8" s="2">
        <v>1.5049999999999999</v>
      </c>
      <c r="D8" s="2">
        <v>8.34</v>
      </c>
      <c r="E8" s="2">
        <v>1.8660000000000001</v>
      </c>
      <c r="F8" s="2">
        <v>21.442</v>
      </c>
      <c r="G8" s="2">
        <v>13.936</v>
      </c>
      <c r="H8" s="2">
        <v>111.16800000000001</v>
      </c>
      <c r="I8" s="2">
        <v>107.291</v>
      </c>
      <c r="J8" s="2">
        <v>979.78499999999997</v>
      </c>
      <c r="K8" s="2">
        <v>1027.979</v>
      </c>
    </row>
    <row r="9" spans="1:11">
      <c r="A9" s="1" t="s">
        <v>9</v>
      </c>
      <c r="B9" s="3">
        <f>B6/B8*100</f>
        <v>1.9047619047619047</v>
      </c>
      <c r="C9" s="3">
        <f t="shared" ref="C9:K9" si="1">C6/C8*100</f>
        <v>12.159468438538207</v>
      </c>
      <c r="D9" s="3">
        <f t="shared" si="1"/>
        <v>2.0023980815347722</v>
      </c>
      <c r="E9" s="3">
        <f t="shared" si="1"/>
        <v>8.2529474812433001</v>
      </c>
      <c r="F9" s="3">
        <f t="shared" si="1"/>
        <v>15.931349687529151</v>
      </c>
      <c r="G9" s="3">
        <f t="shared" si="1"/>
        <v>21.254305396096441</v>
      </c>
      <c r="H9" s="3">
        <f t="shared" si="1"/>
        <v>40.772524467472657</v>
      </c>
      <c r="I9" s="3">
        <f t="shared" si="1"/>
        <v>42.027756288971119</v>
      </c>
      <c r="J9" s="3">
        <f t="shared" si="1"/>
        <v>47.573498267477056</v>
      </c>
      <c r="K9" s="3">
        <f t="shared" si="1"/>
        <v>50.312895496892452</v>
      </c>
    </row>
  </sheetData>
  <mergeCells count="6">
    <mergeCell ref="A1:K1"/>
    <mergeCell ref="B2:C2"/>
    <mergeCell ref="D2:E2"/>
    <mergeCell ref="F2:G2"/>
    <mergeCell ref="H2:I2"/>
    <mergeCell ref="J2:K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43"/>
  <sheetViews>
    <sheetView topLeftCell="A106" zoomScale="85" zoomScaleNormal="85" workbookViewId="0">
      <selection activeCell="S123" sqref="S123"/>
    </sheetView>
  </sheetViews>
  <sheetFormatPr defaultRowHeight="13.5"/>
  <cols>
    <col min="1" max="1" width="9" style="51"/>
    <col min="2" max="2" width="13.875" style="51" bestFit="1" customWidth="1"/>
    <col min="3" max="3" width="15" style="51" bestFit="1" customWidth="1"/>
    <col min="4" max="4" width="6.5" style="51" customWidth="1"/>
    <col min="5" max="5" width="6.5" customWidth="1"/>
    <col min="6" max="6" width="7.5" customWidth="1"/>
    <col min="7" max="10" width="6.5" customWidth="1"/>
    <col min="11" max="15" width="7.5" customWidth="1"/>
    <col min="16" max="18" width="8.5" customWidth="1"/>
    <col min="19" max="19" width="9.5" customWidth="1"/>
  </cols>
  <sheetData>
    <row r="2" spans="2:37">
      <c r="B2" s="51" t="s">
        <v>795</v>
      </c>
    </row>
    <row r="3" spans="2:37">
      <c r="B3" s="51" t="s">
        <v>436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U3" t="s">
        <v>796</v>
      </c>
      <c r="AD3" t="s">
        <v>903</v>
      </c>
      <c r="AK3" t="s">
        <v>1015</v>
      </c>
    </row>
    <row r="4" spans="2:37">
      <c r="C4" s="51" t="s">
        <v>435</v>
      </c>
      <c r="D4" s="51">
        <v>4</v>
      </c>
      <c r="E4" s="51">
        <f>D4*2</f>
        <v>8</v>
      </c>
      <c r="F4" s="51">
        <f t="shared" ref="F4:S4" si="0">E4*2</f>
        <v>16</v>
      </c>
      <c r="G4" s="51">
        <f t="shared" si="0"/>
        <v>32</v>
      </c>
      <c r="H4" s="51">
        <f t="shared" si="0"/>
        <v>64</v>
      </c>
      <c r="I4" s="51">
        <f t="shared" si="0"/>
        <v>128</v>
      </c>
      <c r="J4" s="51">
        <f t="shared" si="0"/>
        <v>256</v>
      </c>
      <c r="K4" s="51">
        <f t="shared" si="0"/>
        <v>512</v>
      </c>
      <c r="L4" s="51">
        <f t="shared" si="0"/>
        <v>1024</v>
      </c>
      <c r="M4" s="51">
        <f>L4*2</f>
        <v>2048</v>
      </c>
      <c r="N4" s="51">
        <f t="shared" si="0"/>
        <v>4096</v>
      </c>
      <c r="O4" s="51">
        <f t="shared" si="0"/>
        <v>8192</v>
      </c>
      <c r="P4" s="51">
        <f t="shared" si="0"/>
        <v>16384</v>
      </c>
      <c r="Q4" s="51">
        <f t="shared" si="0"/>
        <v>32768</v>
      </c>
      <c r="R4" s="51">
        <f>Q4*2</f>
        <v>65536</v>
      </c>
      <c r="S4" s="51">
        <f t="shared" si="0"/>
        <v>131072</v>
      </c>
      <c r="U4" t="s">
        <v>797</v>
      </c>
      <c r="AD4" t="s">
        <v>904</v>
      </c>
      <c r="AK4" t="s">
        <v>1016</v>
      </c>
    </row>
    <row r="5" spans="2:37">
      <c r="B5" s="51" t="s">
        <v>439</v>
      </c>
      <c r="C5" s="51" t="s">
        <v>437</v>
      </c>
      <c r="D5" s="51">
        <v>1.0999999999999999E-2</v>
      </c>
      <c r="E5" s="51">
        <v>1.0999999999999999E-2</v>
      </c>
      <c r="F5" s="51">
        <v>1.2E-2</v>
      </c>
      <c r="G5" s="51">
        <v>1.4E-2</v>
      </c>
      <c r="H5" s="51">
        <v>1.2999999999999999E-2</v>
      </c>
      <c r="I5" s="51">
        <v>1.6E-2</v>
      </c>
      <c r="J5" s="51">
        <v>2.1999999999999999E-2</v>
      </c>
      <c r="K5" s="51">
        <v>3.4000000000000002E-2</v>
      </c>
      <c r="L5" s="51">
        <v>6.5000000000000002E-2</v>
      </c>
      <c r="M5" s="51">
        <v>6.7000000000000004E-2</v>
      </c>
      <c r="N5" s="51">
        <v>0.16900000000000001</v>
      </c>
      <c r="O5" s="51">
        <v>0.36399999999999999</v>
      </c>
      <c r="P5" s="51">
        <v>0.71099999999999997</v>
      </c>
      <c r="Q5" s="51">
        <v>2.0870000000000002</v>
      </c>
      <c r="R5" s="51">
        <v>4.4450000000000003</v>
      </c>
      <c r="S5" s="51">
        <v>11.262</v>
      </c>
      <c r="U5" t="s">
        <v>798</v>
      </c>
      <c r="AD5" t="s">
        <v>905</v>
      </c>
      <c r="AK5" t="s">
        <v>1017</v>
      </c>
    </row>
    <row r="6" spans="2:37">
      <c r="C6" s="51" t="s">
        <v>438</v>
      </c>
      <c r="D6" s="51">
        <v>2.5910000000000002</v>
      </c>
      <c r="E6" s="51">
        <v>2.5529999999999999</v>
      </c>
      <c r="F6" s="51">
        <v>2.569</v>
      </c>
      <c r="G6" s="51">
        <v>2.5779999999999998</v>
      </c>
      <c r="H6" s="51">
        <v>2.61</v>
      </c>
      <c r="I6" s="51">
        <v>2.6259999999999999</v>
      </c>
      <c r="J6" s="51">
        <v>2.6619999999999999</v>
      </c>
      <c r="K6" s="51">
        <v>2.7280000000000002</v>
      </c>
      <c r="L6" s="51">
        <v>2.944</v>
      </c>
      <c r="M6" s="51">
        <v>4.3739999999999997</v>
      </c>
      <c r="N6" s="51">
        <v>4.9740000000000002</v>
      </c>
      <c r="O6" s="51">
        <v>5.5110000000000001</v>
      </c>
      <c r="P6" s="51">
        <v>7.4290000000000003</v>
      </c>
      <c r="Q6" s="51">
        <v>9.7170000000000005</v>
      </c>
      <c r="R6" s="51">
        <v>14.772</v>
      </c>
      <c r="S6" s="51">
        <v>27.09</v>
      </c>
      <c r="U6" t="s">
        <v>799</v>
      </c>
      <c r="AD6" t="s">
        <v>906</v>
      </c>
      <c r="AK6" t="s">
        <v>1018</v>
      </c>
    </row>
    <row r="7" spans="2:37"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U7" t="s">
        <v>800</v>
      </c>
      <c r="AD7" t="s">
        <v>907</v>
      </c>
      <c r="AK7" t="s">
        <v>1019</v>
      </c>
    </row>
    <row r="8" spans="2:37">
      <c r="C8" s="51" t="s">
        <v>440</v>
      </c>
      <c r="D8" s="51">
        <v>2.7519999999999998</v>
      </c>
      <c r="E8" s="51">
        <v>2.694</v>
      </c>
      <c r="F8" s="51">
        <v>2.7210000000000001</v>
      </c>
      <c r="G8" s="51">
        <v>2.7170000000000001</v>
      </c>
      <c r="H8" s="51">
        <v>2.774</v>
      </c>
      <c r="I8" s="51">
        <v>2.7360000000000002</v>
      </c>
      <c r="J8" s="51">
        <v>2.782</v>
      </c>
      <c r="K8" s="51">
        <v>2.871</v>
      </c>
      <c r="L8" s="51">
        <v>3.093</v>
      </c>
      <c r="M8" s="51">
        <v>4.4400000000000004</v>
      </c>
      <c r="N8" s="51">
        <v>4.891</v>
      </c>
      <c r="O8" s="51">
        <v>5.4909999999999997</v>
      </c>
      <c r="P8" s="51">
        <v>7.1989999999999998</v>
      </c>
      <c r="Q8" s="51">
        <v>9.6449999999999996</v>
      </c>
      <c r="R8" s="51">
        <v>14.920999999999999</v>
      </c>
      <c r="S8" s="51">
        <v>26.481000000000002</v>
      </c>
      <c r="U8" t="s">
        <v>801</v>
      </c>
      <c r="AD8" t="s">
        <v>908</v>
      </c>
      <c r="AK8" t="s">
        <v>1020</v>
      </c>
    </row>
    <row r="9" spans="2:37">
      <c r="C9" s="51" t="s">
        <v>403</v>
      </c>
      <c r="D9" s="51">
        <v>2.6349999999999998</v>
      </c>
      <c r="E9" s="51">
        <v>2.593</v>
      </c>
      <c r="F9" s="51">
        <v>2.61</v>
      </c>
      <c r="G9" s="51">
        <v>2.62</v>
      </c>
      <c r="H9" s="51">
        <v>2.6520000000000001</v>
      </c>
      <c r="I9" s="51">
        <v>2.6739999999999999</v>
      </c>
      <c r="J9" s="51">
        <v>2.72</v>
      </c>
      <c r="K9" s="51">
        <v>2.8170000000000002</v>
      </c>
      <c r="L9" s="51">
        <v>3.0939999999999999</v>
      </c>
      <c r="M9" s="51">
        <v>4.5170000000000003</v>
      </c>
      <c r="N9" s="51">
        <v>5.2450000000000001</v>
      </c>
      <c r="O9" s="51">
        <v>6.0449999999999999</v>
      </c>
      <c r="P9" s="51">
        <v>8.6609999999999996</v>
      </c>
      <c r="Q9" s="51">
        <v>13.853999999999999</v>
      </c>
      <c r="R9" s="51">
        <v>23.577000000000002</v>
      </c>
      <c r="S9" s="51">
        <v>48.042999999999999</v>
      </c>
      <c r="U9" t="s">
        <v>802</v>
      </c>
      <c r="AD9" t="s">
        <v>909</v>
      </c>
      <c r="AK9" t="s">
        <v>1021</v>
      </c>
    </row>
    <row r="10" spans="2:37"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U10" t="s">
        <v>803</v>
      </c>
      <c r="AD10" t="s">
        <v>910</v>
      </c>
      <c r="AK10" t="s">
        <v>1022</v>
      </c>
    </row>
    <row r="11" spans="2:37"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U11" t="s">
        <v>804</v>
      </c>
      <c r="AD11" t="s">
        <v>911</v>
      </c>
      <c r="AK11" t="s">
        <v>1023</v>
      </c>
    </row>
    <row r="12" spans="2:37"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U12" t="s">
        <v>805</v>
      </c>
      <c r="AD12" t="s">
        <v>912</v>
      </c>
      <c r="AK12" t="s">
        <v>1024</v>
      </c>
    </row>
    <row r="13" spans="2:37"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U13">
        <v>4.9740000000000002</v>
      </c>
      <c r="AD13" t="s">
        <v>913</v>
      </c>
      <c r="AK13" t="s">
        <v>1025</v>
      </c>
    </row>
    <row r="14" spans="2:37"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U14" t="s">
        <v>806</v>
      </c>
      <c r="AD14" t="s">
        <v>914</v>
      </c>
      <c r="AK14" t="s">
        <v>1026</v>
      </c>
    </row>
    <row r="15" spans="2:37"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U15" t="s">
        <v>807</v>
      </c>
      <c r="AD15" t="s">
        <v>915</v>
      </c>
      <c r="AK15" t="s">
        <v>1027</v>
      </c>
    </row>
    <row r="16" spans="2:37"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U16" t="s">
        <v>808</v>
      </c>
      <c r="AD16" t="s">
        <v>916</v>
      </c>
      <c r="AK16" t="s">
        <v>1028</v>
      </c>
    </row>
    <row r="17" spans="1:37"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U17" t="s">
        <v>809</v>
      </c>
      <c r="AD17" t="s">
        <v>917</v>
      </c>
      <c r="AK17" t="s">
        <v>1029</v>
      </c>
    </row>
    <row r="18" spans="1:37" s="49" customFormat="1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U18" s="49" t="s">
        <v>810</v>
      </c>
      <c r="AD18" s="49" t="s">
        <v>918</v>
      </c>
      <c r="AK18" s="49" t="s">
        <v>1030</v>
      </c>
    </row>
    <row r="19" spans="1:37"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U19" t="s">
        <v>811</v>
      </c>
      <c r="AD19" t="s">
        <v>919</v>
      </c>
      <c r="AK19" t="s">
        <v>1031</v>
      </c>
    </row>
    <row r="20" spans="1:37"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U20" t="s">
        <v>812</v>
      </c>
      <c r="AD20" t="s">
        <v>920</v>
      </c>
      <c r="AK20" t="s">
        <v>1032</v>
      </c>
    </row>
    <row r="21" spans="1:37"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U21" t="s">
        <v>813</v>
      </c>
      <c r="AD21" t="s">
        <v>921</v>
      </c>
      <c r="AK21" t="s">
        <v>1033</v>
      </c>
    </row>
    <row r="22" spans="1:37"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U22" t="s">
        <v>814</v>
      </c>
      <c r="AD22" t="s">
        <v>922</v>
      </c>
      <c r="AK22" t="s">
        <v>1034</v>
      </c>
    </row>
    <row r="23" spans="1:37"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U23" t="s">
        <v>815</v>
      </c>
      <c r="AD23" t="s">
        <v>923</v>
      </c>
      <c r="AK23" t="s">
        <v>1035</v>
      </c>
    </row>
    <row r="24" spans="1:37"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U24" t="s">
        <v>816</v>
      </c>
      <c r="AD24" t="s">
        <v>924</v>
      </c>
      <c r="AK24" t="s">
        <v>1036</v>
      </c>
    </row>
    <row r="25" spans="1:37"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U25" t="s">
        <v>817</v>
      </c>
      <c r="AD25" t="s">
        <v>925</v>
      </c>
      <c r="AK25" t="s">
        <v>1037</v>
      </c>
    </row>
    <row r="26" spans="1:37"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U26" t="s">
        <v>818</v>
      </c>
      <c r="AD26" t="s">
        <v>926</v>
      </c>
      <c r="AK26" t="s">
        <v>1038</v>
      </c>
    </row>
    <row r="27" spans="1:37"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U27" t="s">
        <v>819</v>
      </c>
      <c r="AD27" t="s">
        <v>927</v>
      </c>
      <c r="AK27" t="s">
        <v>1039</v>
      </c>
    </row>
    <row r="28" spans="1:37"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U28" t="s">
        <v>820</v>
      </c>
      <c r="AD28" t="s">
        <v>928</v>
      </c>
      <c r="AK28" t="s">
        <v>1040</v>
      </c>
    </row>
    <row r="29" spans="1:37"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U29" t="s">
        <v>821</v>
      </c>
      <c r="AD29" t="s">
        <v>929</v>
      </c>
      <c r="AK29" t="s">
        <v>1041</v>
      </c>
    </row>
    <row r="30" spans="1:37"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U30" t="s">
        <v>822</v>
      </c>
      <c r="AD30" t="s">
        <v>930</v>
      </c>
      <c r="AK30" t="s">
        <v>1042</v>
      </c>
    </row>
    <row r="31" spans="1:37"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U31" t="s">
        <v>823</v>
      </c>
      <c r="AD31" t="s">
        <v>931</v>
      </c>
      <c r="AK31" t="s">
        <v>1043</v>
      </c>
    </row>
    <row r="32" spans="1:37"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U32" t="s">
        <v>824</v>
      </c>
      <c r="AD32" t="s">
        <v>932</v>
      </c>
      <c r="AK32" t="s">
        <v>1044</v>
      </c>
    </row>
    <row r="33" spans="1:37"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U33" t="s">
        <v>825</v>
      </c>
      <c r="AD33" t="s">
        <v>933</v>
      </c>
      <c r="AK33" t="s">
        <v>1045</v>
      </c>
    </row>
    <row r="34" spans="1:37" s="49" customFormat="1">
      <c r="A34" s="51"/>
      <c r="B34" s="51" t="s">
        <v>541</v>
      </c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U34" s="49" t="s">
        <v>826</v>
      </c>
      <c r="AD34" s="49" t="s">
        <v>934</v>
      </c>
      <c r="AK34" s="49" t="s">
        <v>1046</v>
      </c>
    </row>
    <row r="35" spans="1:37">
      <c r="C35" s="51" t="s">
        <v>435</v>
      </c>
      <c r="D35" s="51">
        <v>4</v>
      </c>
      <c r="E35" s="51">
        <f>D35*2</f>
        <v>8</v>
      </c>
      <c r="F35" s="51">
        <f t="shared" ref="F35:L35" si="1">E35*2</f>
        <v>16</v>
      </c>
      <c r="G35" s="51">
        <f t="shared" si="1"/>
        <v>32</v>
      </c>
      <c r="H35" s="51">
        <f t="shared" si="1"/>
        <v>64</v>
      </c>
      <c r="I35" s="51">
        <f t="shared" si="1"/>
        <v>128</v>
      </c>
      <c r="J35" s="51">
        <f t="shared" si="1"/>
        <v>256</v>
      </c>
      <c r="K35" s="51">
        <f t="shared" si="1"/>
        <v>512</v>
      </c>
      <c r="L35" s="51">
        <f t="shared" si="1"/>
        <v>1024</v>
      </c>
      <c r="M35" s="51">
        <f>L35*2</f>
        <v>2048</v>
      </c>
      <c r="N35" s="51">
        <f t="shared" ref="N35:Q35" si="2">M35*2</f>
        <v>4096</v>
      </c>
      <c r="O35" s="51">
        <f t="shared" si="2"/>
        <v>8192</v>
      </c>
      <c r="P35" s="51">
        <f t="shared" si="2"/>
        <v>16384</v>
      </c>
      <c r="Q35" s="51">
        <f t="shared" si="2"/>
        <v>32768</v>
      </c>
      <c r="R35" s="51">
        <f>Q35*2</f>
        <v>65536</v>
      </c>
      <c r="S35" s="51">
        <f t="shared" ref="S35" si="3">R35*2</f>
        <v>131072</v>
      </c>
      <c r="U35" t="s">
        <v>827</v>
      </c>
      <c r="AD35" t="s">
        <v>935</v>
      </c>
      <c r="AK35" t="s">
        <v>1047</v>
      </c>
    </row>
    <row r="36" spans="1:37">
      <c r="B36" s="51" t="s">
        <v>439</v>
      </c>
      <c r="C36" s="51" t="s">
        <v>437</v>
      </c>
      <c r="D36" s="51">
        <v>1.6E-2</v>
      </c>
      <c r="E36" s="51">
        <v>1.6E-2</v>
      </c>
      <c r="F36" s="51">
        <v>1.7999999999999999E-2</v>
      </c>
      <c r="G36" s="51">
        <v>1.7999999999999999E-2</v>
      </c>
      <c r="H36" s="51">
        <v>2.1999999999999999E-2</v>
      </c>
      <c r="I36" s="51">
        <v>2.7E-2</v>
      </c>
      <c r="J36" s="51">
        <v>3.7999999999999999E-2</v>
      </c>
      <c r="K36" s="51">
        <v>7.6999999999999999E-2</v>
      </c>
      <c r="L36" s="51">
        <v>0.13400000000000001</v>
      </c>
      <c r="M36" s="51">
        <v>0.20699999999999999</v>
      </c>
      <c r="N36" s="51">
        <v>0.41399999999999998</v>
      </c>
      <c r="O36" s="51">
        <v>0.77500000000000002</v>
      </c>
      <c r="P36" s="51">
        <v>1.7789999999999999</v>
      </c>
      <c r="Q36" s="51">
        <v>4.2619999999999996</v>
      </c>
      <c r="R36" s="51">
        <v>10.888</v>
      </c>
      <c r="S36" s="51">
        <v>28.638000000000002</v>
      </c>
      <c r="U36" t="s">
        <v>828</v>
      </c>
      <c r="AD36" t="s">
        <v>936</v>
      </c>
      <c r="AK36" t="s">
        <v>1048</v>
      </c>
    </row>
    <row r="37" spans="1:37">
      <c r="C37" s="51" t="s">
        <v>438</v>
      </c>
      <c r="D37" s="51">
        <v>2.5579999999999998</v>
      </c>
      <c r="E37" s="51">
        <v>2.5640000000000001</v>
      </c>
      <c r="F37" s="51">
        <v>2.5310000000000001</v>
      </c>
      <c r="G37" s="51">
        <v>2.5870000000000002</v>
      </c>
      <c r="H37" s="51">
        <v>2.6259999999999999</v>
      </c>
      <c r="I37" s="51">
        <v>2.6579999999999999</v>
      </c>
      <c r="J37" s="51">
        <v>2.7869999999999999</v>
      </c>
      <c r="K37" s="51">
        <v>2.92</v>
      </c>
      <c r="L37" s="51">
        <v>4.3220000000000001</v>
      </c>
      <c r="M37" s="51">
        <v>4.923</v>
      </c>
      <c r="N37" s="51">
        <v>5.6470000000000002</v>
      </c>
      <c r="O37" s="51">
        <v>7.0090000000000003</v>
      </c>
      <c r="P37" s="51">
        <v>10.109</v>
      </c>
      <c r="Q37" s="51">
        <v>15.497</v>
      </c>
      <c r="R37" s="51">
        <v>27.472000000000001</v>
      </c>
      <c r="S37" s="51">
        <v>52.619</v>
      </c>
      <c r="U37" t="s">
        <v>829</v>
      </c>
      <c r="AD37" t="s">
        <v>937</v>
      </c>
      <c r="AK37" t="s">
        <v>1049</v>
      </c>
    </row>
    <row r="38" spans="1:37"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U38" t="s">
        <v>830</v>
      </c>
      <c r="AD38" t="s">
        <v>938</v>
      </c>
      <c r="AK38" t="s">
        <v>1050</v>
      </c>
    </row>
    <row r="39" spans="1:37">
      <c r="C39" s="51" t="s">
        <v>440</v>
      </c>
      <c r="D39" s="51">
        <v>2.7679999999999998</v>
      </c>
      <c r="E39" s="51">
        <v>2.766</v>
      </c>
      <c r="F39" s="51">
        <v>2.7490000000000001</v>
      </c>
      <c r="G39" s="51">
        <v>2.77</v>
      </c>
      <c r="H39" s="51">
        <v>2.7679999999999998</v>
      </c>
      <c r="I39" s="51">
        <v>2.8090000000000002</v>
      </c>
      <c r="J39" s="51">
        <v>2.94</v>
      </c>
      <c r="K39" s="51">
        <v>3.1019999999999999</v>
      </c>
      <c r="L39" s="51">
        <v>4.4349999999999996</v>
      </c>
      <c r="M39" s="51">
        <v>4.8360000000000003</v>
      </c>
      <c r="N39" s="51">
        <v>5.6879999999999997</v>
      </c>
      <c r="O39" s="51">
        <v>6.8019999999999996</v>
      </c>
      <c r="P39" s="51">
        <v>9.3620000000000001</v>
      </c>
      <c r="Q39" s="51">
        <v>15.010999999999999</v>
      </c>
      <c r="R39" s="51">
        <v>26.94</v>
      </c>
      <c r="S39" s="51">
        <v>52.802</v>
      </c>
      <c r="U39" t="s">
        <v>831</v>
      </c>
      <c r="AD39" t="s">
        <v>939</v>
      </c>
      <c r="AK39" t="s">
        <v>1051</v>
      </c>
    </row>
    <row r="40" spans="1:37">
      <c r="C40" s="51" t="s">
        <v>403</v>
      </c>
      <c r="D40" s="51">
        <v>2.6030000000000002</v>
      </c>
      <c r="E40" s="51">
        <v>2.61</v>
      </c>
      <c r="F40" s="51">
        <v>2.5790000000000002</v>
      </c>
      <c r="G40" s="51">
        <v>2.6360000000000001</v>
      </c>
      <c r="H40" s="51">
        <v>2.6819999999999999</v>
      </c>
      <c r="I40" s="51">
        <v>2.726</v>
      </c>
      <c r="J40" s="51">
        <v>2.8780000000000001</v>
      </c>
      <c r="K40" s="51">
        <v>3.08</v>
      </c>
      <c r="L40" s="51">
        <v>4.5940000000000003</v>
      </c>
      <c r="M40" s="51">
        <v>5.2610000000000001</v>
      </c>
      <c r="N40" s="51">
        <v>6.258</v>
      </c>
      <c r="O40" s="51">
        <v>8.3019999999999996</v>
      </c>
      <c r="P40" s="51">
        <v>13.731999999999999</v>
      </c>
      <c r="Q40" s="51">
        <v>23.971</v>
      </c>
      <c r="R40" s="51">
        <v>47.716999999999999</v>
      </c>
      <c r="S40" s="51">
        <v>106.842</v>
      </c>
      <c r="U40" t="s">
        <v>832</v>
      </c>
      <c r="AD40" t="s">
        <v>940</v>
      </c>
      <c r="AK40" t="s">
        <v>1052</v>
      </c>
    </row>
    <row r="41" spans="1:37"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U41" t="s">
        <v>833</v>
      </c>
      <c r="AD41" t="s">
        <v>941</v>
      </c>
      <c r="AK41" t="s">
        <v>1053</v>
      </c>
    </row>
    <row r="42" spans="1:37"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U42" t="s">
        <v>834</v>
      </c>
      <c r="AD42" t="s">
        <v>942</v>
      </c>
      <c r="AK42" t="s">
        <v>1054</v>
      </c>
    </row>
    <row r="43" spans="1:37"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U43">
        <v>4.9160000000000004</v>
      </c>
      <c r="AD43" t="s">
        <v>943</v>
      </c>
      <c r="AK43" t="s">
        <v>1055</v>
      </c>
    </row>
    <row r="44" spans="1:37"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U44" t="s">
        <v>835</v>
      </c>
      <c r="AD44" t="s">
        <v>944</v>
      </c>
      <c r="AK44" t="s">
        <v>1056</v>
      </c>
    </row>
    <row r="45" spans="1:37"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U45" t="s">
        <v>836</v>
      </c>
      <c r="AD45" t="s">
        <v>945</v>
      </c>
      <c r="AK45" t="s">
        <v>1057</v>
      </c>
    </row>
    <row r="46" spans="1:37"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U46" t="s">
        <v>837</v>
      </c>
      <c r="AD46" t="s">
        <v>946</v>
      </c>
      <c r="AK46" t="s">
        <v>1058</v>
      </c>
    </row>
    <row r="47" spans="1:37"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U47" t="s">
        <v>838</v>
      </c>
      <c r="AD47" t="s">
        <v>947</v>
      </c>
      <c r="AK47" t="s">
        <v>1059</v>
      </c>
    </row>
    <row r="48" spans="1:37"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U48" t="s">
        <v>839</v>
      </c>
      <c r="AD48" t="s">
        <v>948</v>
      </c>
      <c r="AK48" t="s">
        <v>1060</v>
      </c>
    </row>
    <row r="49" spans="1:37"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U49" t="s">
        <v>840</v>
      </c>
      <c r="AD49" t="s">
        <v>949</v>
      </c>
      <c r="AK49" t="s">
        <v>1061</v>
      </c>
    </row>
    <row r="50" spans="1:37" s="49" customFormat="1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U50" s="49" t="s">
        <v>841</v>
      </c>
      <c r="AD50" s="49" t="s">
        <v>950</v>
      </c>
      <c r="AK50" s="49" t="s">
        <v>1062</v>
      </c>
    </row>
    <row r="51" spans="1:37"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U51" t="s">
        <v>842</v>
      </c>
      <c r="AD51" t="s">
        <v>951</v>
      </c>
      <c r="AK51" t="s">
        <v>1063</v>
      </c>
    </row>
    <row r="52" spans="1:37"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U52" t="s">
        <v>843</v>
      </c>
      <c r="AD52" t="s">
        <v>952</v>
      </c>
      <c r="AK52" t="s">
        <v>1064</v>
      </c>
    </row>
    <row r="53" spans="1:37">
      <c r="B53" s="51" t="s">
        <v>542</v>
      </c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U53" t="s">
        <v>844</v>
      </c>
      <c r="AD53" t="s">
        <v>953</v>
      </c>
      <c r="AK53" t="s">
        <v>1065</v>
      </c>
    </row>
    <row r="54" spans="1:37">
      <c r="C54" s="51" t="s">
        <v>435</v>
      </c>
      <c r="D54" s="51">
        <v>4</v>
      </c>
      <c r="E54" s="51">
        <f>D54*2</f>
        <v>8</v>
      </c>
      <c r="F54" s="51">
        <f t="shared" ref="F54:L54" si="4">E54*2</f>
        <v>16</v>
      </c>
      <c r="G54" s="51">
        <f t="shared" si="4"/>
        <v>32</v>
      </c>
      <c r="H54" s="51">
        <f t="shared" si="4"/>
        <v>64</v>
      </c>
      <c r="I54" s="51">
        <f t="shared" si="4"/>
        <v>128</v>
      </c>
      <c r="J54" s="51">
        <f t="shared" si="4"/>
        <v>256</v>
      </c>
      <c r="K54" s="51">
        <f t="shared" si="4"/>
        <v>512</v>
      </c>
      <c r="L54" s="51">
        <f t="shared" si="4"/>
        <v>1024</v>
      </c>
      <c r="M54" s="51">
        <f>L54*2</f>
        <v>2048</v>
      </c>
      <c r="N54" s="51">
        <f t="shared" ref="N54:Q54" si="5">M54*2</f>
        <v>4096</v>
      </c>
      <c r="O54" s="51">
        <f t="shared" si="5"/>
        <v>8192</v>
      </c>
      <c r="P54" s="51">
        <f t="shared" si="5"/>
        <v>16384</v>
      </c>
      <c r="Q54" s="51">
        <f t="shared" si="5"/>
        <v>32768</v>
      </c>
      <c r="R54" s="51">
        <f>Q54*2</f>
        <v>65536</v>
      </c>
      <c r="S54" s="51">
        <f t="shared" ref="S54" si="6">R54*2</f>
        <v>131072</v>
      </c>
      <c r="U54" t="s">
        <v>845</v>
      </c>
      <c r="AD54" t="s">
        <v>954</v>
      </c>
      <c r="AK54" t="s">
        <v>1066</v>
      </c>
    </row>
    <row r="55" spans="1:37">
      <c r="B55" s="51" t="s">
        <v>439</v>
      </c>
      <c r="C55" s="51" t="s">
        <v>437</v>
      </c>
      <c r="D55" s="51">
        <v>2.7E-2</v>
      </c>
      <c r="E55" s="51">
        <v>0.03</v>
      </c>
      <c r="F55" s="51">
        <v>3.1E-2</v>
      </c>
      <c r="G55" s="51">
        <v>3.1E-2</v>
      </c>
      <c r="H55" s="51">
        <v>3.6999999999999998E-2</v>
      </c>
      <c r="I55" s="51">
        <v>6.9000000000000006E-2</v>
      </c>
      <c r="J55" s="51">
        <v>0.10199999999999999</v>
      </c>
      <c r="K55" s="51">
        <v>0.16600000000000001</v>
      </c>
      <c r="L55" s="51">
        <v>0.28999999999999998</v>
      </c>
      <c r="M55" s="51">
        <v>0.501</v>
      </c>
      <c r="N55" s="51">
        <v>0.83</v>
      </c>
      <c r="O55" s="51">
        <v>1.7829999999999999</v>
      </c>
      <c r="P55" s="51">
        <v>3.7829999999999999</v>
      </c>
      <c r="Q55" s="51">
        <v>10.462999999999999</v>
      </c>
      <c r="R55" s="51">
        <v>28.468</v>
      </c>
      <c r="S55" s="51">
        <v>56.951999999999998</v>
      </c>
      <c r="U55" t="s">
        <v>846</v>
      </c>
      <c r="AD55" t="s">
        <v>955</v>
      </c>
      <c r="AK55" t="s">
        <v>1067</v>
      </c>
    </row>
    <row r="56" spans="1:37">
      <c r="C56" s="51" t="s">
        <v>438</v>
      </c>
      <c r="D56" s="51">
        <v>2.5459999999999998</v>
      </c>
      <c r="E56" s="51">
        <v>2.581</v>
      </c>
      <c r="F56" s="51">
        <v>2.5590000000000002</v>
      </c>
      <c r="G56" s="51">
        <v>2.6070000000000002</v>
      </c>
      <c r="H56" s="51">
        <v>2.673</v>
      </c>
      <c r="I56" s="51">
        <v>2.766</v>
      </c>
      <c r="J56" s="51">
        <v>2.8959999999999999</v>
      </c>
      <c r="K56" s="51">
        <v>4.3220000000000001</v>
      </c>
      <c r="L56" s="51">
        <v>4.9160000000000004</v>
      </c>
      <c r="M56" s="51">
        <v>5.6630000000000003</v>
      </c>
      <c r="N56" s="51">
        <v>6.859</v>
      </c>
      <c r="O56" s="51">
        <v>9.3840000000000003</v>
      </c>
      <c r="P56" s="51">
        <v>16.399000000000001</v>
      </c>
      <c r="Q56" s="51">
        <v>28.08</v>
      </c>
      <c r="R56" s="51">
        <v>51.993000000000002</v>
      </c>
      <c r="S56" s="51">
        <v>97.619</v>
      </c>
      <c r="U56" t="s">
        <v>847</v>
      </c>
      <c r="AD56" t="s">
        <v>956</v>
      </c>
      <c r="AK56" t="s">
        <v>1068</v>
      </c>
    </row>
    <row r="57" spans="1:37"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U57" t="s">
        <v>848</v>
      </c>
      <c r="AD57" t="s">
        <v>957</v>
      </c>
      <c r="AK57" t="s">
        <v>1069</v>
      </c>
    </row>
    <row r="58" spans="1:37">
      <c r="C58" s="51" t="s">
        <v>440</v>
      </c>
      <c r="D58" s="51">
        <v>2.9020000000000001</v>
      </c>
      <c r="E58" s="51">
        <v>2.9340000000000002</v>
      </c>
      <c r="F58" s="51">
        <v>2.9350000000000001</v>
      </c>
      <c r="G58" s="51">
        <v>2.9260000000000002</v>
      </c>
      <c r="H58" s="51">
        <v>2.9340000000000002</v>
      </c>
      <c r="I58" s="51">
        <v>2.9820000000000002</v>
      </c>
      <c r="J58" s="51">
        <v>3.117</v>
      </c>
      <c r="K58" s="51">
        <v>4.47</v>
      </c>
      <c r="L58" s="51">
        <v>4.7919999999999998</v>
      </c>
      <c r="M58" s="51">
        <v>5.5369999999999999</v>
      </c>
      <c r="N58" s="51">
        <v>6.7359999999999998</v>
      </c>
      <c r="O58" s="51">
        <v>9.3279999999999994</v>
      </c>
      <c r="P58" s="51">
        <v>14.744999999999999</v>
      </c>
      <c r="Q58" s="51">
        <v>27.247</v>
      </c>
      <c r="R58" s="51">
        <v>50.912999999999997</v>
      </c>
      <c r="S58" s="51">
        <v>95.087000000000003</v>
      </c>
      <c r="U58" t="s">
        <v>849</v>
      </c>
      <c r="AD58" t="s">
        <v>958</v>
      </c>
      <c r="AK58" t="s">
        <v>1070</v>
      </c>
    </row>
    <row r="59" spans="1:37">
      <c r="C59" s="51" t="s">
        <v>403</v>
      </c>
      <c r="D59" s="51">
        <v>2.617</v>
      </c>
      <c r="E59" s="51">
        <v>2.649</v>
      </c>
      <c r="F59" s="51">
        <v>2.6309999999999998</v>
      </c>
      <c r="G59" s="51">
        <v>2.6909999999999998</v>
      </c>
      <c r="H59" s="51">
        <v>2.7589999999999999</v>
      </c>
      <c r="I59" s="51">
        <v>2.8940000000000001</v>
      </c>
      <c r="J59" s="51">
        <v>3.081</v>
      </c>
      <c r="K59" s="51">
        <v>4.6310000000000002</v>
      </c>
      <c r="L59" s="51">
        <v>5.4619999999999997</v>
      </c>
      <c r="M59" s="51">
        <v>6.43</v>
      </c>
      <c r="N59" s="51">
        <v>8.3699999999999992</v>
      </c>
      <c r="O59" s="51">
        <v>13.029</v>
      </c>
      <c r="P59" s="51">
        <v>23.952000000000002</v>
      </c>
      <c r="Q59" s="51">
        <v>47.567</v>
      </c>
      <c r="R59" s="51">
        <v>106.19</v>
      </c>
      <c r="S59" s="51">
        <v>208.702</v>
      </c>
      <c r="U59" t="s">
        <v>850</v>
      </c>
      <c r="AD59" t="s">
        <v>959</v>
      </c>
      <c r="AK59" t="s">
        <v>1071</v>
      </c>
    </row>
    <row r="60" spans="1:37"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U60" t="s">
        <v>851</v>
      </c>
      <c r="AD60" t="s">
        <v>960</v>
      </c>
      <c r="AK60" t="s">
        <v>1072</v>
      </c>
    </row>
    <row r="61" spans="1:37"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U61" t="s">
        <v>852</v>
      </c>
      <c r="AD61" t="s">
        <v>961</v>
      </c>
      <c r="AK61" t="s">
        <v>1073</v>
      </c>
    </row>
    <row r="62" spans="1:37"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U62">
        <v>15.364000000000001</v>
      </c>
      <c r="AD62" t="s">
        <v>962</v>
      </c>
      <c r="AK62" t="s">
        <v>1074</v>
      </c>
    </row>
    <row r="63" spans="1:37"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U63" t="s">
        <v>853</v>
      </c>
      <c r="AD63" t="s">
        <v>963</v>
      </c>
      <c r="AK63" t="s">
        <v>1075</v>
      </c>
    </row>
    <row r="64" spans="1:37"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U64" t="s">
        <v>854</v>
      </c>
      <c r="AD64" t="s">
        <v>964</v>
      </c>
      <c r="AK64" t="s">
        <v>1076</v>
      </c>
    </row>
    <row r="65" spans="1:37"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U65" t="s">
        <v>855</v>
      </c>
      <c r="AD65" t="s">
        <v>965</v>
      </c>
      <c r="AK65" t="s">
        <v>1077</v>
      </c>
    </row>
    <row r="66" spans="1:37" s="49" customForma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U66" s="49" t="s">
        <v>856</v>
      </c>
      <c r="AD66" s="49" t="s">
        <v>966</v>
      </c>
      <c r="AK66" s="49" t="s">
        <v>1078</v>
      </c>
    </row>
    <row r="67" spans="1:37"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U67" t="s">
        <v>857</v>
      </c>
      <c r="AD67" t="s">
        <v>967</v>
      </c>
      <c r="AK67" t="s">
        <v>1079</v>
      </c>
    </row>
    <row r="68" spans="1:37"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U68" t="s">
        <v>858</v>
      </c>
      <c r="AD68" t="s">
        <v>968</v>
      </c>
      <c r="AK68" t="s">
        <v>1080</v>
      </c>
    </row>
    <row r="69" spans="1:37"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U69" t="s">
        <v>859</v>
      </c>
      <c r="AD69" t="s">
        <v>969</v>
      </c>
      <c r="AK69" t="s">
        <v>1081</v>
      </c>
    </row>
    <row r="70" spans="1:37">
      <c r="B70" s="51" t="s">
        <v>543</v>
      </c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U70" t="s">
        <v>860</v>
      </c>
      <c r="AD70" t="s">
        <v>970</v>
      </c>
      <c r="AK70" t="s">
        <v>1082</v>
      </c>
    </row>
    <row r="71" spans="1:37">
      <c r="C71" s="51" t="s">
        <v>435</v>
      </c>
      <c r="D71" s="51">
        <v>4</v>
      </c>
      <c r="E71" s="51">
        <f>D71*2</f>
        <v>8</v>
      </c>
      <c r="F71" s="51">
        <f t="shared" ref="F71:L71" si="7">E71*2</f>
        <v>16</v>
      </c>
      <c r="G71" s="51">
        <f t="shared" si="7"/>
        <v>32</v>
      </c>
      <c r="H71" s="51">
        <f t="shared" si="7"/>
        <v>64</v>
      </c>
      <c r="I71" s="51">
        <f t="shared" si="7"/>
        <v>128</v>
      </c>
      <c r="J71" s="51">
        <f t="shared" si="7"/>
        <v>256</v>
      </c>
      <c r="K71" s="51">
        <f t="shared" si="7"/>
        <v>512</v>
      </c>
      <c r="L71" s="51">
        <f t="shared" si="7"/>
        <v>1024</v>
      </c>
      <c r="M71" s="51">
        <f>L71*2</f>
        <v>2048</v>
      </c>
      <c r="N71" s="51">
        <f t="shared" ref="N71:Q71" si="8">M71*2</f>
        <v>4096</v>
      </c>
      <c r="O71" s="51">
        <f t="shared" si="8"/>
        <v>8192</v>
      </c>
      <c r="P71" s="51">
        <f t="shared" si="8"/>
        <v>16384</v>
      </c>
      <c r="Q71" s="51">
        <f t="shared" si="8"/>
        <v>32768</v>
      </c>
      <c r="R71" s="51">
        <f>Q71*2</f>
        <v>65536</v>
      </c>
      <c r="S71" s="51">
        <f t="shared" ref="S71" si="9">R71*2</f>
        <v>131072</v>
      </c>
      <c r="U71" t="s">
        <v>861</v>
      </c>
      <c r="AD71" t="s">
        <v>971</v>
      </c>
      <c r="AK71" t="s">
        <v>1083</v>
      </c>
    </row>
    <row r="72" spans="1:37">
      <c r="B72" s="51" t="s">
        <v>439</v>
      </c>
      <c r="C72" s="51" t="s">
        <v>437</v>
      </c>
      <c r="D72" s="51">
        <v>5.1999999999999998E-2</v>
      </c>
      <c r="E72" s="51">
        <v>5.5E-2</v>
      </c>
      <c r="F72" s="51">
        <v>5.5E-2</v>
      </c>
      <c r="G72" s="51">
        <v>6.2E-2</v>
      </c>
      <c r="H72" s="51">
        <v>0.104</v>
      </c>
      <c r="I72" s="51">
        <v>0.14199999999999999</v>
      </c>
      <c r="J72" s="51">
        <v>0.20100000000000001</v>
      </c>
      <c r="K72" s="51">
        <v>0.34</v>
      </c>
      <c r="L72" s="51">
        <v>0.65</v>
      </c>
      <c r="M72" s="51">
        <v>1.0009999999999999</v>
      </c>
      <c r="N72" s="51">
        <v>1.8109999999999999</v>
      </c>
      <c r="O72" s="51">
        <v>3.766</v>
      </c>
      <c r="P72" s="51">
        <v>8.6039999999999992</v>
      </c>
      <c r="Q72" s="51">
        <v>27.922999999999998</v>
      </c>
      <c r="R72" s="51">
        <v>56.808999999999997</v>
      </c>
      <c r="S72" s="51">
        <v>113.938</v>
      </c>
      <c r="U72" t="s">
        <v>862</v>
      </c>
      <c r="AD72" t="s">
        <v>972</v>
      </c>
      <c r="AK72" t="s">
        <v>1084</v>
      </c>
    </row>
    <row r="73" spans="1:37">
      <c r="C73" s="51" t="s">
        <v>438</v>
      </c>
      <c r="D73" s="51">
        <v>2.548</v>
      </c>
      <c r="E73" s="51">
        <v>2.5640000000000001</v>
      </c>
      <c r="F73" s="51">
        <v>2.581</v>
      </c>
      <c r="G73" s="51">
        <v>2.6739999999999999</v>
      </c>
      <c r="H73" s="51">
        <v>2.7530000000000001</v>
      </c>
      <c r="I73" s="51">
        <v>2.903</v>
      </c>
      <c r="J73" s="51">
        <v>4.3010000000000002</v>
      </c>
      <c r="K73" s="51">
        <v>4.7450000000000001</v>
      </c>
      <c r="L73" s="51">
        <v>5.617</v>
      </c>
      <c r="M73" s="51">
        <v>7.2549999999999999</v>
      </c>
      <c r="N73" s="51">
        <v>9.3170000000000002</v>
      </c>
      <c r="O73" s="51">
        <v>15.364000000000001</v>
      </c>
      <c r="P73" s="51">
        <v>27.896999999999998</v>
      </c>
      <c r="Q73" s="51">
        <v>52.106000000000002</v>
      </c>
      <c r="R73" s="51">
        <v>96.179000000000002</v>
      </c>
      <c r="S73" s="51">
        <v>185.59200000000001</v>
      </c>
      <c r="U73" t="s">
        <v>863</v>
      </c>
      <c r="AD73" t="s">
        <v>973</v>
      </c>
      <c r="AK73" t="s">
        <v>1085</v>
      </c>
    </row>
    <row r="74" spans="1:37"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U74" t="s">
        <v>864</v>
      </c>
      <c r="AD74" t="s">
        <v>974</v>
      </c>
      <c r="AK74" t="s">
        <v>1086</v>
      </c>
    </row>
    <row r="75" spans="1:37">
      <c r="C75" s="51" t="s">
        <v>440</v>
      </c>
      <c r="D75" s="51">
        <v>3.1720000000000002</v>
      </c>
      <c r="E75" s="51">
        <v>3.1960000000000002</v>
      </c>
      <c r="F75" s="51">
        <v>3.1589999999999998</v>
      </c>
      <c r="G75" s="51">
        <v>3.198</v>
      </c>
      <c r="H75" s="51">
        <v>3.2</v>
      </c>
      <c r="I75" s="51">
        <v>3.3519999999999999</v>
      </c>
      <c r="J75" s="51">
        <v>4.6020000000000003</v>
      </c>
      <c r="K75" s="51">
        <v>4.83</v>
      </c>
      <c r="L75" s="51">
        <v>5.4669999999999996</v>
      </c>
      <c r="M75" s="51">
        <v>6.8380000000000001</v>
      </c>
      <c r="N75" s="51">
        <v>9.8209999999999997</v>
      </c>
      <c r="O75" s="51">
        <v>14.586</v>
      </c>
      <c r="P75" s="51">
        <v>27.541</v>
      </c>
      <c r="Q75" s="51">
        <v>50.499000000000002</v>
      </c>
      <c r="R75" s="51">
        <v>94.884</v>
      </c>
      <c r="S75" s="51">
        <v>181.922</v>
      </c>
      <c r="U75" t="s">
        <v>865</v>
      </c>
      <c r="AD75" t="s">
        <v>975</v>
      </c>
      <c r="AK75" t="s">
        <v>1087</v>
      </c>
    </row>
    <row r="76" spans="1:37">
      <c r="C76" s="51" t="s">
        <v>403</v>
      </c>
      <c r="D76" s="51">
        <v>2.6680000000000001</v>
      </c>
      <c r="E76" s="51">
        <v>2.6869999999999998</v>
      </c>
      <c r="F76" s="51">
        <v>2.7130000000000001</v>
      </c>
      <c r="G76" s="51">
        <v>2.819</v>
      </c>
      <c r="H76" s="51">
        <v>2.9359999999999999</v>
      </c>
      <c r="I76" s="51">
        <v>3.161</v>
      </c>
      <c r="J76" s="51">
        <v>4.6749999999999998</v>
      </c>
      <c r="K76" s="51">
        <v>5.399</v>
      </c>
      <c r="L76" s="51">
        <v>6.8659999999999997</v>
      </c>
      <c r="M76" s="51">
        <v>9.0820000000000007</v>
      </c>
      <c r="N76" s="51">
        <v>13.045999999999999</v>
      </c>
      <c r="O76" s="51">
        <v>22.931000000000001</v>
      </c>
      <c r="P76" s="51">
        <v>44.616999999999997</v>
      </c>
      <c r="Q76" s="51">
        <v>105.976</v>
      </c>
      <c r="R76" s="51">
        <v>207.24</v>
      </c>
      <c r="S76" s="51">
        <v>410.79899999999998</v>
      </c>
      <c r="U76" t="s">
        <v>866</v>
      </c>
      <c r="AD76" t="s">
        <v>976</v>
      </c>
      <c r="AK76" t="s">
        <v>1088</v>
      </c>
    </row>
    <row r="77" spans="1:37"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U77" t="s">
        <v>867</v>
      </c>
      <c r="AD77" t="s">
        <v>977</v>
      </c>
      <c r="AK77" t="s">
        <v>1089</v>
      </c>
    </row>
    <row r="78" spans="1:37"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U78" t="s">
        <v>868</v>
      </c>
      <c r="AD78" t="s">
        <v>978</v>
      </c>
      <c r="AK78" t="s">
        <v>1090</v>
      </c>
    </row>
    <row r="79" spans="1:37"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U79">
        <v>50.225000000000001</v>
      </c>
      <c r="AD79" t="s">
        <v>979</v>
      </c>
      <c r="AK79" t="s">
        <v>1091</v>
      </c>
    </row>
    <row r="80" spans="1:37"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U80" t="s">
        <v>869</v>
      </c>
      <c r="AD80" t="s">
        <v>980</v>
      </c>
      <c r="AK80" t="s">
        <v>1092</v>
      </c>
    </row>
    <row r="81" spans="1:37"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U81" t="s">
        <v>870</v>
      </c>
      <c r="AD81" t="s">
        <v>981</v>
      </c>
      <c r="AK81" t="s">
        <v>1093</v>
      </c>
    </row>
    <row r="82" spans="1:37" s="49" customForma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U82" s="49" t="s">
        <v>871</v>
      </c>
      <c r="AD82" s="49" t="s">
        <v>982</v>
      </c>
      <c r="AK82" s="49" t="s">
        <v>1094</v>
      </c>
    </row>
    <row r="83" spans="1:37"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U83" t="s">
        <v>872</v>
      </c>
      <c r="AD83" t="s">
        <v>983</v>
      </c>
      <c r="AK83" t="s">
        <v>1095</v>
      </c>
    </row>
    <row r="84" spans="1:37"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U84" t="s">
        <v>873</v>
      </c>
      <c r="AD84" t="s">
        <v>984</v>
      </c>
      <c r="AK84" t="s">
        <v>1096</v>
      </c>
    </row>
    <row r="85" spans="1:37"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U85" t="s">
        <v>874</v>
      </c>
      <c r="AD85" t="s">
        <v>985</v>
      </c>
      <c r="AK85" t="s">
        <v>1097</v>
      </c>
    </row>
    <row r="86" spans="1:37"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U86" t="s">
        <v>875</v>
      </c>
      <c r="AD86" t="s">
        <v>986</v>
      </c>
      <c r="AK86" t="s">
        <v>1098</v>
      </c>
    </row>
    <row r="87" spans="1:37"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U87" t="s">
        <v>876</v>
      </c>
      <c r="AD87" t="s">
        <v>987</v>
      </c>
      <c r="AK87" t="s">
        <v>1099</v>
      </c>
    </row>
    <row r="88" spans="1:37"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U88" t="s">
        <v>877</v>
      </c>
      <c r="AD88" t="s">
        <v>988</v>
      </c>
      <c r="AK88" t="s">
        <v>1100</v>
      </c>
    </row>
    <row r="89" spans="1:37"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U89" t="s">
        <v>878</v>
      </c>
      <c r="AD89" t="s">
        <v>989</v>
      </c>
      <c r="AK89" t="s">
        <v>1101</v>
      </c>
    </row>
    <row r="90" spans="1:37">
      <c r="B90" s="51" t="s">
        <v>544</v>
      </c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U90" t="s">
        <v>879</v>
      </c>
      <c r="AD90" t="s">
        <v>990</v>
      </c>
      <c r="AK90" t="s">
        <v>1102</v>
      </c>
    </row>
    <row r="91" spans="1:37">
      <c r="C91" s="51" t="s">
        <v>435</v>
      </c>
      <c r="D91" s="51">
        <v>4</v>
      </c>
      <c r="E91" s="51">
        <f>D91*2</f>
        <v>8</v>
      </c>
      <c r="F91" s="51">
        <f t="shared" ref="F91:L91" si="10">E91*2</f>
        <v>16</v>
      </c>
      <c r="G91" s="51">
        <f t="shared" si="10"/>
        <v>32</v>
      </c>
      <c r="H91" s="51">
        <f t="shared" si="10"/>
        <v>64</v>
      </c>
      <c r="I91" s="51">
        <f t="shared" si="10"/>
        <v>128</v>
      </c>
      <c r="J91" s="51">
        <f t="shared" si="10"/>
        <v>256</v>
      </c>
      <c r="K91" s="51">
        <f t="shared" si="10"/>
        <v>512</v>
      </c>
      <c r="L91" s="51">
        <f t="shared" si="10"/>
        <v>1024</v>
      </c>
      <c r="M91" s="51">
        <f>L91*2</f>
        <v>2048</v>
      </c>
      <c r="N91" s="51">
        <f t="shared" ref="N91:Q91" si="11">M91*2</f>
        <v>4096</v>
      </c>
      <c r="O91" s="51">
        <f t="shared" si="11"/>
        <v>8192</v>
      </c>
      <c r="P91" s="51">
        <f t="shared" si="11"/>
        <v>16384</v>
      </c>
      <c r="Q91" s="51">
        <f t="shared" si="11"/>
        <v>32768</v>
      </c>
      <c r="R91" s="51">
        <f>Q91*2</f>
        <v>65536</v>
      </c>
      <c r="S91" s="51">
        <f t="shared" ref="S91" si="12">R91*2</f>
        <v>131072</v>
      </c>
      <c r="U91" t="s">
        <v>880</v>
      </c>
      <c r="AD91" t="s">
        <v>991</v>
      </c>
      <c r="AK91" t="s">
        <v>1103</v>
      </c>
    </row>
    <row r="92" spans="1:37">
      <c r="B92" s="51" t="s">
        <v>439</v>
      </c>
      <c r="C92" s="51" t="s">
        <v>437</v>
      </c>
      <c r="D92" s="51">
        <v>0.219</v>
      </c>
      <c r="E92" s="51">
        <v>0.217</v>
      </c>
      <c r="F92" s="51">
        <v>0.193</v>
      </c>
      <c r="G92" s="51">
        <v>0.20300000000000001</v>
      </c>
      <c r="H92" s="51">
        <v>0.221</v>
      </c>
      <c r="I92" s="51">
        <v>0.35299999999999998</v>
      </c>
      <c r="J92" s="51">
        <v>0.505</v>
      </c>
      <c r="K92" s="51">
        <v>0.79400000000000004</v>
      </c>
      <c r="L92" s="51">
        <v>1.361</v>
      </c>
      <c r="M92" s="51">
        <v>1.7989999999999999</v>
      </c>
      <c r="N92" s="51">
        <v>3.9569999999999999</v>
      </c>
      <c r="O92" s="51">
        <v>8.6850000000000005</v>
      </c>
      <c r="P92" s="51">
        <v>25.908999999999999</v>
      </c>
      <c r="Q92" s="51">
        <v>56.555</v>
      </c>
      <c r="R92" s="51">
        <v>114.101</v>
      </c>
      <c r="S92" s="51">
        <v>228.62200000000001</v>
      </c>
      <c r="U92" t="s">
        <v>881</v>
      </c>
      <c r="AD92" t="s">
        <v>992</v>
      </c>
      <c r="AK92" t="s">
        <v>1104</v>
      </c>
    </row>
    <row r="93" spans="1:37">
      <c r="C93" s="51" t="s">
        <v>438</v>
      </c>
      <c r="D93" s="51">
        <v>2.5760000000000001</v>
      </c>
      <c r="E93" s="51">
        <v>2.5739999999999998</v>
      </c>
      <c r="F93" s="51">
        <v>2.65</v>
      </c>
      <c r="G93" s="51">
        <v>2.71</v>
      </c>
      <c r="H93" s="51">
        <v>2.8980000000000001</v>
      </c>
      <c r="I93" s="51">
        <v>4.3120000000000003</v>
      </c>
      <c r="J93" s="51">
        <v>4.8019999999999996</v>
      </c>
      <c r="K93" s="51">
        <v>5.7990000000000004</v>
      </c>
      <c r="L93" s="51">
        <v>7.7119999999999997</v>
      </c>
      <c r="M93" s="51">
        <v>9.4849999999999994</v>
      </c>
      <c r="N93" s="51">
        <v>15.512</v>
      </c>
      <c r="O93" s="51">
        <v>28.056999999999999</v>
      </c>
      <c r="P93" s="51">
        <v>50.225000000000001</v>
      </c>
      <c r="Q93" s="51">
        <v>96.316000000000003</v>
      </c>
      <c r="R93" s="51">
        <v>184.44399999999999</v>
      </c>
      <c r="S93" s="51">
        <v>362.36799999999999</v>
      </c>
      <c r="U93" t="s">
        <v>882</v>
      </c>
      <c r="AD93" t="s">
        <v>993</v>
      </c>
      <c r="AK93" t="s">
        <v>1105</v>
      </c>
    </row>
    <row r="94" spans="1:37"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U94" t="s">
        <v>883</v>
      </c>
      <c r="AD94" t="s">
        <v>994</v>
      </c>
      <c r="AK94" t="s">
        <v>1106</v>
      </c>
    </row>
    <row r="95" spans="1:37">
      <c r="C95" s="51" t="s">
        <v>440</v>
      </c>
      <c r="D95" s="51">
        <v>4.2610000000000001</v>
      </c>
      <c r="E95" s="51">
        <v>4.2190000000000003</v>
      </c>
      <c r="F95" s="51">
        <v>4.2519999999999998</v>
      </c>
      <c r="G95" s="51">
        <v>4.2549999999999999</v>
      </c>
      <c r="H95" s="51">
        <v>4.343</v>
      </c>
      <c r="I95" s="51">
        <v>5.5970000000000004</v>
      </c>
      <c r="J95" s="51">
        <v>5.5789999999999997</v>
      </c>
      <c r="K95" s="51">
        <v>5.9690000000000003</v>
      </c>
      <c r="L95" s="51">
        <v>7.3070000000000004</v>
      </c>
      <c r="M95" s="51">
        <v>9.9359999999999999</v>
      </c>
      <c r="N95" s="51">
        <v>16.077999999999999</v>
      </c>
      <c r="O95" s="51">
        <v>27.364999999999998</v>
      </c>
      <c r="P95" s="51">
        <v>49.281999999999996</v>
      </c>
      <c r="Q95" s="51">
        <v>92.304000000000002</v>
      </c>
      <c r="R95" s="51">
        <v>181.291</v>
      </c>
      <c r="S95" s="51">
        <v>358.37799999999999</v>
      </c>
      <c r="U95" t="s">
        <v>884</v>
      </c>
      <c r="AD95" t="s">
        <v>995</v>
      </c>
      <c r="AK95" t="s">
        <v>1107</v>
      </c>
    </row>
    <row r="96" spans="1:37">
      <c r="C96" s="51" t="s">
        <v>403</v>
      </c>
      <c r="D96" s="51">
        <v>2.976</v>
      </c>
      <c r="E96" s="51">
        <v>2.9950000000000001</v>
      </c>
      <c r="F96" s="51">
        <v>3.048</v>
      </c>
      <c r="G96" s="51">
        <v>3.145</v>
      </c>
      <c r="H96" s="51">
        <v>3.343</v>
      </c>
      <c r="I96" s="51">
        <v>4.9850000000000003</v>
      </c>
      <c r="J96" s="51">
        <v>5.7809999999999997</v>
      </c>
      <c r="K96" s="51">
        <v>7.3339999999999996</v>
      </c>
      <c r="L96" s="51">
        <v>10.411</v>
      </c>
      <c r="M96" s="51">
        <v>13.423</v>
      </c>
      <c r="N96" s="51">
        <v>23.408999999999999</v>
      </c>
      <c r="O96" s="51">
        <v>44.84</v>
      </c>
      <c r="P96" s="51">
        <v>100.52200000000001</v>
      </c>
      <c r="Q96" s="51">
        <v>206.96</v>
      </c>
      <c r="R96" s="51">
        <v>409.53899999999999</v>
      </c>
      <c r="S96" s="51">
        <v>816.48699999999997</v>
      </c>
      <c r="U96" t="s">
        <v>885</v>
      </c>
      <c r="AD96" t="s">
        <v>996</v>
      </c>
      <c r="AK96" t="s">
        <v>1108</v>
      </c>
    </row>
    <row r="97" spans="1:37"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U97" t="s">
        <v>886</v>
      </c>
      <c r="AD97" t="s">
        <v>997</v>
      </c>
      <c r="AK97" t="s">
        <v>1109</v>
      </c>
    </row>
    <row r="98" spans="1:37" s="49" customForma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U98" s="49" t="s">
        <v>887</v>
      </c>
      <c r="AD98" s="49" t="s">
        <v>998</v>
      </c>
      <c r="AK98" s="49" t="s">
        <v>1110</v>
      </c>
    </row>
    <row r="99" spans="1:37"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U99">
        <v>2.6070000000000002</v>
      </c>
      <c r="AD99" t="s">
        <v>999</v>
      </c>
      <c r="AK99" t="s">
        <v>1111</v>
      </c>
    </row>
    <row r="100" spans="1:37"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U100" t="s">
        <v>888</v>
      </c>
      <c r="AD100" t="s">
        <v>1000</v>
      </c>
      <c r="AK100" t="s">
        <v>1112</v>
      </c>
    </row>
    <row r="101" spans="1:37"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U101" t="s">
        <v>889</v>
      </c>
      <c r="AD101" t="s">
        <v>1001</v>
      </c>
      <c r="AK101" t="s">
        <v>1113</v>
      </c>
    </row>
    <row r="102" spans="1:37"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U102" t="s">
        <v>890</v>
      </c>
      <c r="AD102" t="s">
        <v>1002</v>
      </c>
      <c r="AK102" t="s">
        <v>1114</v>
      </c>
    </row>
    <row r="103" spans="1:37"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U103" t="s">
        <v>891</v>
      </c>
      <c r="AD103" t="s">
        <v>1003</v>
      </c>
      <c r="AK103" t="s">
        <v>1115</v>
      </c>
    </row>
    <row r="104" spans="1:37"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U104" t="s">
        <v>892</v>
      </c>
      <c r="AD104" t="s">
        <v>1004</v>
      </c>
      <c r="AK104" t="s">
        <v>1116</v>
      </c>
    </row>
    <row r="105" spans="1:37"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U105" t="s">
        <v>893</v>
      </c>
      <c r="AD105" t="s">
        <v>1005</v>
      </c>
      <c r="AK105" t="s">
        <v>1117</v>
      </c>
    </row>
    <row r="106" spans="1:37"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U106" t="s">
        <v>894</v>
      </c>
      <c r="AD106" t="s">
        <v>1006</v>
      </c>
      <c r="AK106" t="s">
        <v>1118</v>
      </c>
    </row>
    <row r="107" spans="1:37"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U107" t="s">
        <v>895</v>
      </c>
      <c r="AD107" t="s">
        <v>1007</v>
      </c>
      <c r="AK107" t="s">
        <v>1119</v>
      </c>
    </row>
    <row r="108" spans="1:37"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U108" t="s">
        <v>896</v>
      </c>
      <c r="AD108" t="s">
        <v>1008</v>
      </c>
      <c r="AK108" t="s">
        <v>1120</v>
      </c>
    </row>
    <row r="109" spans="1:37"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U109" t="s">
        <v>897</v>
      </c>
      <c r="AD109" t="s">
        <v>1009</v>
      </c>
      <c r="AK109" t="s">
        <v>1121</v>
      </c>
    </row>
    <row r="110" spans="1:37"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U110" t="s">
        <v>898</v>
      </c>
      <c r="AD110" t="s">
        <v>1010</v>
      </c>
      <c r="AK110" t="s">
        <v>1122</v>
      </c>
    </row>
    <row r="111" spans="1:37"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U111" t="s">
        <v>899</v>
      </c>
      <c r="AD111" t="s">
        <v>1011</v>
      </c>
      <c r="AK111" t="s">
        <v>1123</v>
      </c>
    </row>
    <row r="112" spans="1:37">
      <c r="B112" s="51" t="s">
        <v>545</v>
      </c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U112" t="s">
        <v>900</v>
      </c>
      <c r="AD112" t="s">
        <v>1012</v>
      </c>
      <c r="AK112" t="s">
        <v>1124</v>
      </c>
    </row>
    <row r="113" spans="2:37">
      <c r="C113" s="51" t="s">
        <v>435</v>
      </c>
      <c r="D113" s="51">
        <v>4</v>
      </c>
      <c r="E113" s="51">
        <f>D113*2</f>
        <v>8</v>
      </c>
      <c r="F113" s="51">
        <f t="shared" ref="F113:L113" si="13">E113*2</f>
        <v>16</v>
      </c>
      <c r="G113" s="51">
        <f t="shared" si="13"/>
        <v>32</v>
      </c>
      <c r="H113" s="51">
        <f t="shared" si="13"/>
        <v>64</v>
      </c>
      <c r="I113" s="51">
        <f t="shared" si="13"/>
        <v>128</v>
      </c>
      <c r="J113" s="51">
        <f t="shared" si="13"/>
        <v>256</v>
      </c>
      <c r="K113" s="51">
        <f t="shared" si="13"/>
        <v>512</v>
      </c>
      <c r="L113" s="51">
        <f t="shared" si="13"/>
        <v>1024</v>
      </c>
      <c r="M113" s="51">
        <f>L113*2</f>
        <v>2048</v>
      </c>
      <c r="N113" s="51">
        <f t="shared" ref="N113:Q113" si="14">M113*2</f>
        <v>4096</v>
      </c>
      <c r="O113" s="51">
        <f t="shared" si="14"/>
        <v>8192</v>
      </c>
      <c r="P113" s="51">
        <f t="shared" si="14"/>
        <v>16384</v>
      </c>
      <c r="Q113" s="51">
        <f t="shared" si="14"/>
        <v>32768</v>
      </c>
      <c r="R113" s="51">
        <f>Q113*2</f>
        <v>65536</v>
      </c>
      <c r="S113" s="51">
        <f t="shared" ref="S113" si="15">R113*2</f>
        <v>131072</v>
      </c>
      <c r="U113" t="s">
        <v>901</v>
      </c>
      <c r="AD113" t="s">
        <v>1013</v>
      </c>
      <c r="AK113" t="s">
        <v>1125</v>
      </c>
    </row>
    <row r="114" spans="2:37">
      <c r="B114" s="51" t="s">
        <v>439</v>
      </c>
      <c r="C114" s="51" t="s">
        <v>437</v>
      </c>
      <c r="D114" s="51">
        <v>0.35</v>
      </c>
      <c r="E114" s="51">
        <v>0.33700000000000002</v>
      </c>
      <c r="F114" s="51">
        <v>0.33200000000000002</v>
      </c>
      <c r="G114" s="51">
        <v>0.32700000000000001</v>
      </c>
      <c r="H114" s="51">
        <v>0.38900000000000001</v>
      </c>
      <c r="I114" s="51">
        <v>0.496</v>
      </c>
      <c r="J114" s="51">
        <v>0.82799999999999996</v>
      </c>
      <c r="K114" s="51">
        <v>1.204</v>
      </c>
      <c r="L114" s="51">
        <v>2.06</v>
      </c>
      <c r="M114" s="51">
        <v>3.5619999999999998</v>
      </c>
      <c r="N114" s="51">
        <v>6.7060000000000004</v>
      </c>
      <c r="O114" s="51">
        <v>16.776</v>
      </c>
      <c r="P114" s="51">
        <v>40.021999999999998</v>
      </c>
      <c r="Q114" s="51">
        <v>84.866</v>
      </c>
      <c r="R114" s="51">
        <v>170.94900000000001</v>
      </c>
      <c r="S114" s="51">
        <v>343.262</v>
      </c>
      <c r="U114" t="s">
        <v>902</v>
      </c>
      <c r="AD114" t="s">
        <v>1014</v>
      </c>
      <c r="AK114" t="s">
        <v>1126</v>
      </c>
    </row>
    <row r="115" spans="2:37">
      <c r="C115" s="51" t="s">
        <v>438</v>
      </c>
      <c r="D115" s="51">
        <v>2.5870000000000002</v>
      </c>
      <c r="E115" s="51">
        <v>2.6219999999999999</v>
      </c>
      <c r="F115" s="51">
        <v>2.6850000000000001</v>
      </c>
      <c r="G115" s="51">
        <v>2.8140000000000001</v>
      </c>
      <c r="H115" s="51">
        <v>4.1040000000000001</v>
      </c>
      <c r="I115" s="51">
        <v>4.5229999999999997</v>
      </c>
      <c r="J115" s="51">
        <v>5.0759999999999996</v>
      </c>
      <c r="K115" s="51">
        <v>6.2229999999999999</v>
      </c>
      <c r="L115" s="51">
        <v>8.6159999999999997</v>
      </c>
      <c r="M115" s="51">
        <v>12.56</v>
      </c>
      <c r="N115" s="51">
        <v>20.969000000000001</v>
      </c>
      <c r="O115" s="51">
        <v>38.499000000000002</v>
      </c>
      <c r="P115" s="51">
        <v>73.591999999999999</v>
      </c>
      <c r="Q115" s="51">
        <v>141.07</v>
      </c>
      <c r="R115" s="51">
        <v>269.13499999999999</v>
      </c>
      <c r="S115" s="51">
        <v>544.31600000000003</v>
      </c>
    </row>
    <row r="116" spans="2:37"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</row>
    <row r="117" spans="2:37">
      <c r="C117" s="51" t="s">
        <v>440</v>
      </c>
      <c r="D117" s="51">
        <v>5.4980000000000002</v>
      </c>
      <c r="E117" s="51">
        <v>5.47</v>
      </c>
      <c r="F117" s="51">
        <v>5.484</v>
      </c>
      <c r="G117" s="51">
        <v>5.4969999999999999</v>
      </c>
      <c r="H117" s="51">
        <v>6.7229999999999999</v>
      </c>
      <c r="I117" s="51">
        <v>6.641</v>
      </c>
      <c r="J117" s="51">
        <v>6.569</v>
      </c>
      <c r="K117" s="51">
        <v>6.9009999999999998</v>
      </c>
      <c r="L117" s="51">
        <v>8.8879999999999999</v>
      </c>
      <c r="M117" s="51">
        <v>12.686999999999999</v>
      </c>
      <c r="N117" s="51">
        <v>21.84</v>
      </c>
      <c r="O117" s="51">
        <v>38.475999999999999</v>
      </c>
      <c r="P117" s="51">
        <v>70.912000000000006</v>
      </c>
      <c r="Q117" s="51">
        <v>135.542</v>
      </c>
      <c r="R117" s="51">
        <v>267.53699999999998</v>
      </c>
      <c r="S117" s="51">
        <v>537.50900000000001</v>
      </c>
    </row>
    <row r="118" spans="2:37">
      <c r="C118" s="51" t="s">
        <v>403</v>
      </c>
      <c r="D118" s="51">
        <v>3.2959999999999998</v>
      </c>
      <c r="E118" s="51">
        <v>3.3039999999999998</v>
      </c>
      <c r="F118" s="51">
        <v>3.3620000000000001</v>
      </c>
      <c r="G118" s="51">
        <v>3.4809999999999999</v>
      </c>
      <c r="H118" s="51">
        <v>4.8410000000000002</v>
      </c>
      <c r="I118" s="51">
        <v>5.51</v>
      </c>
      <c r="J118" s="51">
        <v>6.61</v>
      </c>
      <c r="K118" s="51">
        <v>8.5440000000000005</v>
      </c>
      <c r="L118" s="51">
        <v>12.64</v>
      </c>
      <c r="M118" s="51">
        <v>20.350000000000001</v>
      </c>
      <c r="N118" s="51">
        <v>33.851999999999997</v>
      </c>
      <c r="O118" s="51">
        <v>70.73</v>
      </c>
      <c r="P118" s="51">
        <v>153.13</v>
      </c>
      <c r="Q118" s="51">
        <v>308.40100000000001</v>
      </c>
      <c r="R118" s="51">
        <v>608.30899999999997</v>
      </c>
      <c r="S118" s="51">
        <v>1227.673</v>
      </c>
    </row>
    <row r="119" spans="2:37"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</row>
    <row r="120" spans="2:37"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</row>
    <row r="122" spans="2:37"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</row>
    <row r="123" spans="2:37"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</row>
    <row r="124" spans="2:37"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</row>
    <row r="125" spans="2:37"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</row>
    <row r="126" spans="2:37"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</row>
    <row r="127" spans="2:37"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</row>
    <row r="128" spans="2:37"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</row>
    <row r="129" spans="2:19"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</row>
    <row r="130" spans="2:19"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</row>
    <row r="131" spans="2:19"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</row>
    <row r="132" spans="2:19"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</row>
    <row r="133" spans="2:19"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</row>
    <row r="134" spans="2:19"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</row>
    <row r="135" spans="2:19"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</row>
    <row r="136" spans="2:19"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</row>
    <row r="137" spans="2:19">
      <c r="B137" s="51" t="s">
        <v>546</v>
      </c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</row>
    <row r="138" spans="2:19">
      <c r="C138" s="51" t="s">
        <v>435</v>
      </c>
      <c r="D138" s="51">
        <v>4</v>
      </c>
      <c r="E138" s="48">
        <f>D138*2</f>
        <v>8</v>
      </c>
      <c r="F138" s="48">
        <f t="shared" ref="F138:L138" si="16">E138*2</f>
        <v>16</v>
      </c>
      <c r="G138" s="48">
        <f t="shared" si="16"/>
        <v>32</v>
      </c>
      <c r="H138" s="48">
        <f t="shared" si="16"/>
        <v>64</v>
      </c>
      <c r="I138" s="48">
        <f t="shared" si="16"/>
        <v>128</v>
      </c>
      <c r="J138" s="48">
        <f t="shared" si="16"/>
        <v>256</v>
      </c>
      <c r="K138" s="48">
        <f t="shared" si="16"/>
        <v>512</v>
      </c>
      <c r="L138" s="48">
        <f t="shared" si="16"/>
        <v>1024</v>
      </c>
      <c r="M138" s="48">
        <f>L138*2</f>
        <v>2048</v>
      </c>
      <c r="N138" s="48">
        <f t="shared" ref="N138:Q138" si="17">M138*2</f>
        <v>4096</v>
      </c>
      <c r="O138" s="48">
        <f t="shared" si="17"/>
        <v>8192</v>
      </c>
      <c r="P138" s="48">
        <f t="shared" si="17"/>
        <v>16384</v>
      </c>
      <c r="Q138" s="48">
        <f t="shared" si="17"/>
        <v>32768</v>
      </c>
      <c r="R138" s="48">
        <f>Q138*2</f>
        <v>65536</v>
      </c>
      <c r="S138" s="48">
        <f t="shared" ref="S138" si="18">R138*2</f>
        <v>131072</v>
      </c>
    </row>
    <row r="139" spans="2:19">
      <c r="B139" s="51" t="s">
        <v>439</v>
      </c>
      <c r="C139" s="51" t="s">
        <v>437</v>
      </c>
      <c r="D139" s="51">
        <v>0.41599999999999998</v>
      </c>
      <c r="E139" s="48">
        <v>0.434</v>
      </c>
      <c r="F139" s="48">
        <v>0.437</v>
      </c>
      <c r="G139" s="48">
        <v>0.40899999999999997</v>
      </c>
      <c r="H139" s="48">
        <v>0.43099999999999999</v>
      </c>
      <c r="I139" s="48">
        <v>0.55900000000000005</v>
      </c>
      <c r="J139" s="48">
        <v>1.012</v>
      </c>
      <c r="K139" s="48">
        <v>1.5009999999999999</v>
      </c>
      <c r="L139" s="48">
        <v>2.5539999999999998</v>
      </c>
      <c r="M139" s="48">
        <v>4.4770000000000003</v>
      </c>
      <c r="N139" s="48">
        <v>8.8369999999999997</v>
      </c>
      <c r="O139" s="48">
        <v>24.266999999999999</v>
      </c>
      <c r="P139" s="48">
        <v>50.448999999999998</v>
      </c>
      <c r="Q139" s="48">
        <v>105.459</v>
      </c>
      <c r="R139" s="48">
        <v>214.07300000000001</v>
      </c>
      <c r="S139" s="48">
        <v>429.78</v>
      </c>
    </row>
    <row r="140" spans="2:19">
      <c r="C140" s="51" t="s">
        <v>438</v>
      </c>
      <c r="D140" s="51">
        <v>2.6070000000000002</v>
      </c>
      <c r="E140" s="48">
        <v>2.657</v>
      </c>
      <c r="F140" s="48">
        <v>2.72</v>
      </c>
      <c r="G140" s="48">
        <v>2.8769999999999998</v>
      </c>
      <c r="H140" s="48">
        <v>4.2469999999999999</v>
      </c>
      <c r="I140" s="48">
        <v>4.9340000000000002</v>
      </c>
      <c r="J140" s="48">
        <v>5.5419999999999998</v>
      </c>
      <c r="K140" s="48">
        <v>6.8440000000000003</v>
      </c>
      <c r="L140" s="48">
        <v>9.0730000000000004</v>
      </c>
      <c r="M140" s="48">
        <v>15.175000000000001</v>
      </c>
      <c r="N140" s="48">
        <v>25.317</v>
      </c>
      <c r="O140" s="48">
        <v>47.728000000000002</v>
      </c>
      <c r="P140" s="48">
        <v>88.320999999999998</v>
      </c>
      <c r="Q140" s="48">
        <v>170.24</v>
      </c>
      <c r="R140" s="48">
        <v>342.315</v>
      </c>
      <c r="S140" s="48">
        <v>682.88800000000003</v>
      </c>
    </row>
    <row r="141" spans="2:19">
      <c r="D141" s="52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</row>
    <row r="142" spans="2:19">
      <c r="C142" s="51" t="s">
        <v>440</v>
      </c>
      <c r="D142" s="51">
        <v>6.2839999999999998</v>
      </c>
      <c r="E142" s="48">
        <v>6.2789999999999999</v>
      </c>
      <c r="F142" s="48">
        <v>6.3150000000000004</v>
      </c>
      <c r="G142" s="48">
        <v>6.3250000000000002</v>
      </c>
      <c r="H142" s="48">
        <v>7.5880000000000001</v>
      </c>
      <c r="I142" s="48">
        <v>7.3810000000000002</v>
      </c>
      <c r="J142" s="48">
        <v>7.3259999999999996</v>
      </c>
      <c r="K142" s="48">
        <v>7.585</v>
      </c>
      <c r="L142" s="48">
        <v>9.7989999999999995</v>
      </c>
      <c r="M142" s="48">
        <v>14.988</v>
      </c>
      <c r="N142" s="48">
        <v>25.056999999999999</v>
      </c>
      <c r="O142" s="48">
        <v>46.540999999999997</v>
      </c>
      <c r="P142" s="48">
        <v>87.456999999999994</v>
      </c>
      <c r="Q142" s="48">
        <v>168.02699999999999</v>
      </c>
      <c r="R142" s="48">
        <v>333.67599999999999</v>
      </c>
      <c r="S142" s="48">
        <v>671.06700000000001</v>
      </c>
    </row>
    <row r="143" spans="2:19">
      <c r="C143" s="51" t="s">
        <v>403</v>
      </c>
      <c r="D143" s="51">
        <v>3.4460000000000002</v>
      </c>
      <c r="E143" s="48">
        <v>3.528</v>
      </c>
      <c r="F143" s="48">
        <v>3.61</v>
      </c>
      <c r="G143" s="48">
        <v>3.7029999999999998</v>
      </c>
      <c r="H143" s="48">
        <v>5.0999999999999996</v>
      </c>
      <c r="I143" s="48">
        <v>6.0880000000000001</v>
      </c>
      <c r="J143" s="48">
        <v>7.4260000000000002</v>
      </c>
      <c r="K143" s="48">
        <v>9.6940000000000008</v>
      </c>
      <c r="L143" s="48">
        <v>14.134</v>
      </c>
      <c r="M143" s="48">
        <v>23.847000000000001</v>
      </c>
      <c r="N143" s="48">
        <v>42.158000000000001</v>
      </c>
      <c r="O143" s="48">
        <v>94.593999999999994</v>
      </c>
      <c r="P143" s="48">
        <v>188.65600000000001</v>
      </c>
      <c r="Q143" s="48">
        <v>379.291</v>
      </c>
      <c r="R143" s="48">
        <v>767.98099999999999</v>
      </c>
      <c r="S143" s="48">
        <v>1540.0060000000001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1"/>
  <sheetViews>
    <sheetView topLeftCell="A111" workbookViewId="0">
      <selection activeCell="G122" sqref="G122"/>
    </sheetView>
  </sheetViews>
  <sheetFormatPr defaultRowHeight="13.5"/>
  <cols>
    <col min="1" max="1" width="9" style="5"/>
    <col min="2" max="2" width="10.5" style="5" bestFit="1" customWidth="1"/>
    <col min="3" max="3" width="11.625" style="5" bestFit="1" customWidth="1"/>
    <col min="4" max="4" width="9.5" style="5" bestFit="1" customWidth="1"/>
    <col min="5" max="6" width="11.625" style="5" bestFit="1" customWidth="1"/>
    <col min="7" max="7" width="9.5" style="5" bestFit="1" customWidth="1"/>
    <col min="8" max="9" width="11.625" style="5" bestFit="1" customWidth="1"/>
    <col min="10" max="10" width="9.5" style="5" bestFit="1" customWidth="1"/>
    <col min="11" max="12" width="11.625" style="5" bestFit="1" customWidth="1"/>
    <col min="13" max="13" width="9.5" style="5" bestFit="1" customWidth="1"/>
    <col min="14" max="15" width="11.625" style="5" bestFit="1" customWidth="1"/>
    <col min="16" max="16" width="10.5" style="5" bestFit="1" customWidth="1"/>
    <col min="17" max="19" width="11.625" style="5" bestFit="1" customWidth="1"/>
    <col min="20" max="20" width="12.75" style="5" bestFit="1" customWidth="1"/>
    <col min="21" max="16384" width="9" style="5"/>
  </cols>
  <sheetData>
    <row r="1" spans="2:20">
      <c r="B1" s="53" t="s">
        <v>30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</row>
    <row r="2" spans="2:20">
      <c r="B2" s="4" t="s">
        <v>15</v>
      </c>
      <c r="C2" s="53">
        <v>48</v>
      </c>
      <c r="D2" s="53"/>
      <c r="E2" s="53"/>
      <c r="F2" s="53">
        <v>160</v>
      </c>
      <c r="G2" s="53"/>
      <c r="H2" s="53"/>
      <c r="I2" s="53">
        <v>640</v>
      </c>
      <c r="J2" s="53"/>
      <c r="K2" s="53"/>
      <c r="L2" s="53">
        <v>2560</v>
      </c>
      <c r="M2" s="53"/>
      <c r="N2" s="53"/>
      <c r="O2" s="53">
        <v>10240</v>
      </c>
      <c r="P2" s="53"/>
      <c r="Q2" s="53"/>
      <c r="R2" s="53">
        <v>40960</v>
      </c>
      <c r="S2" s="53"/>
      <c r="T2" s="53"/>
    </row>
    <row r="3" spans="2:20">
      <c r="B3" s="4" t="s">
        <v>22</v>
      </c>
      <c r="C3" s="4" t="s">
        <v>17</v>
      </c>
      <c r="D3" s="4" t="s">
        <v>19</v>
      </c>
      <c r="E3" s="4" t="s">
        <v>21</v>
      </c>
      <c r="F3" s="4" t="s">
        <v>17</v>
      </c>
      <c r="G3" s="4" t="s">
        <v>19</v>
      </c>
      <c r="H3" s="4" t="s">
        <v>21</v>
      </c>
      <c r="I3" s="4" t="s">
        <v>16</v>
      </c>
      <c r="J3" s="4" t="s">
        <v>18</v>
      </c>
      <c r="K3" s="4" t="s">
        <v>20</v>
      </c>
      <c r="L3" s="4" t="s">
        <v>16</v>
      </c>
      <c r="M3" s="4" t="s">
        <v>18</v>
      </c>
      <c r="N3" s="4" t="s">
        <v>20</v>
      </c>
      <c r="O3" s="4" t="s">
        <v>16</v>
      </c>
      <c r="P3" s="4" t="s">
        <v>18</v>
      </c>
      <c r="Q3" s="4" t="s">
        <v>20</v>
      </c>
      <c r="R3" s="4" t="s">
        <v>16</v>
      </c>
      <c r="S3" s="4" t="s">
        <v>18</v>
      </c>
      <c r="T3" s="4" t="s">
        <v>20</v>
      </c>
    </row>
    <row r="4" spans="2:20">
      <c r="B4" s="4" t="s">
        <v>14</v>
      </c>
      <c r="C4" s="4">
        <v>9.0000000000000006E-5</v>
      </c>
      <c r="D4" s="4">
        <v>6.3E-5</v>
      </c>
      <c r="E4" s="4">
        <v>3.0800000000000001E-4</v>
      </c>
      <c r="F4" s="4">
        <v>7.8600000000000002E-4</v>
      </c>
      <c r="G4" s="4">
        <v>6.3400000000000001E-4</v>
      </c>
      <c r="H4" s="4">
        <v>8.8500000000000004E-4</v>
      </c>
      <c r="I4" s="4">
        <v>1.1688E-2</v>
      </c>
      <c r="J4" s="4">
        <v>1.0612999999999999E-2</v>
      </c>
      <c r="K4" s="4">
        <v>1.1501000000000001E-2</v>
      </c>
      <c r="L4" s="4">
        <v>0.31329699999999999</v>
      </c>
      <c r="M4" s="4">
        <v>0.29372100000000001</v>
      </c>
      <c r="N4" s="4">
        <v>0.29107499999999997</v>
      </c>
      <c r="O4" s="4">
        <v>7.2701690000000001</v>
      </c>
      <c r="P4" s="4">
        <v>7.3901659999999998</v>
      </c>
      <c r="Q4" s="4">
        <v>6.984089</v>
      </c>
      <c r="R4" s="4">
        <v>134.470967</v>
      </c>
      <c r="S4" s="4">
        <v>133.24902399999999</v>
      </c>
      <c r="T4" s="4">
        <v>125.750506</v>
      </c>
    </row>
    <row r="5" spans="2:20">
      <c r="B5" s="4" t="s">
        <v>11</v>
      </c>
      <c r="C5" s="4">
        <v>9.5000000000000005E-5</v>
      </c>
      <c r="D5" s="4">
        <v>6.7999999999999999E-5</v>
      </c>
      <c r="E5" s="4">
        <v>7.2000000000000002E-5</v>
      </c>
      <c r="F5" s="4">
        <v>9.2199999999999997E-4</v>
      </c>
      <c r="G5" s="4">
        <v>8.0099999999999995E-4</v>
      </c>
      <c r="H5" s="4">
        <v>8.03E-4</v>
      </c>
      <c r="I5" s="4">
        <v>2.0948000000000001E-2</v>
      </c>
      <c r="J5" s="4">
        <v>2.3805E-2</v>
      </c>
      <c r="K5" s="4">
        <v>1.9047000000000001E-2</v>
      </c>
      <c r="L5" s="4">
        <v>0.58423400000000003</v>
      </c>
      <c r="M5" s="4">
        <v>0.70722300000000005</v>
      </c>
      <c r="N5" s="4">
        <v>39.750104999999998</v>
      </c>
      <c r="O5" s="4">
        <v>10.461404999999999</v>
      </c>
      <c r="P5" s="4">
        <v>10.62327</v>
      </c>
      <c r="Q5" s="4">
        <v>761.32245799999998</v>
      </c>
      <c r="R5" s="4">
        <v>297.73700000000002</v>
      </c>
      <c r="S5" s="4">
        <v>297.887834</v>
      </c>
      <c r="T5" s="4">
        <v>12955.023428</v>
      </c>
    </row>
    <row r="6" spans="2:20">
      <c r="B6" s="4" t="s">
        <v>12</v>
      </c>
      <c r="C6" s="4">
        <v>9.1000000000000003E-5</v>
      </c>
      <c r="D6" s="4">
        <v>6.7999999999999999E-5</v>
      </c>
      <c r="E6" s="4">
        <v>6.8999999999999997E-5</v>
      </c>
      <c r="F6" s="4">
        <v>7.9299999999999998E-4</v>
      </c>
      <c r="G6" s="4">
        <v>6.6E-4</v>
      </c>
      <c r="H6" s="4">
        <v>6.7500000000000004E-4</v>
      </c>
      <c r="I6" s="4">
        <v>1.2132E-2</v>
      </c>
      <c r="J6" s="4">
        <v>1.0596E-2</v>
      </c>
      <c r="K6" s="4">
        <v>1.0423E-2</v>
      </c>
      <c r="L6" s="4">
        <v>0.30880400000000002</v>
      </c>
      <c r="M6" s="4">
        <v>0.27805200000000002</v>
      </c>
      <c r="N6" s="4">
        <v>4.1530579999999997</v>
      </c>
      <c r="O6" s="4">
        <v>7.1522839999999999</v>
      </c>
      <c r="P6" s="4">
        <v>7.2313239999999999</v>
      </c>
      <c r="Q6" s="4">
        <v>223.777017</v>
      </c>
      <c r="R6" s="4">
        <v>132.24700300000001</v>
      </c>
      <c r="S6" s="4">
        <v>131.36654200000001</v>
      </c>
      <c r="T6" s="4">
        <v>4006.3867399999999</v>
      </c>
    </row>
    <row r="7" spans="2:20">
      <c r="B7" s="4" t="s">
        <v>13</v>
      </c>
      <c r="C7" s="4">
        <v>9.6000000000000002E-5</v>
      </c>
      <c r="D7" s="4">
        <v>6.7999999999999999E-5</v>
      </c>
      <c r="E7" s="4">
        <v>7.1000000000000005E-5</v>
      </c>
      <c r="F7" s="4">
        <v>9.1699999999999995E-4</v>
      </c>
      <c r="G7" s="4">
        <v>7.67E-4</v>
      </c>
      <c r="H7" s="4">
        <v>7.85E-4</v>
      </c>
      <c r="I7" s="4">
        <v>2.0545999999999998E-2</v>
      </c>
      <c r="J7" s="4">
        <v>2.3104E-2</v>
      </c>
      <c r="K7" s="4">
        <v>1.8735000000000002E-2</v>
      </c>
      <c r="L7" s="4">
        <v>0.56398400000000004</v>
      </c>
      <c r="M7" s="4">
        <v>0.68116900000000002</v>
      </c>
      <c r="N7" s="4">
        <v>39.589041000000002</v>
      </c>
      <c r="O7" s="4">
        <v>10.145989</v>
      </c>
      <c r="P7" s="4">
        <v>10.223623999999999</v>
      </c>
      <c r="Q7" s="4">
        <v>799.81282199999998</v>
      </c>
      <c r="R7" s="4">
        <v>293.84631000000002</v>
      </c>
      <c r="S7" s="4">
        <v>293.482123</v>
      </c>
      <c r="T7" s="4">
        <v>12939.610006999999</v>
      </c>
    </row>
    <row r="27" spans="2:29">
      <c r="K27" s="55" t="s">
        <v>37</v>
      </c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11"/>
      <c r="Y27" s="11"/>
      <c r="Z27" s="11"/>
      <c r="AA27" s="11"/>
      <c r="AB27" s="11"/>
      <c r="AC27" s="11"/>
    </row>
    <row r="28" spans="2:29">
      <c r="K28" s="6" t="s">
        <v>15</v>
      </c>
      <c r="L28" s="57">
        <v>48</v>
      </c>
      <c r="M28" s="54"/>
      <c r="N28" s="54">
        <v>160</v>
      </c>
      <c r="O28" s="54"/>
      <c r="P28" s="54">
        <v>640</v>
      </c>
      <c r="Q28" s="54"/>
      <c r="R28" s="54">
        <v>2560</v>
      </c>
      <c r="S28" s="54"/>
      <c r="T28" s="54">
        <v>10240</v>
      </c>
      <c r="U28" s="54"/>
      <c r="V28" s="54">
        <v>40960</v>
      </c>
      <c r="W28" s="54"/>
    </row>
    <row r="29" spans="2:29">
      <c r="C29" s="5" t="s">
        <v>31</v>
      </c>
      <c r="K29" s="6" t="s">
        <v>32</v>
      </c>
      <c r="L29" s="6" t="s">
        <v>34</v>
      </c>
      <c r="M29" s="5" t="s">
        <v>36</v>
      </c>
      <c r="N29" s="6" t="s">
        <v>34</v>
      </c>
      <c r="O29" s="5" t="s">
        <v>36</v>
      </c>
      <c r="P29" s="6" t="s">
        <v>34</v>
      </c>
      <c r="Q29" s="5" t="s">
        <v>36</v>
      </c>
      <c r="R29" s="6" t="s">
        <v>34</v>
      </c>
      <c r="S29" s="5" t="s">
        <v>36</v>
      </c>
      <c r="T29" s="7" t="s">
        <v>33</v>
      </c>
      <c r="U29" s="8" t="s">
        <v>35</v>
      </c>
      <c r="V29" s="9" t="s">
        <v>33</v>
      </c>
      <c r="W29" s="10" t="s">
        <v>35</v>
      </c>
    </row>
    <row r="30" spans="2:29">
      <c r="B30" s="5" t="s">
        <v>26</v>
      </c>
      <c r="C30" s="5" t="s">
        <v>27</v>
      </c>
      <c r="D30" s="5" t="s">
        <v>28</v>
      </c>
      <c r="E30" s="5" t="s">
        <v>29</v>
      </c>
      <c r="G30" s="5" t="s">
        <v>26</v>
      </c>
      <c r="H30" s="5" t="s">
        <v>29</v>
      </c>
      <c r="K30" s="6" t="s">
        <v>14</v>
      </c>
      <c r="L30" s="6">
        <v>3.0800000000000001E-4</v>
      </c>
      <c r="N30" s="6">
        <v>8.8500000000000004E-4</v>
      </c>
      <c r="P30" s="6">
        <v>1.1501000000000001E-2</v>
      </c>
      <c r="R30" s="6">
        <v>0.29107499999999997</v>
      </c>
      <c r="T30" s="6">
        <v>6.984089</v>
      </c>
      <c r="V30" s="6">
        <v>125.750506</v>
      </c>
    </row>
    <row r="31" spans="2:29">
      <c r="B31" s="5" t="s">
        <v>23</v>
      </c>
      <c r="C31" s="5">
        <v>2</v>
      </c>
      <c r="D31" s="5">
        <v>10</v>
      </c>
      <c r="E31" s="5">
        <v>32.774000000000001</v>
      </c>
      <c r="G31" s="5" t="s">
        <v>23</v>
      </c>
      <c r="H31" s="5">
        <v>32.774000000000001</v>
      </c>
      <c r="K31" s="6" t="s">
        <v>11</v>
      </c>
      <c r="L31" s="6">
        <v>7.2000000000000002E-5</v>
      </c>
      <c r="N31" s="6">
        <v>8.03E-4</v>
      </c>
      <c r="P31" s="6">
        <v>1.9047000000000001E-2</v>
      </c>
      <c r="R31" s="6">
        <v>39.750104999999998</v>
      </c>
      <c r="T31" s="6">
        <v>761.32245799999998</v>
      </c>
      <c r="V31" s="6">
        <v>12955.023428</v>
      </c>
    </row>
    <row r="32" spans="2:29">
      <c r="B32" s="5" t="s">
        <v>24</v>
      </c>
      <c r="C32" s="5">
        <v>2</v>
      </c>
      <c r="D32" s="5">
        <v>10</v>
      </c>
      <c r="E32" s="5">
        <v>13.539</v>
      </c>
      <c r="G32" s="5" t="s">
        <v>24</v>
      </c>
      <c r="H32" s="5">
        <v>13.539</v>
      </c>
      <c r="K32" s="6" t="s">
        <v>12</v>
      </c>
      <c r="L32" s="6">
        <v>6.8999999999999997E-5</v>
      </c>
      <c r="N32" s="6">
        <v>6.7500000000000004E-4</v>
      </c>
      <c r="P32" s="6">
        <v>1.0423E-2</v>
      </c>
      <c r="R32" s="6">
        <v>4.1530579999999997</v>
      </c>
      <c r="T32" s="6">
        <v>223.777017</v>
      </c>
      <c r="V32" s="6">
        <v>4006.3867399999999</v>
      </c>
    </row>
    <row r="33" spans="2:22">
      <c r="B33" s="5" t="s">
        <v>25</v>
      </c>
      <c r="C33" s="5">
        <v>2</v>
      </c>
      <c r="D33" s="5">
        <v>10</v>
      </c>
      <c r="E33" s="5">
        <v>8.0649999999999995</v>
      </c>
      <c r="G33" s="5" t="s">
        <v>25</v>
      </c>
      <c r="H33" s="5">
        <v>8.0649999999999995</v>
      </c>
      <c r="K33" s="6" t="s">
        <v>13</v>
      </c>
      <c r="L33" s="6">
        <v>7.1000000000000005E-5</v>
      </c>
      <c r="N33" s="6">
        <v>7.85E-4</v>
      </c>
      <c r="P33" s="6">
        <v>1.8735000000000002E-2</v>
      </c>
      <c r="R33" s="6">
        <v>39.589041000000002</v>
      </c>
      <c r="T33" s="6">
        <v>799.81282199999998</v>
      </c>
      <c r="V33" s="6">
        <v>12939.610006999999</v>
      </c>
    </row>
    <row r="54" spans="2:10">
      <c r="B54" s="53" t="s">
        <v>334</v>
      </c>
      <c r="C54" s="53"/>
      <c r="D54" s="53"/>
      <c r="J54" s="14"/>
    </row>
    <row r="55" spans="2:10">
      <c r="B55" s="13" t="s">
        <v>32</v>
      </c>
      <c r="C55" s="13" t="s">
        <v>34</v>
      </c>
      <c r="D55" s="13" t="s">
        <v>36</v>
      </c>
      <c r="J55" s="14" t="s">
        <v>326</v>
      </c>
    </row>
    <row r="56" spans="2:10">
      <c r="B56" s="13" t="s">
        <v>14</v>
      </c>
      <c r="C56" s="20">
        <v>14.722518000000001</v>
      </c>
      <c r="D56" s="20">
        <v>16.739457000000002</v>
      </c>
      <c r="J56" s="14" t="s">
        <v>327</v>
      </c>
    </row>
    <row r="57" spans="2:10">
      <c r="B57" s="13" t="s">
        <v>11</v>
      </c>
      <c r="C57" s="20">
        <v>679.52837699999998</v>
      </c>
      <c r="D57" s="20">
        <v>23.370981</v>
      </c>
      <c r="J57" s="14" t="s">
        <v>328</v>
      </c>
    </row>
    <row r="58" spans="2:10">
      <c r="B58" s="13" t="s">
        <v>12</v>
      </c>
      <c r="C58" s="20">
        <v>57.368924999999997</v>
      </c>
      <c r="D58" s="20">
        <v>21.619565000000001</v>
      </c>
      <c r="J58" s="14" t="s">
        <v>329</v>
      </c>
    </row>
    <row r="59" spans="2:10">
      <c r="B59" s="13" t="s">
        <v>13</v>
      </c>
      <c r="C59" s="20">
        <v>709.16893500000003</v>
      </c>
      <c r="D59" s="20">
        <v>28.290960999999999</v>
      </c>
      <c r="J59" s="14" t="s">
        <v>330</v>
      </c>
    </row>
    <row r="60" spans="2:10">
      <c r="J60" s="14" t="s">
        <v>331</v>
      </c>
    </row>
    <row r="61" spans="2:10">
      <c r="J61" s="14" t="s">
        <v>332</v>
      </c>
    </row>
    <row r="62" spans="2:10">
      <c r="J62" s="14" t="s">
        <v>333</v>
      </c>
    </row>
    <row r="78" spans="1:13">
      <c r="A78" s="53" t="s">
        <v>362</v>
      </c>
      <c r="B78" s="53"/>
      <c r="C78" s="53"/>
      <c r="D78" s="53"/>
      <c r="E78" s="53"/>
      <c r="F78" s="53"/>
      <c r="G78" s="31"/>
      <c r="H78" s="31"/>
      <c r="I78" s="31"/>
    </row>
    <row r="79" spans="1:13">
      <c r="A79" s="30" t="s">
        <v>356</v>
      </c>
      <c r="B79" s="30">
        <v>48</v>
      </c>
      <c r="C79" s="30">
        <v>160</v>
      </c>
      <c r="D79" s="30">
        <v>640</v>
      </c>
      <c r="E79" s="30">
        <v>2560</v>
      </c>
      <c r="F79" s="30">
        <v>10240</v>
      </c>
      <c r="M79" s="24" t="s">
        <v>335</v>
      </c>
    </row>
    <row r="80" spans="1:13">
      <c r="A80" s="30" t="s">
        <v>358</v>
      </c>
      <c r="B80" s="30">
        <v>8.7000000000000001E-5</v>
      </c>
      <c r="C80" s="30">
        <v>6.3900000000000003E-4</v>
      </c>
      <c r="D80" s="30">
        <v>1.2087000000000001E-2</v>
      </c>
      <c r="E80" s="30">
        <v>0.288192</v>
      </c>
      <c r="F80" s="30">
        <v>6.9085429999999999</v>
      </c>
      <c r="M80" s="24" t="s">
        <v>336</v>
      </c>
    </row>
    <row r="81" spans="1:13">
      <c r="A81" s="30" t="s">
        <v>359</v>
      </c>
      <c r="B81" s="30">
        <v>1.2400000000000001E-4</v>
      </c>
      <c r="C81" s="30">
        <v>1.212E-3</v>
      </c>
      <c r="D81" s="30">
        <v>2.2141000000000001E-2</v>
      </c>
      <c r="E81" s="30">
        <v>0.616062</v>
      </c>
      <c r="F81" s="30">
        <v>18.512004000000001</v>
      </c>
      <c r="M81" s="24" t="s">
        <v>337</v>
      </c>
    </row>
    <row r="82" spans="1:13">
      <c r="A82" s="30" t="s">
        <v>360</v>
      </c>
      <c r="B82" s="30">
        <v>1.2300000000000001E-4</v>
      </c>
      <c r="C82" s="30">
        <v>1.2769999999999999E-3</v>
      </c>
      <c r="D82" s="30">
        <v>2.1441000000000002E-2</v>
      </c>
      <c r="E82" s="30">
        <v>0.446023</v>
      </c>
      <c r="F82" s="30">
        <v>9.5213710000000003</v>
      </c>
      <c r="M82" s="24" t="s">
        <v>338</v>
      </c>
    </row>
    <row r="83" spans="1:13">
      <c r="A83" s="30" t="s">
        <v>361</v>
      </c>
      <c r="B83" s="30">
        <v>1.8599999999999999E-4</v>
      </c>
      <c r="C83" s="30">
        <v>1.905E-3</v>
      </c>
      <c r="D83" s="30">
        <v>3.2964E-2</v>
      </c>
      <c r="E83" s="30">
        <v>0.797759</v>
      </c>
      <c r="F83" s="30">
        <v>20.954695999999998</v>
      </c>
      <c r="M83" s="24" t="s">
        <v>339</v>
      </c>
    </row>
    <row r="84" spans="1:13">
      <c r="M84" s="24" t="s">
        <v>340</v>
      </c>
    </row>
    <row r="85" spans="1:13">
      <c r="M85" s="24" t="s">
        <v>341</v>
      </c>
    </row>
    <row r="86" spans="1:13">
      <c r="M86" s="24" t="s">
        <v>342</v>
      </c>
    </row>
    <row r="87" spans="1:13">
      <c r="M87" s="24" t="s">
        <v>343</v>
      </c>
    </row>
    <row r="88" spans="1:13">
      <c r="M88" s="24" t="s">
        <v>344</v>
      </c>
    </row>
    <row r="89" spans="1:13">
      <c r="M89" s="24" t="s">
        <v>345</v>
      </c>
    </row>
    <row r="90" spans="1:13">
      <c r="M90" s="24" t="s">
        <v>346</v>
      </c>
    </row>
    <row r="91" spans="1:13">
      <c r="M91" s="24" t="s">
        <v>347</v>
      </c>
    </row>
    <row r="92" spans="1:13">
      <c r="M92" s="24" t="s">
        <v>348</v>
      </c>
    </row>
    <row r="93" spans="1:13">
      <c r="M93" s="24" t="s">
        <v>349</v>
      </c>
    </row>
    <row r="94" spans="1:13">
      <c r="M94" s="24" t="s">
        <v>350</v>
      </c>
    </row>
    <row r="95" spans="1:13">
      <c r="M95" s="24" t="s">
        <v>351</v>
      </c>
    </row>
    <row r="96" spans="1:13">
      <c r="M96" s="24" t="s">
        <v>352</v>
      </c>
    </row>
    <row r="97" spans="1:23">
      <c r="M97" s="24" t="s">
        <v>353</v>
      </c>
    </row>
    <row r="98" spans="1:23">
      <c r="M98" s="24" t="s">
        <v>354</v>
      </c>
    </row>
    <row r="103" spans="1:23">
      <c r="B103" s="24"/>
      <c r="C103" s="24"/>
      <c r="D103" s="24"/>
      <c r="E103" s="24"/>
      <c r="F103" s="24"/>
    </row>
    <row r="104" spans="1:23">
      <c r="B104" s="24"/>
      <c r="C104" s="24"/>
      <c r="D104" s="24"/>
      <c r="E104" s="24"/>
      <c r="F104" s="24"/>
      <c r="G104" s="24"/>
      <c r="H104" s="24"/>
      <c r="I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</row>
    <row r="105" spans="1:23">
      <c r="A105" s="53" t="s">
        <v>363</v>
      </c>
      <c r="B105" s="53"/>
      <c r="C105" s="53"/>
      <c r="D105" s="53"/>
      <c r="E105" s="53"/>
      <c r="F105" s="53"/>
      <c r="G105" s="24"/>
      <c r="H105" s="24"/>
      <c r="I105" s="24"/>
      <c r="K105" s="25" t="s">
        <v>355</v>
      </c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</row>
    <row r="106" spans="1:23">
      <c r="A106" s="30" t="s">
        <v>356</v>
      </c>
      <c r="B106" s="30">
        <v>48</v>
      </c>
      <c r="C106" s="30">
        <v>160</v>
      </c>
      <c r="D106" s="30">
        <v>640</v>
      </c>
      <c r="E106" s="30">
        <v>2560</v>
      </c>
      <c r="F106" s="30">
        <v>10240</v>
      </c>
      <c r="G106" s="24"/>
      <c r="H106" s="24"/>
      <c r="I106" s="24"/>
      <c r="K106" s="23" t="s">
        <v>356</v>
      </c>
      <c r="L106" s="27">
        <v>48</v>
      </c>
      <c r="M106" s="28"/>
      <c r="N106" s="28">
        <v>160</v>
      </c>
      <c r="O106" s="28"/>
      <c r="P106" s="28">
        <v>640</v>
      </c>
      <c r="Q106" s="28"/>
      <c r="R106" s="28">
        <v>2560</v>
      </c>
      <c r="S106" s="28"/>
      <c r="T106" s="28">
        <v>10240</v>
      </c>
      <c r="U106" s="28"/>
      <c r="V106" s="28">
        <v>40960</v>
      </c>
      <c r="W106" s="28"/>
    </row>
    <row r="107" spans="1:23">
      <c r="A107" s="30" t="s">
        <v>358</v>
      </c>
      <c r="B107" s="30">
        <v>3.0800000000000001E-4</v>
      </c>
      <c r="C107" s="30">
        <v>8.8500000000000004E-4</v>
      </c>
      <c r="D107" s="30">
        <v>1.1501000000000001E-2</v>
      </c>
      <c r="E107" s="30">
        <v>0.29107499999999997</v>
      </c>
      <c r="F107" s="30">
        <v>6.984089</v>
      </c>
      <c r="K107" s="23" t="s">
        <v>357</v>
      </c>
      <c r="L107" s="23" t="s">
        <v>33</v>
      </c>
      <c r="M107" s="24" t="s">
        <v>35</v>
      </c>
      <c r="N107" s="23" t="s">
        <v>33</v>
      </c>
      <c r="O107" s="24" t="s">
        <v>35</v>
      </c>
      <c r="P107" s="23" t="s">
        <v>33</v>
      </c>
      <c r="Q107" s="24" t="s">
        <v>35</v>
      </c>
      <c r="R107" s="23" t="s">
        <v>33</v>
      </c>
      <c r="S107" s="24" t="s">
        <v>35</v>
      </c>
      <c r="T107" s="23" t="s">
        <v>33</v>
      </c>
      <c r="U107" s="24" t="s">
        <v>35</v>
      </c>
      <c r="V107" s="23" t="s">
        <v>33</v>
      </c>
      <c r="W107" s="24" t="s">
        <v>35</v>
      </c>
    </row>
    <row r="108" spans="1:23">
      <c r="A108" s="30" t="s">
        <v>359</v>
      </c>
      <c r="B108" s="30">
        <v>7.2000000000000002E-5</v>
      </c>
      <c r="C108" s="30">
        <v>8.03E-4</v>
      </c>
      <c r="D108" s="30">
        <v>1.9047000000000001E-2</v>
      </c>
      <c r="E108" s="30">
        <v>39.750104999999998</v>
      </c>
      <c r="F108" s="30">
        <v>761.32245799999998</v>
      </c>
      <c r="K108" s="23" t="s">
        <v>358</v>
      </c>
      <c r="L108" s="23">
        <v>3.0800000000000001E-4</v>
      </c>
      <c r="M108" s="22"/>
      <c r="N108" s="23">
        <v>8.8500000000000004E-4</v>
      </c>
      <c r="O108" s="22"/>
      <c r="P108" s="23">
        <v>1.1501000000000001E-2</v>
      </c>
      <c r="Q108" s="22"/>
      <c r="R108" s="23">
        <v>0.29107499999999997</v>
      </c>
      <c r="S108" s="22"/>
      <c r="T108" s="23">
        <v>6.984089</v>
      </c>
      <c r="U108" s="22"/>
      <c r="V108" s="23">
        <v>125.750506</v>
      </c>
      <c r="W108" s="22"/>
    </row>
    <row r="109" spans="1:23">
      <c r="A109" s="30" t="s">
        <v>360</v>
      </c>
      <c r="B109" s="30">
        <v>6.8999999999999997E-5</v>
      </c>
      <c r="C109" s="30">
        <v>6.7500000000000004E-4</v>
      </c>
      <c r="D109" s="30">
        <v>1.0423E-2</v>
      </c>
      <c r="E109" s="30">
        <v>4.1530579999999997</v>
      </c>
      <c r="F109" s="30">
        <v>223.777017</v>
      </c>
      <c r="K109" s="23" t="s">
        <v>359</v>
      </c>
      <c r="L109" s="23">
        <v>7.2000000000000002E-5</v>
      </c>
      <c r="M109" s="22"/>
      <c r="N109" s="23">
        <v>8.03E-4</v>
      </c>
      <c r="O109" s="22"/>
      <c r="P109" s="23">
        <v>1.9047000000000001E-2</v>
      </c>
      <c r="Q109" s="22"/>
      <c r="R109" s="23">
        <v>39.750104999999998</v>
      </c>
      <c r="S109" s="22"/>
      <c r="T109" s="23">
        <v>761.32245799999998</v>
      </c>
      <c r="U109" s="22"/>
      <c r="V109" s="23">
        <v>12955.023428</v>
      </c>
      <c r="W109" s="22"/>
    </row>
    <row r="110" spans="1:23">
      <c r="A110" s="30" t="s">
        <v>361</v>
      </c>
      <c r="B110" s="30">
        <v>7.1000000000000005E-5</v>
      </c>
      <c r="C110" s="30">
        <v>7.85E-4</v>
      </c>
      <c r="D110" s="30">
        <v>1.8735000000000002E-2</v>
      </c>
      <c r="E110" s="30">
        <v>39.589041000000002</v>
      </c>
      <c r="F110" s="30">
        <v>799.81282199999998</v>
      </c>
      <c r="K110" s="23" t="s">
        <v>360</v>
      </c>
      <c r="L110" s="23">
        <v>6.8999999999999997E-5</v>
      </c>
      <c r="M110" s="22"/>
      <c r="N110" s="23">
        <v>6.7500000000000004E-4</v>
      </c>
      <c r="O110" s="22"/>
      <c r="P110" s="23">
        <v>1.0423E-2</v>
      </c>
      <c r="Q110" s="22"/>
      <c r="R110" s="23">
        <v>4.1530579999999997</v>
      </c>
      <c r="S110" s="22"/>
      <c r="T110" s="23">
        <v>223.777017</v>
      </c>
      <c r="U110" s="22"/>
      <c r="V110" s="23">
        <v>4006.3867399999999</v>
      </c>
      <c r="W110" s="22"/>
    </row>
    <row r="111" spans="1:23">
      <c r="K111" s="23" t="s">
        <v>361</v>
      </c>
      <c r="L111" s="23">
        <v>7.1000000000000005E-5</v>
      </c>
      <c r="M111" s="22"/>
      <c r="N111" s="23">
        <v>7.85E-4</v>
      </c>
      <c r="O111" s="22"/>
      <c r="P111" s="23">
        <v>1.8735000000000002E-2</v>
      </c>
      <c r="Q111" s="22"/>
      <c r="R111" s="23">
        <v>39.589041000000002</v>
      </c>
      <c r="S111" s="22"/>
      <c r="T111" s="23">
        <v>799.81282199999998</v>
      </c>
      <c r="U111" s="22"/>
      <c r="V111" s="23">
        <v>12939.610006999999</v>
      </c>
      <c r="W111" s="21"/>
    </row>
  </sheetData>
  <mergeCells count="17">
    <mergeCell ref="A105:F105"/>
    <mergeCell ref="B54:D54"/>
    <mergeCell ref="A78:F78"/>
    <mergeCell ref="V28:W28"/>
    <mergeCell ref="K27:W27"/>
    <mergeCell ref="L28:M28"/>
    <mergeCell ref="N28:O28"/>
    <mergeCell ref="P28:Q28"/>
    <mergeCell ref="R28:S28"/>
    <mergeCell ref="T28:U28"/>
    <mergeCell ref="B1:T1"/>
    <mergeCell ref="C2:E2"/>
    <mergeCell ref="F2:H2"/>
    <mergeCell ref="I2:K2"/>
    <mergeCell ref="L2:N2"/>
    <mergeCell ref="O2:Q2"/>
    <mergeCell ref="R2:T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opLeftCell="A46" zoomScaleNormal="100" workbookViewId="0">
      <selection activeCell="V7" sqref="V7"/>
    </sheetView>
  </sheetViews>
  <sheetFormatPr defaultRowHeight="13.5"/>
  <cols>
    <col min="1" max="1" width="17.25" bestFit="1" customWidth="1"/>
    <col min="2" max="4" width="7.5" customWidth="1"/>
    <col min="5" max="12" width="8.5" customWidth="1"/>
    <col min="13" max="15" width="9.5" bestFit="1" customWidth="1"/>
    <col min="16" max="18" width="10.5" bestFit="1" customWidth="1"/>
    <col min="19" max="19" width="11.625" bestFit="1" customWidth="1"/>
  </cols>
  <sheetData>
    <row r="1" spans="1:19">
      <c r="A1" s="58" t="s">
        <v>42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</row>
    <row r="2" spans="1:19">
      <c r="A2" s="12" t="s">
        <v>39</v>
      </c>
      <c r="B2" s="12">
        <v>128</v>
      </c>
      <c r="C2" s="12">
        <v>256</v>
      </c>
      <c r="D2" s="12">
        <v>512</v>
      </c>
      <c r="E2" s="12">
        <f t="shared" ref="E2:P2" si="0">D2*2</f>
        <v>1024</v>
      </c>
      <c r="F2" s="12">
        <f t="shared" si="0"/>
        <v>2048</v>
      </c>
      <c r="G2" s="12">
        <f t="shared" si="0"/>
        <v>4096</v>
      </c>
      <c r="H2" s="12">
        <f t="shared" si="0"/>
        <v>8192</v>
      </c>
      <c r="I2" s="12">
        <f t="shared" si="0"/>
        <v>16384</v>
      </c>
      <c r="J2" s="12">
        <f t="shared" si="0"/>
        <v>32768</v>
      </c>
      <c r="K2" s="12">
        <f t="shared" si="0"/>
        <v>65536</v>
      </c>
      <c r="L2" s="12">
        <f t="shared" si="0"/>
        <v>131072</v>
      </c>
      <c r="M2" s="12">
        <f t="shared" si="0"/>
        <v>262144</v>
      </c>
      <c r="N2" s="12">
        <f t="shared" si="0"/>
        <v>524288</v>
      </c>
      <c r="O2" s="12">
        <f t="shared" si="0"/>
        <v>1048576</v>
      </c>
      <c r="P2" s="12">
        <f t="shared" si="0"/>
        <v>2097152</v>
      </c>
      <c r="Q2" s="12">
        <f t="shared" ref="Q2" si="1">P2*2</f>
        <v>4194304</v>
      </c>
      <c r="R2" s="12">
        <f>Q2*2</f>
        <v>8388608</v>
      </c>
      <c r="S2" s="12">
        <f>R2*2</f>
        <v>16777216</v>
      </c>
    </row>
    <row r="3" spans="1:19">
      <c r="A3" s="12" t="s">
        <v>41</v>
      </c>
      <c r="B3" s="34">
        <v>5.984</v>
      </c>
      <c r="C3" s="34">
        <v>6.1429999999999998</v>
      </c>
      <c r="D3" s="34">
        <v>6.3780000000000001</v>
      </c>
      <c r="E3" s="34">
        <v>7.6</v>
      </c>
      <c r="F3" s="34">
        <v>10.077</v>
      </c>
      <c r="G3" s="34">
        <v>14.832000000000001</v>
      </c>
      <c r="H3" s="34">
        <v>25.236000000000001</v>
      </c>
      <c r="I3" s="34">
        <v>44.476999999999997</v>
      </c>
      <c r="J3" s="34">
        <v>83.593000000000004</v>
      </c>
      <c r="K3" s="34">
        <v>161.648</v>
      </c>
      <c r="L3" s="34">
        <v>319.43900000000002</v>
      </c>
      <c r="M3" s="34">
        <v>634.56600000000003</v>
      </c>
      <c r="N3" s="34">
        <v>1258.596</v>
      </c>
      <c r="O3" s="34">
        <v>2511.569</v>
      </c>
      <c r="P3" s="34">
        <v>5028.6930000000002</v>
      </c>
      <c r="Q3" s="34">
        <v>10045.329</v>
      </c>
      <c r="R3" s="34">
        <v>20091.092000000001</v>
      </c>
      <c r="S3" s="34">
        <v>40168.906000000003</v>
      </c>
    </row>
    <row r="4" spans="1:19">
      <c r="A4" s="12" t="s">
        <v>40</v>
      </c>
      <c r="B4" s="34">
        <v>6.032</v>
      </c>
      <c r="C4" s="34">
        <v>6.8150000000000004</v>
      </c>
      <c r="D4" s="34">
        <v>8.5259999999999998</v>
      </c>
      <c r="E4" s="34">
        <v>11.409000000000001</v>
      </c>
      <c r="F4" s="34">
        <v>15.706</v>
      </c>
      <c r="G4" s="34">
        <v>26.268999999999998</v>
      </c>
      <c r="H4" s="34">
        <v>49.104999999999997</v>
      </c>
      <c r="I4" s="34">
        <v>97.063000000000002</v>
      </c>
      <c r="J4" s="34">
        <v>193.68799999999999</v>
      </c>
      <c r="K4" s="34">
        <v>386.27199999999999</v>
      </c>
      <c r="L4" s="34">
        <v>772.29200000000003</v>
      </c>
      <c r="M4" s="34">
        <v>1544.2660000000001</v>
      </c>
      <c r="N4" s="34">
        <v>3097.8539999999998</v>
      </c>
      <c r="O4" s="34">
        <v>7514.7430000000004</v>
      </c>
      <c r="P4" s="34">
        <v>16291.633</v>
      </c>
      <c r="Q4" s="34">
        <v>30844.307000000001</v>
      </c>
      <c r="R4" s="34">
        <v>60104.366999999998</v>
      </c>
      <c r="S4" s="34">
        <v>118178.44500000001</v>
      </c>
    </row>
    <row r="5" spans="1:19">
      <c r="A5" s="12" t="s">
        <v>38</v>
      </c>
      <c r="B5" s="34">
        <v>6.6479999999999997</v>
      </c>
      <c r="C5" s="34">
        <v>6.1950000000000003</v>
      </c>
      <c r="D5" s="34">
        <v>6.1909999999999998</v>
      </c>
      <c r="E5" s="34">
        <v>7.6360000000000001</v>
      </c>
      <c r="F5" s="34">
        <v>10.074</v>
      </c>
      <c r="G5" s="34">
        <v>14.407999999999999</v>
      </c>
      <c r="H5" s="34">
        <v>25.721</v>
      </c>
      <c r="I5" s="34">
        <v>45.176000000000002</v>
      </c>
      <c r="J5" s="34">
        <v>85.989000000000004</v>
      </c>
      <c r="K5" s="34">
        <v>164.85599999999999</v>
      </c>
      <c r="L5" s="34">
        <v>324.483</v>
      </c>
      <c r="M5" s="34">
        <v>638.12599999999998</v>
      </c>
      <c r="N5" s="34">
        <v>1267.096</v>
      </c>
      <c r="O5" s="34">
        <v>2525.027</v>
      </c>
      <c r="P5" s="34">
        <v>5054.6689999999999</v>
      </c>
      <c r="Q5" s="34">
        <v>10105.321</v>
      </c>
      <c r="R5" s="34">
        <v>20214.008000000002</v>
      </c>
      <c r="S5" s="34">
        <v>40406.538999999997</v>
      </c>
    </row>
    <row r="30" spans="1:19">
      <c r="A30" s="58" t="s">
        <v>42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>
      <c r="A31" s="32" t="s">
        <v>39</v>
      </c>
      <c r="B31" s="32">
        <v>128</v>
      </c>
      <c r="C31" s="32">
        <v>256</v>
      </c>
      <c r="D31" s="32">
        <v>512</v>
      </c>
      <c r="E31" s="32">
        <f t="shared" ref="E31:P31" si="2">D31*2</f>
        <v>1024</v>
      </c>
      <c r="F31" s="32">
        <f t="shared" si="2"/>
        <v>2048</v>
      </c>
      <c r="G31" s="32">
        <f t="shared" si="2"/>
        <v>4096</v>
      </c>
      <c r="H31" s="32">
        <f t="shared" si="2"/>
        <v>8192</v>
      </c>
      <c r="I31" s="32">
        <f t="shared" si="2"/>
        <v>16384</v>
      </c>
      <c r="J31" s="32">
        <f t="shared" si="2"/>
        <v>32768</v>
      </c>
      <c r="K31" s="32">
        <f t="shared" si="2"/>
        <v>65536</v>
      </c>
      <c r="L31" s="32">
        <f t="shared" si="2"/>
        <v>131072</v>
      </c>
      <c r="M31" s="32">
        <f t="shared" si="2"/>
        <v>262144</v>
      </c>
      <c r="N31" s="32">
        <f t="shared" si="2"/>
        <v>524288</v>
      </c>
      <c r="O31" s="32">
        <f t="shared" si="2"/>
        <v>1048576</v>
      </c>
      <c r="P31" s="32">
        <f t="shared" si="2"/>
        <v>2097152</v>
      </c>
      <c r="Q31" s="32">
        <f t="shared" ref="Q31" si="3">P31*2</f>
        <v>4194304</v>
      </c>
      <c r="R31" s="32">
        <f>Q31*2</f>
        <v>8388608</v>
      </c>
      <c r="S31" s="32">
        <f>R31*2</f>
        <v>16777216</v>
      </c>
    </row>
    <row r="32" spans="1:19">
      <c r="A32" s="32" t="s">
        <v>41</v>
      </c>
      <c r="B32" s="34">
        <f>B2/B3</f>
        <v>21.390374331550802</v>
      </c>
      <c r="C32" s="34">
        <f>C2/C3</f>
        <v>41.673449454663846</v>
      </c>
      <c r="D32" s="34">
        <f t="shared" ref="D32:S32" si="4">D2/D3</f>
        <v>80.275948573220447</v>
      </c>
      <c r="E32" s="34">
        <f t="shared" si="4"/>
        <v>134.73684210526315</v>
      </c>
      <c r="F32" s="34">
        <f t="shared" si="4"/>
        <v>203.23508980847475</v>
      </c>
      <c r="G32" s="34">
        <f t="shared" si="4"/>
        <v>276.1596548004315</v>
      </c>
      <c r="H32" s="34">
        <f t="shared" si="4"/>
        <v>324.61562846726895</v>
      </c>
      <c r="I32" s="34">
        <f t="shared" si="4"/>
        <v>368.37016885131646</v>
      </c>
      <c r="J32" s="34">
        <f t="shared" si="4"/>
        <v>391.99454499778687</v>
      </c>
      <c r="K32" s="34">
        <f t="shared" si="4"/>
        <v>405.42413144610515</v>
      </c>
      <c r="L32" s="34">
        <f t="shared" si="4"/>
        <v>410.3193410948569</v>
      </c>
      <c r="M32" s="34">
        <f t="shared" si="4"/>
        <v>413.10754121714683</v>
      </c>
      <c r="N32" s="34">
        <f t="shared" si="4"/>
        <v>416.56576057765955</v>
      </c>
      <c r="O32" s="34">
        <f t="shared" si="4"/>
        <v>417.49838447599888</v>
      </c>
      <c r="P32" s="34">
        <f t="shared" si="4"/>
        <v>417.03719037928937</v>
      </c>
      <c r="Q32" s="34">
        <f t="shared" si="4"/>
        <v>417.53774316401189</v>
      </c>
      <c r="R32" s="34">
        <f t="shared" si="4"/>
        <v>417.52872367514914</v>
      </c>
      <c r="S32" s="34">
        <f t="shared" si="4"/>
        <v>417.66673954227178</v>
      </c>
    </row>
    <row r="33" spans="1:19">
      <c r="A33" s="32" t="s">
        <v>40</v>
      </c>
      <c r="B33" s="34">
        <f>B2/B4</f>
        <v>21.220159151193634</v>
      </c>
      <c r="C33" s="34">
        <f>C2/C4</f>
        <v>37.564196625091711</v>
      </c>
      <c r="D33" s="34">
        <f t="shared" ref="D33:S33" si="5">D2/D4</f>
        <v>60.051606849636407</v>
      </c>
      <c r="E33" s="34">
        <f t="shared" si="5"/>
        <v>89.753703216758694</v>
      </c>
      <c r="F33" s="34">
        <f t="shared" si="5"/>
        <v>130.39602699605246</v>
      </c>
      <c r="G33" s="34">
        <f t="shared" si="5"/>
        <v>155.92523506795084</v>
      </c>
      <c r="H33" s="34">
        <f t="shared" si="5"/>
        <v>166.82618877914675</v>
      </c>
      <c r="I33" s="34">
        <f t="shared" si="5"/>
        <v>168.79758507361197</v>
      </c>
      <c r="J33" s="34">
        <f t="shared" si="5"/>
        <v>169.17929866589569</v>
      </c>
      <c r="K33" s="34">
        <f t="shared" si="5"/>
        <v>169.6628282660923</v>
      </c>
      <c r="L33" s="34">
        <f t="shared" si="5"/>
        <v>169.71818949309329</v>
      </c>
      <c r="M33" s="34">
        <f t="shared" si="5"/>
        <v>169.75313838419029</v>
      </c>
      <c r="N33" s="34">
        <f t="shared" si="5"/>
        <v>169.24232065165111</v>
      </c>
      <c r="O33" s="34">
        <f t="shared" si="5"/>
        <v>139.53584307540524</v>
      </c>
      <c r="P33" s="34">
        <f t="shared" si="5"/>
        <v>128.72570846642569</v>
      </c>
      <c r="Q33" s="34">
        <f t="shared" si="5"/>
        <v>135.9830843338448</v>
      </c>
      <c r="R33" s="34">
        <f t="shared" si="5"/>
        <v>139.56736288396482</v>
      </c>
      <c r="S33" s="34">
        <f t="shared" si="5"/>
        <v>141.96511047340314</v>
      </c>
    </row>
    <row r="34" spans="1:19">
      <c r="A34" s="32" t="s">
        <v>38</v>
      </c>
      <c r="B34" s="34">
        <f>B2/B5</f>
        <v>19.253910950661854</v>
      </c>
      <c r="C34" s="34">
        <f t="shared" ref="C34:S34" si="6">C2/C5</f>
        <v>41.323648103309118</v>
      </c>
      <c r="D34" s="34">
        <f t="shared" si="6"/>
        <v>82.700694556614437</v>
      </c>
      <c r="E34" s="34">
        <f t="shared" si="6"/>
        <v>134.10162388685174</v>
      </c>
      <c r="F34" s="34">
        <f t="shared" si="6"/>
        <v>203.29561246773875</v>
      </c>
      <c r="G34" s="34">
        <f t="shared" si="6"/>
        <v>284.28650749583568</v>
      </c>
      <c r="H34" s="34">
        <f t="shared" si="6"/>
        <v>318.4946152948952</v>
      </c>
      <c r="I34" s="34">
        <f t="shared" si="6"/>
        <v>362.6704444837967</v>
      </c>
      <c r="J34" s="34">
        <f t="shared" si="6"/>
        <v>381.07199758108595</v>
      </c>
      <c r="K34" s="34">
        <f t="shared" si="6"/>
        <v>397.53481826563791</v>
      </c>
      <c r="L34" s="34">
        <f t="shared" si="6"/>
        <v>403.94103851357391</v>
      </c>
      <c r="M34" s="34">
        <f t="shared" si="6"/>
        <v>410.80288218941087</v>
      </c>
      <c r="N34" s="34">
        <f t="shared" si="6"/>
        <v>413.77133224317652</v>
      </c>
      <c r="O34" s="34">
        <f t="shared" si="6"/>
        <v>415.27318321744679</v>
      </c>
      <c r="P34" s="34">
        <f t="shared" si="6"/>
        <v>414.8940316368886</v>
      </c>
      <c r="Q34" s="34">
        <f t="shared" si="6"/>
        <v>415.05895755315441</v>
      </c>
      <c r="R34" s="34">
        <f t="shared" si="6"/>
        <v>414.98984268730868</v>
      </c>
      <c r="S34" s="34">
        <f t="shared" si="6"/>
        <v>415.21041928386893</v>
      </c>
    </row>
  </sheetData>
  <mergeCells count="2">
    <mergeCell ref="A1:S1"/>
    <mergeCell ref="A30:S3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7"/>
  <sheetViews>
    <sheetView tabSelected="1" topLeftCell="A36" zoomScaleNormal="100" workbookViewId="0">
      <selection activeCell="H53" sqref="H53"/>
    </sheetView>
  </sheetViews>
  <sheetFormatPr defaultRowHeight="13.5"/>
  <cols>
    <col min="1" max="1" width="16.125" bestFit="1" customWidth="1"/>
    <col min="2" max="3" width="8.5" customWidth="1"/>
    <col min="4" max="6" width="9.5" bestFit="1" customWidth="1"/>
    <col min="7" max="8" width="10.5" bestFit="1" customWidth="1"/>
    <col min="9" max="10" width="11.625" bestFit="1" customWidth="1"/>
  </cols>
  <sheetData>
    <row r="2" spans="1:11">
      <c r="A2" s="58" t="s">
        <v>233</v>
      </c>
      <c r="B2" s="58"/>
      <c r="C2" s="58"/>
      <c r="D2" s="58"/>
      <c r="E2" s="58"/>
      <c r="F2" s="58"/>
      <c r="G2" s="58"/>
      <c r="H2" s="58"/>
      <c r="I2" s="58"/>
      <c r="J2" s="58"/>
      <c r="K2" t="s">
        <v>50</v>
      </c>
    </row>
    <row r="3" spans="1:11">
      <c r="A3" s="12" t="s">
        <v>43</v>
      </c>
      <c r="B3" s="12">
        <v>16</v>
      </c>
      <c r="C3" s="12">
        <v>32</v>
      </c>
      <c r="D3" s="12">
        <v>64</v>
      </c>
      <c r="E3" s="12">
        <v>128</v>
      </c>
      <c r="F3" s="12">
        <f>E3*2</f>
        <v>256</v>
      </c>
      <c r="G3" s="12">
        <f>F3*2</f>
        <v>512</v>
      </c>
      <c r="H3" s="12">
        <f>G3*2</f>
        <v>1024</v>
      </c>
      <c r="I3" s="12">
        <f>H3*2</f>
        <v>2048</v>
      </c>
      <c r="J3" s="12">
        <f>I3*2</f>
        <v>4096</v>
      </c>
      <c r="K3" t="s">
        <v>51</v>
      </c>
    </row>
    <row r="4" spans="1:11">
      <c r="A4" s="12" t="s">
        <v>46</v>
      </c>
      <c r="B4" s="34">
        <v>6.3040000000000003</v>
      </c>
      <c r="C4" s="34">
        <v>7.9690000000000003</v>
      </c>
      <c r="D4" s="34">
        <v>11.377000000000001</v>
      </c>
      <c r="E4" s="34">
        <v>17.417999999999999</v>
      </c>
      <c r="F4" s="34">
        <v>29.141999999999999</v>
      </c>
      <c r="G4" s="34">
        <v>60.61</v>
      </c>
      <c r="H4" s="34">
        <v>155.94499999999999</v>
      </c>
      <c r="I4" s="34">
        <v>323.77800000000002</v>
      </c>
      <c r="J4" s="34">
        <v>644.803</v>
      </c>
      <c r="K4" t="s">
        <v>52</v>
      </c>
    </row>
    <row r="5" spans="1:11">
      <c r="A5" s="12" t="s">
        <v>45</v>
      </c>
      <c r="B5" s="34">
        <v>6.3680000000000003</v>
      </c>
      <c r="C5" s="34">
        <v>7.944</v>
      </c>
      <c r="D5" s="34">
        <v>11.458</v>
      </c>
      <c r="E5" s="34">
        <v>17.346</v>
      </c>
      <c r="F5" s="34">
        <v>31.297999999999998</v>
      </c>
      <c r="G5" s="34">
        <v>63.238</v>
      </c>
      <c r="H5" s="34">
        <v>126.383</v>
      </c>
      <c r="I5" s="34">
        <v>250.28100000000001</v>
      </c>
      <c r="J5" s="34">
        <v>505.435</v>
      </c>
      <c r="K5" t="s">
        <v>53</v>
      </c>
    </row>
    <row r="6" spans="1:11">
      <c r="A6" s="12" t="s">
        <v>44</v>
      </c>
      <c r="B6" s="34">
        <v>6.43</v>
      </c>
      <c r="C6" s="34">
        <v>8.3989999999999991</v>
      </c>
      <c r="D6" s="34">
        <v>14.382999999999999</v>
      </c>
      <c r="E6" s="34">
        <v>34.866</v>
      </c>
      <c r="F6" s="34">
        <v>138.30799999999999</v>
      </c>
      <c r="G6" s="34">
        <v>655.12300000000005</v>
      </c>
      <c r="H6" s="34">
        <v>2839.547</v>
      </c>
      <c r="I6" s="34">
        <v>11838.38</v>
      </c>
      <c r="J6" s="34">
        <v>67836.172000000006</v>
      </c>
      <c r="K6" t="s">
        <v>54</v>
      </c>
    </row>
    <row r="7" spans="1:11">
      <c r="A7" s="16" t="s">
        <v>47</v>
      </c>
      <c r="B7" s="34">
        <v>4.2089999999999996</v>
      </c>
      <c r="C7" s="34">
        <v>6.0439999999999996</v>
      </c>
      <c r="D7" s="34">
        <v>11.849</v>
      </c>
      <c r="E7" s="34">
        <v>32.292000000000002</v>
      </c>
      <c r="F7" s="34">
        <v>132.59200000000001</v>
      </c>
      <c r="G7" s="34">
        <v>649.04200000000003</v>
      </c>
      <c r="H7" s="34">
        <v>2834.4070000000002</v>
      </c>
      <c r="I7" s="34">
        <v>11833.852000000001</v>
      </c>
      <c r="J7" s="34">
        <v>67830.891000000003</v>
      </c>
      <c r="K7" t="s">
        <v>55</v>
      </c>
    </row>
    <row r="8" spans="1:11">
      <c r="K8" t="s">
        <v>56</v>
      </c>
    </row>
    <row r="9" spans="1:11">
      <c r="K9" t="s">
        <v>57</v>
      </c>
    </row>
    <row r="10" spans="1:11">
      <c r="K10" t="s">
        <v>58</v>
      </c>
    </row>
    <row r="11" spans="1:11">
      <c r="K11" t="s">
        <v>59</v>
      </c>
    </row>
    <row r="12" spans="1:11">
      <c r="K12" t="s">
        <v>60</v>
      </c>
    </row>
    <row r="13" spans="1:11">
      <c r="K13" t="s">
        <v>61</v>
      </c>
    </row>
    <row r="14" spans="1:11">
      <c r="K14" t="s">
        <v>62</v>
      </c>
    </row>
    <row r="15" spans="1:11">
      <c r="K15" t="s">
        <v>63</v>
      </c>
    </row>
    <row r="16" spans="1:11">
      <c r="K16" t="s">
        <v>64</v>
      </c>
    </row>
    <row r="17" spans="11:11">
      <c r="K17" t="s">
        <v>65</v>
      </c>
    </row>
    <row r="18" spans="11:11">
      <c r="K18" t="s">
        <v>66</v>
      </c>
    </row>
    <row r="19" spans="11:11">
      <c r="K19" t="s">
        <v>67</v>
      </c>
    </row>
    <row r="20" spans="11:11">
      <c r="K20" t="s">
        <v>68</v>
      </c>
    </row>
    <row r="21" spans="11:11">
      <c r="K21" t="s">
        <v>69</v>
      </c>
    </row>
    <row r="22" spans="11:11">
      <c r="K22" t="s">
        <v>70</v>
      </c>
    </row>
    <row r="23" spans="11:11">
      <c r="K23" t="s">
        <v>71</v>
      </c>
    </row>
    <row r="24" spans="11:11">
      <c r="K24" t="s">
        <v>72</v>
      </c>
    </row>
    <row r="25" spans="11:11">
      <c r="K25" t="s">
        <v>73</v>
      </c>
    </row>
    <row r="26" spans="11:11">
      <c r="K26" t="s">
        <v>74</v>
      </c>
    </row>
    <row r="27" spans="11:11">
      <c r="K27" t="s">
        <v>75</v>
      </c>
    </row>
    <row r="28" spans="11:11">
      <c r="K28" t="s">
        <v>76</v>
      </c>
    </row>
    <row r="29" spans="11:11">
      <c r="K29" t="s">
        <v>77</v>
      </c>
    </row>
    <row r="30" spans="11:11">
      <c r="K30" t="s">
        <v>78</v>
      </c>
    </row>
    <row r="31" spans="11:11">
      <c r="K31" t="s">
        <v>79</v>
      </c>
    </row>
    <row r="32" spans="11:11">
      <c r="K32" t="s">
        <v>80</v>
      </c>
    </row>
    <row r="33" spans="1:12">
      <c r="K33" t="s">
        <v>81</v>
      </c>
    </row>
    <row r="34" spans="1:12">
      <c r="K34" t="s">
        <v>82</v>
      </c>
    </row>
    <row r="35" spans="1:12">
      <c r="K35" t="s">
        <v>83</v>
      </c>
    </row>
    <row r="36" spans="1:12">
      <c r="K36" t="s">
        <v>84</v>
      </c>
    </row>
    <row r="37" spans="1:12">
      <c r="K37" t="s">
        <v>85</v>
      </c>
    </row>
    <row r="38" spans="1:12">
      <c r="A38" s="58" t="s">
        <v>226</v>
      </c>
      <c r="B38" s="58"/>
      <c r="C38" s="58"/>
      <c r="D38" s="58"/>
      <c r="E38" s="58"/>
      <c r="F38" s="58"/>
      <c r="G38" s="58"/>
      <c r="H38" s="58"/>
      <c r="I38" s="58"/>
      <c r="J38" s="58"/>
      <c r="L38" t="s">
        <v>86</v>
      </c>
    </row>
    <row r="39" spans="1:12">
      <c r="A39" s="12" t="s">
        <v>43</v>
      </c>
      <c r="B39" s="12">
        <v>16</v>
      </c>
      <c r="C39" s="12">
        <v>32</v>
      </c>
      <c r="D39" s="12">
        <v>64</v>
      </c>
      <c r="E39" s="12">
        <v>128</v>
      </c>
      <c r="F39" s="12">
        <f>E39*2</f>
        <v>256</v>
      </c>
      <c r="G39" s="12">
        <f>F39*2</f>
        <v>512</v>
      </c>
      <c r="H39" s="12">
        <f>G39*2</f>
        <v>1024</v>
      </c>
      <c r="I39" s="12">
        <f>H39*2</f>
        <v>2048</v>
      </c>
      <c r="J39" s="12">
        <f>I39*2</f>
        <v>4096</v>
      </c>
      <c r="L39" t="s">
        <v>87</v>
      </c>
    </row>
    <row r="40" spans="1:12">
      <c r="A40" s="12" t="s">
        <v>227</v>
      </c>
      <c r="B40" s="34">
        <v>8.18</v>
      </c>
      <c r="C40" s="34">
        <v>11.186999999999999</v>
      </c>
      <c r="D40" s="34">
        <v>16.405999999999999</v>
      </c>
      <c r="E40" s="34">
        <v>26.228999999999999</v>
      </c>
      <c r="F40" s="34">
        <v>46.225999999999999</v>
      </c>
      <c r="G40" s="34">
        <v>88.043999999999997</v>
      </c>
      <c r="H40" s="34">
        <v>170.95</v>
      </c>
      <c r="I40" s="34">
        <v>333.71199999999999</v>
      </c>
      <c r="J40" s="34">
        <v>662.90599999999995</v>
      </c>
      <c r="L40" t="s">
        <v>88</v>
      </c>
    </row>
    <row r="41" spans="1:12">
      <c r="A41" s="12" t="s">
        <v>228</v>
      </c>
      <c r="B41" s="34">
        <v>11.01</v>
      </c>
      <c r="C41" s="34">
        <v>16.195</v>
      </c>
      <c r="D41" s="34">
        <v>27.733000000000001</v>
      </c>
      <c r="E41" s="34">
        <v>57.835999999999999</v>
      </c>
      <c r="F41" s="34">
        <v>121.675</v>
      </c>
      <c r="G41" s="34">
        <v>230.24799999999999</v>
      </c>
      <c r="H41" s="34">
        <v>459.20299999999997</v>
      </c>
      <c r="I41" s="34">
        <v>919.55</v>
      </c>
      <c r="J41" s="34">
        <v>1843.664</v>
      </c>
      <c r="L41" t="s">
        <v>89</v>
      </c>
    </row>
    <row r="42" spans="1:12">
      <c r="A42" s="12" t="s">
        <v>229</v>
      </c>
      <c r="B42" s="34">
        <v>7.9379999999999997</v>
      </c>
      <c r="C42" s="34">
        <v>10.420999999999999</v>
      </c>
      <c r="D42" s="34">
        <v>15.801</v>
      </c>
      <c r="E42" s="34">
        <v>30.696000000000002</v>
      </c>
      <c r="F42" s="34">
        <v>77.881</v>
      </c>
      <c r="G42" s="34">
        <v>271.33999999999997</v>
      </c>
      <c r="H42" s="34">
        <v>1047.5450000000001</v>
      </c>
      <c r="I42" s="34">
        <v>3858.54</v>
      </c>
      <c r="J42" s="34">
        <v>15835.294</v>
      </c>
      <c r="L42" t="s">
        <v>90</v>
      </c>
    </row>
    <row r="43" spans="1:12">
      <c r="A43" s="16" t="s">
        <v>230</v>
      </c>
      <c r="B43" s="34">
        <v>5.4459999999999997</v>
      </c>
      <c r="C43" s="34">
        <v>8.1359999999999992</v>
      </c>
      <c r="D43" s="34">
        <v>13.555999999999999</v>
      </c>
      <c r="E43" s="34">
        <v>27.113</v>
      </c>
      <c r="F43" s="34">
        <v>74.552999999999997</v>
      </c>
      <c r="G43" s="34">
        <v>267.58699999999999</v>
      </c>
      <c r="H43" s="34">
        <v>1045.829</v>
      </c>
      <c r="I43" s="34">
        <v>3855.3359999999998</v>
      </c>
      <c r="J43" s="34">
        <v>15834.795</v>
      </c>
      <c r="L43" t="s">
        <v>91</v>
      </c>
    </row>
    <row r="44" spans="1:12">
      <c r="L44" t="s">
        <v>92</v>
      </c>
    </row>
    <row r="45" spans="1:12">
      <c r="L45" t="s">
        <v>93</v>
      </c>
    </row>
    <row r="46" spans="1:12">
      <c r="L46" t="s">
        <v>94</v>
      </c>
    </row>
    <row r="47" spans="1:12">
      <c r="L47" t="s">
        <v>95</v>
      </c>
    </row>
    <row r="48" spans="1:12">
      <c r="L48" t="s">
        <v>96</v>
      </c>
    </row>
    <row r="49" spans="12:12">
      <c r="L49" t="s">
        <v>97</v>
      </c>
    </row>
    <row r="50" spans="12:12">
      <c r="L50" t="s">
        <v>98</v>
      </c>
    </row>
    <row r="51" spans="12:12">
      <c r="L51" t="s">
        <v>99</v>
      </c>
    </row>
    <row r="52" spans="12:12">
      <c r="L52" t="s">
        <v>100</v>
      </c>
    </row>
    <row r="53" spans="12:12">
      <c r="L53" t="s">
        <v>101</v>
      </c>
    </row>
    <row r="54" spans="12:12">
      <c r="L54" t="s">
        <v>102</v>
      </c>
    </row>
    <row r="55" spans="12:12">
      <c r="L55" t="s">
        <v>103</v>
      </c>
    </row>
    <row r="56" spans="12:12">
      <c r="L56" t="s">
        <v>104</v>
      </c>
    </row>
    <row r="57" spans="12:12">
      <c r="L57" t="s">
        <v>105</v>
      </c>
    </row>
    <row r="58" spans="12:12">
      <c r="L58" t="s">
        <v>106</v>
      </c>
    </row>
    <row r="59" spans="12:12">
      <c r="L59" t="s">
        <v>107</v>
      </c>
    </row>
    <row r="60" spans="12:12">
      <c r="L60" t="s">
        <v>108</v>
      </c>
    </row>
    <row r="61" spans="12:12">
      <c r="L61" t="s">
        <v>109</v>
      </c>
    </row>
    <row r="62" spans="12:12">
      <c r="L62" t="s">
        <v>110</v>
      </c>
    </row>
    <row r="63" spans="12:12">
      <c r="L63" t="s">
        <v>111</v>
      </c>
    </row>
    <row r="64" spans="12:12">
      <c r="L64" t="s">
        <v>112</v>
      </c>
    </row>
    <row r="65" spans="1:13">
      <c r="L65" t="s">
        <v>113</v>
      </c>
    </row>
    <row r="66" spans="1:13">
      <c r="L66" t="s">
        <v>114</v>
      </c>
    </row>
    <row r="67" spans="1:13">
      <c r="L67" t="s">
        <v>115</v>
      </c>
    </row>
    <row r="68" spans="1:13">
      <c r="L68" t="s">
        <v>116</v>
      </c>
    </row>
    <row r="69" spans="1:13">
      <c r="L69" t="s">
        <v>117</v>
      </c>
    </row>
    <row r="70" spans="1:13">
      <c r="L70" t="s">
        <v>118</v>
      </c>
    </row>
    <row r="71" spans="1:13">
      <c r="L71" t="s">
        <v>119</v>
      </c>
    </row>
    <row r="72" spans="1:13">
      <c r="L72" t="s">
        <v>120</v>
      </c>
    </row>
    <row r="73" spans="1:13">
      <c r="L73" t="s">
        <v>121</v>
      </c>
    </row>
    <row r="74" spans="1:13">
      <c r="A74" s="58" t="s">
        <v>48</v>
      </c>
      <c r="B74" s="58"/>
      <c r="C74" s="58"/>
      <c r="D74" s="58"/>
      <c r="E74" s="58"/>
      <c r="F74" s="58"/>
      <c r="G74" s="58"/>
      <c r="H74" s="58"/>
      <c r="I74" s="58"/>
      <c r="J74" s="58"/>
      <c r="M74" t="s">
        <v>122</v>
      </c>
    </row>
    <row r="75" spans="1:13">
      <c r="A75" s="12" t="s">
        <v>43</v>
      </c>
      <c r="B75" s="12">
        <v>16</v>
      </c>
      <c r="C75" s="12">
        <v>32</v>
      </c>
      <c r="D75" s="12">
        <v>64</v>
      </c>
      <c r="E75" s="12">
        <v>128</v>
      </c>
      <c r="F75" s="12">
        <f>E75*2</f>
        <v>256</v>
      </c>
      <c r="G75" s="12">
        <f>F75*2</f>
        <v>512</v>
      </c>
      <c r="H75" s="12">
        <f>G75*2</f>
        <v>1024</v>
      </c>
      <c r="I75" s="12">
        <f>H75*2</f>
        <v>2048</v>
      </c>
      <c r="J75" s="12">
        <f>I75*2</f>
        <v>4096</v>
      </c>
      <c r="M75" t="s">
        <v>123</v>
      </c>
    </row>
    <row r="76" spans="1:13">
      <c r="A76" s="12" t="s">
        <v>227</v>
      </c>
      <c r="B76" s="34">
        <v>15.618</v>
      </c>
      <c r="C76" s="34">
        <v>27.483000000000001</v>
      </c>
      <c r="D76" s="34">
        <v>46.094000000000001</v>
      </c>
      <c r="E76" s="34">
        <v>85.540999999999997</v>
      </c>
      <c r="F76" s="34">
        <v>165.45500000000001</v>
      </c>
      <c r="G76" s="34">
        <v>324.30399999999997</v>
      </c>
      <c r="H76" s="34">
        <v>643.72500000000002</v>
      </c>
      <c r="I76" s="34">
        <v>1282.616</v>
      </c>
      <c r="J76" s="34">
        <v>2556.7759999999998</v>
      </c>
      <c r="M76" t="s">
        <v>124</v>
      </c>
    </row>
    <row r="77" spans="1:13">
      <c r="A77" s="12" t="s">
        <v>228</v>
      </c>
      <c r="B77" s="34">
        <v>24.065000000000001</v>
      </c>
      <c r="C77" s="34">
        <v>46.457000000000001</v>
      </c>
      <c r="D77" s="34">
        <v>95.853999999999999</v>
      </c>
      <c r="E77" s="34">
        <v>195.58</v>
      </c>
      <c r="F77" s="34">
        <v>384.346</v>
      </c>
      <c r="G77" s="34">
        <v>765.05899999999997</v>
      </c>
      <c r="H77" s="34">
        <v>1519.8579999999999</v>
      </c>
      <c r="I77" s="34">
        <v>3058.5659999999998</v>
      </c>
      <c r="J77" s="34">
        <v>8254.8770000000004</v>
      </c>
      <c r="M77" t="s">
        <v>125</v>
      </c>
    </row>
    <row r="78" spans="1:13">
      <c r="A78" s="12" t="s">
        <v>229</v>
      </c>
      <c r="B78" s="34">
        <v>15.54</v>
      </c>
      <c r="C78" s="34">
        <v>27.655000000000001</v>
      </c>
      <c r="D78" s="34">
        <v>48.698999999999998</v>
      </c>
      <c r="E78" s="34">
        <v>97.299000000000007</v>
      </c>
      <c r="F78" s="34">
        <v>280.22300000000001</v>
      </c>
      <c r="G78" s="34">
        <v>1069.454</v>
      </c>
      <c r="H78" s="34">
        <v>4172.5020000000004</v>
      </c>
      <c r="I78" s="34">
        <v>15552.049000000001</v>
      </c>
      <c r="J78" s="34">
        <v>63067.972999999998</v>
      </c>
      <c r="M78" t="s">
        <v>126</v>
      </c>
    </row>
    <row r="79" spans="1:13">
      <c r="A79" s="16" t="s">
        <v>230</v>
      </c>
      <c r="B79" s="34">
        <v>13.112</v>
      </c>
      <c r="C79" s="34">
        <v>23.689</v>
      </c>
      <c r="D79" s="34">
        <v>45.453000000000003</v>
      </c>
      <c r="E79" s="34">
        <v>93.052999999999997</v>
      </c>
      <c r="F79" s="34">
        <v>276.964</v>
      </c>
      <c r="G79" s="34">
        <v>1063.7280000000001</v>
      </c>
      <c r="H79" s="34">
        <v>4171.8280000000004</v>
      </c>
      <c r="I79" s="34">
        <v>15564.252</v>
      </c>
      <c r="J79" s="34">
        <v>63077.879000000001</v>
      </c>
      <c r="M79" t="s">
        <v>127</v>
      </c>
    </row>
    <row r="80" spans="1:13">
      <c r="M80" t="s">
        <v>128</v>
      </c>
    </row>
    <row r="81" spans="13:13">
      <c r="M81" t="s">
        <v>129</v>
      </c>
    </row>
    <row r="82" spans="13:13">
      <c r="M82" t="s">
        <v>130</v>
      </c>
    </row>
    <row r="83" spans="13:13">
      <c r="M83" t="s">
        <v>131</v>
      </c>
    </row>
    <row r="84" spans="13:13">
      <c r="M84" t="s">
        <v>132</v>
      </c>
    </row>
    <row r="85" spans="13:13">
      <c r="M85" t="s">
        <v>133</v>
      </c>
    </row>
    <row r="86" spans="13:13">
      <c r="M86" t="s">
        <v>134</v>
      </c>
    </row>
    <row r="87" spans="13:13">
      <c r="M87" t="s">
        <v>135</v>
      </c>
    </row>
    <row r="88" spans="13:13">
      <c r="M88" t="s">
        <v>136</v>
      </c>
    </row>
    <row r="89" spans="13:13">
      <c r="M89" t="s">
        <v>137</v>
      </c>
    </row>
    <row r="90" spans="13:13">
      <c r="M90" t="s">
        <v>138</v>
      </c>
    </row>
    <row r="91" spans="13:13">
      <c r="M91" t="s">
        <v>139</v>
      </c>
    </row>
    <row r="92" spans="13:13">
      <c r="M92" t="s">
        <v>140</v>
      </c>
    </row>
    <row r="93" spans="13:13">
      <c r="M93" t="s">
        <v>141</v>
      </c>
    </row>
    <row r="94" spans="13:13">
      <c r="M94" t="s">
        <v>142</v>
      </c>
    </row>
    <row r="95" spans="13:13">
      <c r="M95" t="s">
        <v>143</v>
      </c>
    </row>
    <row r="96" spans="13:13">
      <c r="M96" t="s">
        <v>144</v>
      </c>
    </row>
    <row r="97" spans="1:13">
      <c r="M97" t="s">
        <v>145</v>
      </c>
    </row>
    <row r="98" spans="1:13">
      <c r="M98" t="s">
        <v>146</v>
      </c>
    </row>
    <row r="99" spans="1:13">
      <c r="M99" t="s">
        <v>147</v>
      </c>
    </row>
    <row r="100" spans="1:13">
      <c r="M100" t="s">
        <v>148</v>
      </c>
    </row>
    <row r="101" spans="1:13">
      <c r="M101" t="s">
        <v>149</v>
      </c>
    </row>
    <row r="102" spans="1:13">
      <c r="M102" t="s">
        <v>150</v>
      </c>
    </row>
    <row r="103" spans="1:13">
      <c r="M103" t="s">
        <v>151</v>
      </c>
    </row>
    <row r="104" spans="1:13">
      <c r="M104" t="s">
        <v>152</v>
      </c>
    </row>
    <row r="105" spans="1:13">
      <c r="M105" t="s">
        <v>153</v>
      </c>
    </row>
    <row r="106" spans="1:13">
      <c r="M106" t="s">
        <v>154</v>
      </c>
    </row>
    <row r="107" spans="1:13">
      <c r="M107" t="s">
        <v>155</v>
      </c>
    </row>
    <row r="108" spans="1:13">
      <c r="M108" t="s">
        <v>156</v>
      </c>
    </row>
    <row r="109" spans="1:13">
      <c r="M109" t="s">
        <v>157</v>
      </c>
    </row>
    <row r="110" spans="1:13">
      <c r="A110" s="58" t="s">
        <v>49</v>
      </c>
      <c r="B110" s="58"/>
      <c r="C110" s="58"/>
      <c r="D110" s="58"/>
      <c r="E110" s="58"/>
      <c r="F110" s="58"/>
      <c r="G110" s="58"/>
      <c r="H110" s="58"/>
      <c r="I110" s="58"/>
      <c r="J110" s="58"/>
      <c r="L110" t="s">
        <v>158</v>
      </c>
    </row>
    <row r="111" spans="1:13">
      <c r="A111" s="12" t="s">
        <v>43</v>
      </c>
      <c r="B111" s="12">
        <v>16</v>
      </c>
      <c r="C111" s="12">
        <v>32</v>
      </c>
      <c r="D111" s="12">
        <v>64</v>
      </c>
      <c r="E111" s="12">
        <v>128</v>
      </c>
      <c r="F111" s="12">
        <f>E111*2</f>
        <v>256</v>
      </c>
      <c r="G111" s="12">
        <f>F111*2</f>
        <v>512</v>
      </c>
      <c r="H111" s="12">
        <f>G111*2</f>
        <v>1024</v>
      </c>
      <c r="I111" s="12">
        <f>H111*2</f>
        <v>2048</v>
      </c>
      <c r="J111" s="12">
        <f>I111*2</f>
        <v>4096</v>
      </c>
      <c r="L111" t="s">
        <v>159</v>
      </c>
    </row>
    <row r="112" spans="1:13">
      <c r="A112" s="12" t="s">
        <v>227</v>
      </c>
      <c r="B112" s="34">
        <v>46.848999999999997</v>
      </c>
      <c r="C112" s="34">
        <v>85.296000000000006</v>
      </c>
      <c r="D112" s="34">
        <v>164.14400000000001</v>
      </c>
      <c r="E112" s="34">
        <v>322.38900000000001</v>
      </c>
      <c r="F112" s="34">
        <v>640.92200000000003</v>
      </c>
      <c r="G112" s="34">
        <v>1272.413</v>
      </c>
      <c r="H112" s="34">
        <v>2533.5819999999999</v>
      </c>
      <c r="I112" s="34">
        <v>5053.8119999999999</v>
      </c>
      <c r="J112" s="34">
        <v>10100.746999999999</v>
      </c>
      <c r="L112" t="s">
        <v>160</v>
      </c>
    </row>
    <row r="113" spans="1:12">
      <c r="A113" s="12" t="s">
        <v>228</v>
      </c>
      <c r="B113" s="34">
        <v>94.587999999999994</v>
      </c>
      <c r="C113" s="34">
        <v>195.92</v>
      </c>
      <c r="D113" s="34">
        <v>380.17500000000001</v>
      </c>
      <c r="E113" s="34">
        <v>758.41600000000005</v>
      </c>
      <c r="F113" s="34">
        <v>1498.2170000000001</v>
      </c>
      <c r="G113" s="34">
        <v>2991.6289999999999</v>
      </c>
      <c r="H113" s="34">
        <v>6303.92</v>
      </c>
      <c r="I113" s="34">
        <v>21098.436000000002</v>
      </c>
      <c r="J113" s="34">
        <v>46098.523000000001</v>
      </c>
      <c r="L113" t="s">
        <v>161</v>
      </c>
    </row>
    <row r="114" spans="1:12">
      <c r="A114" s="12" t="s">
        <v>229</v>
      </c>
      <c r="B114" s="34">
        <v>48.386000000000003</v>
      </c>
      <c r="C114" s="34">
        <v>88.697000000000003</v>
      </c>
      <c r="D114" s="34">
        <v>170.678</v>
      </c>
      <c r="E114" s="34">
        <v>363.47500000000002</v>
      </c>
      <c r="F114" s="34">
        <v>1084.778</v>
      </c>
      <c r="G114" s="34">
        <v>4194.0990000000002</v>
      </c>
      <c r="H114" s="34">
        <v>17524.776999999998</v>
      </c>
      <c r="I114" s="34">
        <v>65467.519999999997</v>
      </c>
      <c r="J114" s="34">
        <v>255068.90599999999</v>
      </c>
      <c r="L114" t="s">
        <v>162</v>
      </c>
    </row>
    <row r="115" spans="1:12">
      <c r="A115" s="16" t="s">
        <v>230</v>
      </c>
      <c r="B115" s="34">
        <v>43.540999999999997</v>
      </c>
      <c r="C115" s="34">
        <v>83.884</v>
      </c>
      <c r="D115" s="34">
        <v>165.095</v>
      </c>
      <c r="E115" s="34">
        <v>359.61799999999999</v>
      </c>
      <c r="F115" s="34">
        <v>1081.3019999999999</v>
      </c>
      <c r="G115" s="34">
        <v>4205.7550000000001</v>
      </c>
      <c r="H115" s="34">
        <v>17121.937999999998</v>
      </c>
      <c r="I115" s="34">
        <v>64463.633000000002</v>
      </c>
      <c r="J115" s="34">
        <v>254080.71900000001</v>
      </c>
      <c r="L115" t="s">
        <v>163</v>
      </c>
    </row>
    <row r="116" spans="1:12">
      <c r="L116" t="s">
        <v>164</v>
      </c>
    </row>
    <row r="117" spans="1:12">
      <c r="L117" t="s">
        <v>165</v>
      </c>
    </row>
    <row r="118" spans="1:12">
      <c r="L118" t="s">
        <v>166</v>
      </c>
    </row>
    <row r="119" spans="1:12">
      <c r="L119" t="s">
        <v>167</v>
      </c>
    </row>
    <row r="120" spans="1:12">
      <c r="L120" t="s">
        <v>168</v>
      </c>
    </row>
    <row r="121" spans="1:12">
      <c r="L121" t="s">
        <v>169</v>
      </c>
    </row>
    <row r="122" spans="1:12">
      <c r="L122" t="s">
        <v>170</v>
      </c>
    </row>
    <row r="123" spans="1:12">
      <c r="L123" t="s">
        <v>171</v>
      </c>
    </row>
    <row r="124" spans="1:12">
      <c r="L124" t="s">
        <v>172</v>
      </c>
    </row>
    <row r="125" spans="1:12">
      <c r="L125" t="s">
        <v>173</v>
      </c>
    </row>
    <row r="126" spans="1:12">
      <c r="L126" t="s">
        <v>174</v>
      </c>
    </row>
    <row r="127" spans="1:12">
      <c r="L127" t="s">
        <v>175</v>
      </c>
    </row>
    <row r="128" spans="1:12">
      <c r="L128" t="s">
        <v>176</v>
      </c>
    </row>
    <row r="129" spans="12:12">
      <c r="L129" t="s">
        <v>177</v>
      </c>
    </row>
    <row r="130" spans="12:12">
      <c r="L130" t="s">
        <v>178</v>
      </c>
    </row>
    <row r="131" spans="12:12">
      <c r="L131" t="s">
        <v>179</v>
      </c>
    </row>
    <row r="132" spans="12:12">
      <c r="L132" t="s">
        <v>180</v>
      </c>
    </row>
    <row r="133" spans="12:12">
      <c r="L133" t="s">
        <v>181</v>
      </c>
    </row>
    <row r="134" spans="12:12">
      <c r="L134" t="s">
        <v>182</v>
      </c>
    </row>
    <row r="135" spans="12:12">
      <c r="L135" t="s">
        <v>183</v>
      </c>
    </row>
    <row r="136" spans="12:12">
      <c r="L136" t="s">
        <v>184</v>
      </c>
    </row>
    <row r="137" spans="12:12">
      <c r="L137" t="s">
        <v>185</v>
      </c>
    </row>
    <row r="138" spans="12:12">
      <c r="L138" t="s">
        <v>186</v>
      </c>
    </row>
    <row r="139" spans="12:12">
      <c r="L139" t="s">
        <v>187</v>
      </c>
    </row>
    <row r="140" spans="12:12">
      <c r="L140" t="s">
        <v>188</v>
      </c>
    </row>
    <row r="141" spans="12:12">
      <c r="L141" t="s">
        <v>189</v>
      </c>
    </row>
    <row r="142" spans="12:12">
      <c r="L142" t="s">
        <v>190</v>
      </c>
    </row>
    <row r="143" spans="12:12">
      <c r="L143" t="s">
        <v>191</v>
      </c>
    </row>
    <row r="144" spans="12:12">
      <c r="L144" t="s">
        <v>192</v>
      </c>
    </row>
    <row r="145" spans="1:13">
      <c r="L145" t="s">
        <v>193</v>
      </c>
    </row>
    <row r="146" spans="1:13">
      <c r="A146" s="58" t="s">
        <v>231</v>
      </c>
      <c r="B146" s="58"/>
      <c r="C146" s="58"/>
      <c r="D146" s="58"/>
      <c r="E146" s="58"/>
      <c r="F146" s="58"/>
      <c r="G146" s="58"/>
      <c r="H146" s="58"/>
      <c r="I146" s="58"/>
      <c r="J146" s="15"/>
      <c r="M146" t="s">
        <v>194</v>
      </c>
    </row>
    <row r="147" spans="1:13">
      <c r="A147" s="12" t="s">
        <v>43</v>
      </c>
      <c r="B147" s="12">
        <v>16</v>
      </c>
      <c r="C147" s="12">
        <v>32</v>
      </c>
      <c r="D147" s="12">
        <v>64</v>
      </c>
      <c r="E147" s="12">
        <v>128</v>
      </c>
      <c r="F147" s="12">
        <f>E147*2</f>
        <v>256</v>
      </c>
      <c r="G147" s="12">
        <f>F147*2</f>
        <v>512</v>
      </c>
      <c r="H147" s="12">
        <f>G147*2</f>
        <v>1024</v>
      </c>
      <c r="I147" s="12">
        <f>H147*2</f>
        <v>2048</v>
      </c>
      <c r="M147" t="s">
        <v>195</v>
      </c>
    </row>
    <row r="148" spans="1:13">
      <c r="A148" s="12" t="s">
        <v>227</v>
      </c>
      <c r="B148" s="34">
        <v>165.804</v>
      </c>
      <c r="C148" s="34">
        <v>323.51</v>
      </c>
      <c r="D148" s="34">
        <v>640.20899999999995</v>
      </c>
      <c r="E148" s="34">
        <v>1273.027</v>
      </c>
      <c r="F148" s="34">
        <v>2541.625</v>
      </c>
      <c r="G148" s="34">
        <v>5073.3900000000003</v>
      </c>
      <c r="H148" s="34">
        <v>10140.897999999999</v>
      </c>
      <c r="I148" s="34">
        <v>20260.050999999999</v>
      </c>
      <c r="M148" t="s">
        <v>196</v>
      </c>
    </row>
    <row r="149" spans="1:13">
      <c r="A149" s="12" t="s">
        <v>228</v>
      </c>
      <c r="B149" s="34">
        <v>390.39100000000002</v>
      </c>
      <c r="C149" s="34">
        <v>777.05200000000002</v>
      </c>
      <c r="D149" s="34">
        <v>1548.115</v>
      </c>
      <c r="E149" s="34">
        <v>3078.6080000000002</v>
      </c>
      <c r="F149" s="34">
        <v>6657.2120000000004</v>
      </c>
      <c r="G149" s="34">
        <v>20205.412</v>
      </c>
      <c r="H149" s="34">
        <v>42331.273000000001</v>
      </c>
      <c r="I149" s="34">
        <v>84720.108999999997</v>
      </c>
      <c r="M149" t="s">
        <v>197</v>
      </c>
    </row>
    <row r="150" spans="1:13">
      <c r="A150" s="12" t="s">
        <v>229</v>
      </c>
      <c r="B150" s="34">
        <v>166.786</v>
      </c>
      <c r="C150" s="34">
        <v>325.93299999999999</v>
      </c>
      <c r="D150" s="34">
        <v>648.61199999999997</v>
      </c>
      <c r="E150" s="34">
        <v>1416.6130000000001</v>
      </c>
      <c r="F150" s="34">
        <v>4304.1589999999997</v>
      </c>
      <c r="G150" s="34">
        <v>16615.550999999999</v>
      </c>
      <c r="H150" s="34">
        <v>71614.664000000004</v>
      </c>
      <c r="I150" s="34">
        <v>272680.78100000002</v>
      </c>
      <c r="M150" t="s">
        <v>198</v>
      </c>
    </row>
    <row r="151" spans="1:13">
      <c r="A151" s="16" t="s">
        <v>232</v>
      </c>
      <c r="B151" s="34">
        <v>162.251</v>
      </c>
      <c r="C151" s="34">
        <v>321.78300000000002</v>
      </c>
      <c r="D151" s="34">
        <v>645.79600000000005</v>
      </c>
      <c r="E151" s="34">
        <v>1415.6880000000001</v>
      </c>
      <c r="F151" s="34">
        <v>4304.527</v>
      </c>
      <c r="G151" s="34">
        <v>16647.072</v>
      </c>
      <c r="H151" s="34">
        <v>71285.179999999993</v>
      </c>
      <c r="I151" s="34">
        <v>271757.31199999998</v>
      </c>
      <c r="M151" t="s">
        <v>199</v>
      </c>
    </row>
    <row r="152" spans="1:13">
      <c r="M152" t="s">
        <v>200</v>
      </c>
    </row>
    <row r="153" spans="1:13">
      <c r="M153" t="s">
        <v>201</v>
      </c>
    </row>
    <row r="154" spans="1:13">
      <c r="M154" t="s">
        <v>202</v>
      </c>
    </row>
    <row r="155" spans="1:13">
      <c r="M155" t="s">
        <v>203</v>
      </c>
    </row>
    <row r="156" spans="1:13">
      <c r="M156" t="s">
        <v>204</v>
      </c>
    </row>
    <row r="157" spans="1:13">
      <c r="M157" t="s">
        <v>205</v>
      </c>
    </row>
    <row r="158" spans="1:13">
      <c r="M158" t="s">
        <v>206</v>
      </c>
    </row>
    <row r="159" spans="1:13">
      <c r="M159" t="s">
        <v>207</v>
      </c>
    </row>
    <row r="160" spans="1:13">
      <c r="M160" t="s">
        <v>208</v>
      </c>
    </row>
    <row r="161" spans="13:13">
      <c r="M161" t="s">
        <v>209</v>
      </c>
    </row>
    <row r="162" spans="13:13">
      <c r="M162" t="s">
        <v>210</v>
      </c>
    </row>
    <row r="163" spans="13:13">
      <c r="M163" t="s">
        <v>211</v>
      </c>
    </row>
    <row r="164" spans="13:13">
      <c r="M164" t="s">
        <v>212</v>
      </c>
    </row>
    <row r="165" spans="13:13">
      <c r="M165" t="s">
        <v>213</v>
      </c>
    </row>
    <row r="166" spans="13:13">
      <c r="M166" t="s">
        <v>214</v>
      </c>
    </row>
    <row r="167" spans="13:13">
      <c r="M167" t="s">
        <v>215</v>
      </c>
    </row>
    <row r="168" spans="13:13">
      <c r="M168" t="s">
        <v>216</v>
      </c>
    </row>
    <row r="169" spans="13:13">
      <c r="M169" t="s">
        <v>217</v>
      </c>
    </row>
    <row r="170" spans="13:13">
      <c r="M170" t="s">
        <v>218</v>
      </c>
    </row>
    <row r="171" spans="13:13">
      <c r="M171" t="s">
        <v>219</v>
      </c>
    </row>
    <row r="172" spans="13:13">
      <c r="M172" t="s">
        <v>220</v>
      </c>
    </row>
    <row r="173" spans="13:13">
      <c r="M173" t="s">
        <v>221</v>
      </c>
    </row>
    <row r="174" spans="13:13">
      <c r="M174" t="s">
        <v>222</v>
      </c>
    </row>
    <row r="175" spans="13:13">
      <c r="M175" t="s">
        <v>223</v>
      </c>
    </row>
    <row r="176" spans="13:13">
      <c r="M176" t="s">
        <v>224</v>
      </c>
    </row>
    <row r="177" spans="13:13">
      <c r="M177" t="s">
        <v>225</v>
      </c>
    </row>
  </sheetData>
  <mergeCells count="5">
    <mergeCell ref="A2:J2"/>
    <mergeCell ref="A38:J38"/>
    <mergeCell ref="A74:J74"/>
    <mergeCell ref="A110:J110"/>
    <mergeCell ref="A146:I14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1"/>
  <sheetViews>
    <sheetView topLeftCell="A81" workbookViewId="0">
      <selection activeCell="O27" sqref="O27"/>
    </sheetView>
  </sheetViews>
  <sheetFormatPr defaultRowHeight="13.5"/>
  <cols>
    <col min="1" max="1" width="17.25" bestFit="1" customWidth="1"/>
    <col min="2" max="4" width="6.5" bestFit="1" customWidth="1"/>
    <col min="5" max="9" width="7.5" bestFit="1" customWidth="1"/>
    <col min="10" max="12" width="8.5" bestFit="1" customWidth="1"/>
    <col min="13" max="15" width="9.5" bestFit="1" customWidth="1"/>
    <col min="16" max="17" width="10.5" bestFit="1" customWidth="1"/>
  </cols>
  <sheetData>
    <row r="2" spans="1:18">
      <c r="A2" s="58" t="s">
        <v>234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19" t="s">
        <v>235</v>
      </c>
    </row>
    <row r="3" spans="1:18">
      <c r="A3" s="12" t="s">
        <v>39</v>
      </c>
      <c r="B3" s="12">
        <v>128</v>
      </c>
      <c r="C3" s="12">
        <v>256</v>
      </c>
      <c r="D3" s="12">
        <v>512</v>
      </c>
      <c r="E3" s="12">
        <f t="shared" ref="E3:Q3" si="0">D3*2</f>
        <v>1024</v>
      </c>
      <c r="F3" s="12">
        <f t="shared" si="0"/>
        <v>2048</v>
      </c>
      <c r="G3" s="12">
        <f t="shared" si="0"/>
        <v>4096</v>
      </c>
      <c r="H3" s="12">
        <f t="shared" si="0"/>
        <v>8192</v>
      </c>
      <c r="I3" s="12">
        <f t="shared" si="0"/>
        <v>16384</v>
      </c>
      <c r="J3" s="12">
        <f t="shared" si="0"/>
        <v>32768</v>
      </c>
      <c r="K3" s="12">
        <f t="shared" si="0"/>
        <v>65536</v>
      </c>
      <c r="L3" s="12">
        <f t="shared" si="0"/>
        <v>131072</v>
      </c>
      <c r="M3" s="12">
        <f t="shared" si="0"/>
        <v>262144</v>
      </c>
      <c r="N3" s="12">
        <f t="shared" si="0"/>
        <v>524288</v>
      </c>
      <c r="O3" s="12">
        <f t="shared" si="0"/>
        <v>1048576</v>
      </c>
      <c r="P3" s="12">
        <f t="shared" si="0"/>
        <v>2097152</v>
      </c>
      <c r="Q3" s="12">
        <f t="shared" si="0"/>
        <v>4194304</v>
      </c>
      <c r="R3" s="18" t="s">
        <v>236</v>
      </c>
    </row>
    <row r="4" spans="1:18">
      <c r="A4" s="12" t="s">
        <v>45</v>
      </c>
      <c r="B4" s="35">
        <v>4.4989999999999997</v>
      </c>
      <c r="C4" s="34">
        <v>5.8970000000000002</v>
      </c>
      <c r="D4" s="34">
        <v>6.9169999999999998</v>
      </c>
      <c r="E4" s="34">
        <v>8.4359999999999999</v>
      </c>
      <c r="F4" s="34">
        <v>10.289</v>
      </c>
      <c r="G4" s="34">
        <v>14.475</v>
      </c>
      <c r="H4" s="34">
        <v>25.286000000000001</v>
      </c>
      <c r="I4" s="34">
        <v>45.668999999999997</v>
      </c>
      <c r="J4" s="34">
        <v>99.049000000000007</v>
      </c>
      <c r="K4" s="34">
        <v>202.16</v>
      </c>
      <c r="L4" s="34">
        <v>395.71499999999997</v>
      </c>
      <c r="M4" s="34">
        <v>781.47299999999996</v>
      </c>
      <c r="N4" s="34">
        <v>1547.4549999999999</v>
      </c>
      <c r="O4" s="34">
        <v>3650.4270000000001</v>
      </c>
      <c r="P4" s="34">
        <v>7786.26</v>
      </c>
      <c r="Q4" s="34">
        <v>16034.348</v>
      </c>
      <c r="R4" s="18" t="s">
        <v>237</v>
      </c>
    </row>
    <row r="5" spans="1:18">
      <c r="A5" s="12" t="s">
        <v>44</v>
      </c>
      <c r="B5" s="34">
        <v>4.9470000000000001</v>
      </c>
      <c r="C5" s="34">
        <v>6.3289999999999997</v>
      </c>
      <c r="D5" s="34">
        <v>6.327</v>
      </c>
      <c r="E5" s="34">
        <v>6.6239999999999997</v>
      </c>
      <c r="F5" s="34">
        <v>8.2420000000000009</v>
      </c>
      <c r="G5" s="34">
        <v>10.375999999999999</v>
      </c>
      <c r="H5" s="34">
        <v>15.297000000000001</v>
      </c>
      <c r="I5" s="34">
        <v>25.236999999999998</v>
      </c>
      <c r="J5" s="34">
        <v>48.371000000000002</v>
      </c>
      <c r="K5" s="34">
        <v>88.141999999999996</v>
      </c>
      <c r="L5" s="34">
        <v>166.51</v>
      </c>
      <c r="M5" s="34">
        <v>322.94900000000001</v>
      </c>
      <c r="N5" s="34">
        <v>637.45600000000002</v>
      </c>
      <c r="O5" s="34">
        <v>1270.221</v>
      </c>
      <c r="P5" s="34">
        <v>2532.5430000000001</v>
      </c>
      <c r="Q5" s="34">
        <v>5055.143</v>
      </c>
      <c r="R5" s="18" t="s">
        <v>238</v>
      </c>
    </row>
    <row r="6" spans="1:18">
      <c r="A6" s="16" t="s">
        <v>47</v>
      </c>
      <c r="B6" s="34">
        <v>3.8439999999999999</v>
      </c>
      <c r="C6" s="34">
        <v>3.9870000000000001</v>
      </c>
      <c r="D6" s="34">
        <v>4.08</v>
      </c>
      <c r="E6" s="34">
        <v>4.694</v>
      </c>
      <c r="F6" s="34">
        <v>6.03</v>
      </c>
      <c r="G6" s="34">
        <v>7.6580000000000004</v>
      </c>
      <c r="H6" s="34">
        <v>12.791</v>
      </c>
      <c r="I6" s="34">
        <v>23.016999999999999</v>
      </c>
      <c r="J6" s="34">
        <v>42.957999999999998</v>
      </c>
      <c r="K6" s="34">
        <v>82.534999999999997</v>
      </c>
      <c r="L6" s="34">
        <v>161.054</v>
      </c>
      <c r="M6" s="34">
        <v>319.08800000000002</v>
      </c>
      <c r="N6" s="34">
        <v>632.68499999999995</v>
      </c>
      <c r="O6" s="34">
        <v>1265.0260000000001</v>
      </c>
      <c r="P6" s="34">
        <v>2530.7489999999998</v>
      </c>
      <c r="Q6" s="34">
        <v>5050.9809999999998</v>
      </c>
      <c r="R6" s="18" t="s">
        <v>239</v>
      </c>
    </row>
    <row r="7" spans="1:18">
      <c r="R7" t="s">
        <v>240</v>
      </c>
    </row>
    <row r="8" spans="1:18">
      <c r="R8" t="s">
        <v>241</v>
      </c>
    </row>
    <row r="9" spans="1:18">
      <c r="R9" t="s">
        <v>242</v>
      </c>
    </row>
    <row r="10" spans="1:18">
      <c r="R10" t="s">
        <v>243</v>
      </c>
    </row>
    <row r="11" spans="1:18">
      <c r="R11" t="s">
        <v>244</v>
      </c>
    </row>
    <row r="12" spans="1:18">
      <c r="R12" t="s">
        <v>245</v>
      </c>
    </row>
    <row r="13" spans="1:18">
      <c r="R13" t="s">
        <v>246</v>
      </c>
    </row>
    <row r="14" spans="1:18">
      <c r="R14" t="s">
        <v>247</v>
      </c>
    </row>
    <row r="15" spans="1:18">
      <c r="R15" t="s">
        <v>248</v>
      </c>
    </row>
    <row r="16" spans="1:18">
      <c r="R16" t="s">
        <v>249</v>
      </c>
    </row>
    <row r="17" spans="18:18">
      <c r="R17" t="s">
        <v>250</v>
      </c>
    </row>
    <row r="18" spans="18:18">
      <c r="R18" t="s">
        <v>251</v>
      </c>
    </row>
    <row r="19" spans="18:18">
      <c r="R19" t="s">
        <v>252</v>
      </c>
    </row>
    <row r="20" spans="18:18">
      <c r="R20" t="s">
        <v>253</v>
      </c>
    </row>
    <row r="21" spans="18:18">
      <c r="R21" t="s">
        <v>254</v>
      </c>
    </row>
    <row r="22" spans="18:18">
      <c r="R22" t="s">
        <v>255</v>
      </c>
    </row>
    <row r="23" spans="18:18">
      <c r="R23" t="s">
        <v>256</v>
      </c>
    </row>
    <row r="24" spans="18:18">
      <c r="R24" t="s">
        <v>257</v>
      </c>
    </row>
    <row r="25" spans="18:18">
      <c r="R25" t="s">
        <v>258</v>
      </c>
    </row>
    <row r="26" spans="18:18">
      <c r="R26" t="s">
        <v>259</v>
      </c>
    </row>
    <row r="27" spans="18:18">
      <c r="R27" t="s">
        <v>260</v>
      </c>
    </row>
    <row r="28" spans="18:18">
      <c r="R28" t="s">
        <v>261</v>
      </c>
    </row>
    <row r="29" spans="18:18">
      <c r="R29" t="s">
        <v>262</v>
      </c>
    </row>
    <row r="30" spans="18:18">
      <c r="R30" t="s">
        <v>263</v>
      </c>
    </row>
    <row r="31" spans="18:18">
      <c r="R31" t="s">
        <v>264</v>
      </c>
    </row>
    <row r="32" spans="18:18">
      <c r="R32" t="s">
        <v>265</v>
      </c>
    </row>
    <row r="33" spans="18:18">
      <c r="R33" t="s">
        <v>266</v>
      </c>
    </row>
    <row r="34" spans="18:18">
      <c r="R34" t="s">
        <v>267</v>
      </c>
    </row>
    <row r="35" spans="18:18">
      <c r="R35" t="s">
        <v>268</v>
      </c>
    </row>
    <row r="36" spans="18:18">
      <c r="R36" t="s">
        <v>269</v>
      </c>
    </row>
    <row r="37" spans="18:18">
      <c r="R37" t="s">
        <v>270</v>
      </c>
    </row>
    <row r="38" spans="18:18">
      <c r="R38" t="s">
        <v>271</v>
      </c>
    </row>
    <row r="39" spans="18:18">
      <c r="R39" t="s">
        <v>272</v>
      </c>
    </row>
    <row r="40" spans="18:18">
      <c r="R40" t="s">
        <v>273</v>
      </c>
    </row>
    <row r="41" spans="18:18">
      <c r="R41" t="s">
        <v>274</v>
      </c>
    </row>
    <row r="42" spans="18:18">
      <c r="R42" t="s">
        <v>275</v>
      </c>
    </row>
    <row r="43" spans="18:18">
      <c r="R43" t="s">
        <v>276</v>
      </c>
    </row>
    <row r="44" spans="18:18">
      <c r="R44" t="s">
        <v>277</v>
      </c>
    </row>
    <row r="45" spans="18:18">
      <c r="R45" t="s">
        <v>278</v>
      </c>
    </row>
    <row r="46" spans="18:18">
      <c r="R46" t="s">
        <v>279</v>
      </c>
    </row>
    <row r="47" spans="18:18">
      <c r="R47" t="s">
        <v>280</v>
      </c>
    </row>
    <row r="48" spans="18:18">
      <c r="R48" t="s">
        <v>281</v>
      </c>
    </row>
    <row r="49" spans="1:19">
      <c r="R49" t="s">
        <v>282</v>
      </c>
    </row>
    <row r="50" spans="1:19">
      <c r="S50" t="s">
        <v>283</v>
      </c>
    </row>
    <row r="51" spans="1:19">
      <c r="A51" s="58" t="s">
        <v>325</v>
      </c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S51" t="s">
        <v>284</v>
      </c>
    </row>
    <row r="52" spans="1:19">
      <c r="A52" s="12" t="s">
        <v>39</v>
      </c>
      <c r="B52" s="12">
        <v>128</v>
      </c>
      <c r="C52" s="12">
        <v>256</v>
      </c>
      <c r="D52" s="12">
        <v>512</v>
      </c>
      <c r="E52" s="12">
        <f t="shared" ref="E52:Q52" si="1">D52*2</f>
        <v>1024</v>
      </c>
      <c r="F52" s="12">
        <f t="shared" si="1"/>
        <v>2048</v>
      </c>
      <c r="G52" s="12">
        <f t="shared" si="1"/>
        <v>4096</v>
      </c>
      <c r="H52" s="12">
        <f t="shared" si="1"/>
        <v>8192</v>
      </c>
      <c r="I52" s="12">
        <f t="shared" si="1"/>
        <v>16384</v>
      </c>
      <c r="J52" s="12">
        <f t="shared" si="1"/>
        <v>32768</v>
      </c>
      <c r="K52" s="12">
        <f t="shared" si="1"/>
        <v>65536</v>
      </c>
      <c r="L52" s="12">
        <f t="shared" si="1"/>
        <v>131072</v>
      </c>
      <c r="M52" s="12">
        <f t="shared" si="1"/>
        <v>262144</v>
      </c>
      <c r="N52" s="12">
        <f t="shared" si="1"/>
        <v>524288</v>
      </c>
      <c r="O52" s="12">
        <f t="shared" si="1"/>
        <v>1048576</v>
      </c>
      <c r="P52" s="12">
        <f t="shared" si="1"/>
        <v>2097152</v>
      </c>
      <c r="Q52" s="12">
        <f t="shared" si="1"/>
        <v>4194304</v>
      </c>
      <c r="S52" t="s">
        <v>285</v>
      </c>
    </row>
    <row r="53" spans="1:19">
      <c r="A53" s="12" t="s">
        <v>45</v>
      </c>
      <c r="B53" s="12">
        <v>6.5750000000000002</v>
      </c>
      <c r="C53" s="12">
        <v>7.6609999999999996</v>
      </c>
      <c r="D53" s="12">
        <v>8.8829999999999991</v>
      </c>
      <c r="E53" s="12">
        <v>11.521000000000001</v>
      </c>
      <c r="F53" s="12">
        <v>16.882999999999999</v>
      </c>
      <c r="G53" s="12">
        <v>26.56</v>
      </c>
      <c r="H53" s="12">
        <v>48.265000000000001</v>
      </c>
      <c r="I53" s="12">
        <v>99.844999999999999</v>
      </c>
      <c r="J53" s="12">
        <v>199.274</v>
      </c>
      <c r="K53" s="12">
        <v>392.89100000000002</v>
      </c>
      <c r="L53" s="12">
        <v>778.84400000000005</v>
      </c>
      <c r="M53" s="12">
        <v>1551.614</v>
      </c>
      <c r="N53" s="12">
        <v>3098.0839999999998</v>
      </c>
      <c r="O53" s="12">
        <v>7490.7550000000001</v>
      </c>
      <c r="P53" s="12"/>
      <c r="Q53" s="12"/>
      <c r="S53" t="s">
        <v>286</v>
      </c>
    </row>
    <row r="54" spans="1:19">
      <c r="A54" s="12" t="s">
        <v>44</v>
      </c>
      <c r="B54" s="12">
        <v>9.3119999999999994</v>
      </c>
      <c r="C54" s="12">
        <v>8.7810000000000006</v>
      </c>
      <c r="D54" s="12">
        <v>8.3490000000000002</v>
      </c>
      <c r="E54" s="12">
        <v>8.3699999999999992</v>
      </c>
      <c r="F54" s="12">
        <v>10.23</v>
      </c>
      <c r="G54" s="12">
        <v>15.282999999999999</v>
      </c>
      <c r="H54" s="12">
        <v>25.959</v>
      </c>
      <c r="I54" s="12">
        <v>46.954999999999998</v>
      </c>
      <c r="J54" s="12">
        <v>86.869</v>
      </c>
      <c r="K54" s="12">
        <v>165.75200000000001</v>
      </c>
      <c r="L54" s="12">
        <v>322.22899999999998</v>
      </c>
      <c r="M54" s="12">
        <v>638.81200000000001</v>
      </c>
      <c r="N54" s="12">
        <v>1268.8530000000001</v>
      </c>
      <c r="O54" s="12">
        <v>2532.6280000000002</v>
      </c>
      <c r="P54" s="12"/>
      <c r="Q54" s="12"/>
      <c r="S54" t="s">
        <v>287</v>
      </c>
    </row>
    <row r="55" spans="1:19">
      <c r="A55" s="16" t="s">
        <v>47</v>
      </c>
      <c r="B55" s="12">
        <v>6.5910000000000002</v>
      </c>
      <c r="C55" s="12">
        <v>6.5049999999999999</v>
      </c>
      <c r="D55" s="12">
        <v>5.8419999999999996</v>
      </c>
      <c r="E55" s="12">
        <v>5.7649999999999997</v>
      </c>
      <c r="F55" s="12">
        <v>7.8090000000000002</v>
      </c>
      <c r="G55" s="12">
        <v>13.196999999999999</v>
      </c>
      <c r="H55" s="12">
        <v>23.465</v>
      </c>
      <c r="I55" s="12">
        <v>45.22</v>
      </c>
      <c r="J55" s="12">
        <v>82.597999999999999</v>
      </c>
      <c r="K55" s="12">
        <v>161.374</v>
      </c>
      <c r="L55" s="12">
        <v>319.40899999999999</v>
      </c>
      <c r="M55" s="12">
        <v>634.69600000000003</v>
      </c>
      <c r="N55" s="12">
        <v>1268.453</v>
      </c>
      <c r="O55" s="12">
        <v>2535.6260000000002</v>
      </c>
      <c r="P55" s="12"/>
      <c r="Q55" s="12"/>
      <c r="S55" t="s">
        <v>288</v>
      </c>
    </row>
    <row r="56" spans="1:19">
      <c r="S56" t="s">
        <v>289</v>
      </c>
    </row>
    <row r="57" spans="1:19">
      <c r="S57" t="s">
        <v>290</v>
      </c>
    </row>
    <row r="58" spans="1:19">
      <c r="S58" t="s">
        <v>291</v>
      </c>
    </row>
    <row r="59" spans="1:19">
      <c r="S59" t="s">
        <v>292</v>
      </c>
    </row>
    <row r="60" spans="1:19">
      <c r="S60" t="s">
        <v>293</v>
      </c>
    </row>
    <row r="61" spans="1:19">
      <c r="S61" t="s">
        <v>294</v>
      </c>
    </row>
    <row r="62" spans="1:19">
      <c r="S62" t="s">
        <v>295</v>
      </c>
    </row>
    <row r="63" spans="1:19">
      <c r="S63" t="s">
        <v>296</v>
      </c>
    </row>
    <row r="64" spans="1:19">
      <c r="S64" t="s">
        <v>297</v>
      </c>
    </row>
    <row r="65" spans="19:19">
      <c r="S65" t="s">
        <v>298</v>
      </c>
    </row>
    <row r="66" spans="19:19">
      <c r="S66" t="s">
        <v>299</v>
      </c>
    </row>
    <row r="67" spans="19:19">
      <c r="S67" t="s">
        <v>300</v>
      </c>
    </row>
    <row r="68" spans="19:19">
      <c r="S68" t="s">
        <v>301</v>
      </c>
    </row>
    <row r="69" spans="19:19">
      <c r="S69" t="s">
        <v>302</v>
      </c>
    </row>
    <row r="70" spans="19:19">
      <c r="S70" t="s">
        <v>303</v>
      </c>
    </row>
    <row r="71" spans="19:19">
      <c r="S71" t="s">
        <v>304</v>
      </c>
    </row>
    <row r="72" spans="19:19">
      <c r="S72" t="s">
        <v>305</v>
      </c>
    </row>
    <row r="73" spans="19:19">
      <c r="S73" t="s">
        <v>306</v>
      </c>
    </row>
    <row r="74" spans="19:19">
      <c r="S74" t="s">
        <v>307</v>
      </c>
    </row>
    <row r="75" spans="19:19">
      <c r="S75" t="s">
        <v>308</v>
      </c>
    </row>
    <row r="76" spans="19:19">
      <c r="S76" t="s">
        <v>309</v>
      </c>
    </row>
    <row r="77" spans="19:19">
      <c r="S77" t="s">
        <v>310</v>
      </c>
    </row>
    <row r="78" spans="19:19">
      <c r="S78" t="s">
        <v>311</v>
      </c>
    </row>
    <row r="79" spans="19:19">
      <c r="S79" t="s">
        <v>312</v>
      </c>
    </row>
    <row r="80" spans="19:19">
      <c r="S80" t="s">
        <v>313</v>
      </c>
    </row>
    <row r="81" spans="19:19">
      <c r="S81" t="s">
        <v>314</v>
      </c>
    </row>
    <row r="82" spans="19:19">
      <c r="S82" t="s">
        <v>315</v>
      </c>
    </row>
    <row r="83" spans="19:19">
      <c r="S83" t="s">
        <v>316</v>
      </c>
    </row>
    <row r="84" spans="19:19">
      <c r="S84" t="s">
        <v>317</v>
      </c>
    </row>
    <row r="85" spans="19:19">
      <c r="S85" t="s">
        <v>318</v>
      </c>
    </row>
    <row r="86" spans="19:19">
      <c r="S86" t="s">
        <v>319</v>
      </c>
    </row>
    <row r="87" spans="19:19">
      <c r="S87" t="s">
        <v>320</v>
      </c>
    </row>
    <row r="88" spans="19:19">
      <c r="S88" t="s">
        <v>321</v>
      </c>
    </row>
    <row r="89" spans="19:19">
      <c r="S89" t="s">
        <v>322</v>
      </c>
    </row>
    <row r="90" spans="19:19">
      <c r="S90" t="s">
        <v>323</v>
      </c>
    </row>
    <row r="91" spans="19:19">
      <c r="S91" t="s">
        <v>324</v>
      </c>
    </row>
  </sheetData>
  <mergeCells count="2">
    <mergeCell ref="A2:Q2"/>
    <mergeCell ref="A51:Q5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I30" sqref="I30"/>
    </sheetView>
  </sheetViews>
  <sheetFormatPr defaultRowHeight="13.5"/>
  <cols>
    <col min="1" max="1" width="17.25" bestFit="1" customWidth="1"/>
    <col min="2" max="8" width="6.5" customWidth="1"/>
    <col min="9" max="13" width="7.5" customWidth="1"/>
    <col min="14" max="16" width="8.5" customWidth="1"/>
    <col min="17" max="19" width="9.5" bestFit="1" customWidth="1"/>
    <col min="20" max="20" width="10.5" bestFit="1" customWidth="1"/>
  </cols>
  <sheetData>
    <row r="1" spans="1:21">
      <c r="A1" s="59" t="s">
        <v>364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</row>
    <row r="2" spans="1:21">
      <c r="A2" s="32" t="s">
        <v>39</v>
      </c>
      <c r="B2" s="32">
        <v>2</v>
      </c>
      <c r="C2" s="32">
        <v>8</v>
      </c>
      <c r="D2" s="32">
        <v>16</v>
      </c>
      <c r="E2" s="32">
        <v>32</v>
      </c>
      <c r="F2" s="32">
        <v>64</v>
      </c>
      <c r="G2" s="32">
        <v>128</v>
      </c>
      <c r="H2" s="32">
        <v>256</v>
      </c>
      <c r="I2" s="32">
        <v>512</v>
      </c>
      <c r="J2" s="32">
        <f t="shared" ref="J2:R2" si="0">I2*2</f>
        <v>1024</v>
      </c>
      <c r="K2" s="32">
        <f t="shared" si="0"/>
        <v>2048</v>
      </c>
      <c r="L2" s="32">
        <f t="shared" si="0"/>
        <v>4096</v>
      </c>
      <c r="M2" s="32">
        <f t="shared" si="0"/>
        <v>8192</v>
      </c>
      <c r="N2" s="32">
        <f t="shared" si="0"/>
        <v>16384</v>
      </c>
      <c r="O2" s="32">
        <f t="shared" si="0"/>
        <v>32768</v>
      </c>
      <c r="P2" s="32">
        <f t="shared" si="0"/>
        <v>65536</v>
      </c>
      <c r="Q2" s="32">
        <f t="shared" si="0"/>
        <v>131072</v>
      </c>
      <c r="R2" s="33">
        <f t="shared" si="0"/>
        <v>262144</v>
      </c>
      <c r="S2" s="33">
        <f t="shared" ref="S2:T2" si="1">R2*2</f>
        <v>524288</v>
      </c>
      <c r="T2" s="33">
        <f t="shared" si="1"/>
        <v>1048576</v>
      </c>
      <c r="U2" s="29" t="s">
        <v>365</v>
      </c>
    </row>
    <row r="3" spans="1:21">
      <c r="A3" s="32" t="s">
        <v>41</v>
      </c>
      <c r="B3" s="34">
        <v>5.4539999999999997</v>
      </c>
      <c r="C3" s="34">
        <v>5.367</v>
      </c>
      <c r="D3" s="34">
        <v>5.4089999999999998</v>
      </c>
      <c r="E3" s="34">
        <v>5.47</v>
      </c>
      <c r="F3" s="34">
        <v>6.8209999999999997</v>
      </c>
      <c r="G3" s="34">
        <v>6.6639999999999997</v>
      </c>
      <c r="H3" s="34">
        <v>6.8150000000000004</v>
      </c>
      <c r="I3" s="34">
        <v>7.8630000000000004</v>
      </c>
      <c r="J3" s="34">
        <v>10.042</v>
      </c>
      <c r="K3" s="34">
        <v>14.244999999999999</v>
      </c>
      <c r="L3" s="34">
        <v>23.536999999999999</v>
      </c>
      <c r="M3" s="34">
        <v>42.286000000000001</v>
      </c>
      <c r="N3" s="34">
        <v>79.188000000000002</v>
      </c>
      <c r="O3" s="34">
        <v>153.899</v>
      </c>
      <c r="P3" s="34">
        <v>303.185</v>
      </c>
      <c r="Q3" s="34">
        <v>602.34900000000005</v>
      </c>
      <c r="R3" s="34">
        <v>1199.922</v>
      </c>
      <c r="S3" s="34">
        <v>2398.6469999999999</v>
      </c>
      <c r="T3" s="34">
        <v>4806.1559999999999</v>
      </c>
      <c r="U3" s="29" t="s">
        <v>366</v>
      </c>
    </row>
    <row r="4" spans="1:21">
      <c r="A4" s="32" t="s">
        <v>40</v>
      </c>
      <c r="B4" s="34">
        <v>4.12</v>
      </c>
      <c r="C4" s="34">
        <v>3.863</v>
      </c>
      <c r="D4" s="34">
        <v>4.2350000000000003</v>
      </c>
      <c r="E4" s="34">
        <v>4.55</v>
      </c>
      <c r="F4" s="34">
        <v>6.17</v>
      </c>
      <c r="G4" s="34">
        <v>7.3789999999999996</v>
      </c>
      <c r="H4" s="34">
        <v>9.0239999999999991</v>
      </c>
      <c r="I4" s="34">
        <v>11.18</v>
      </c>
      <c r="J4" s="34">
        <v>17.637</v>
      </c>
      <c r="K4" s="34">
        <v>25.07</v>
      </c>
      <c r="L4" s="34">
        <v>45.884</v>
      </c>
      <c r="M4" s="34">
        <v>90.266000000000005</v>
      </c>
      <c r="N4" s="34">
        <v>177.923</v>
      </c>
      <c r="O4" s="34">
        <v>362.327</v>
      </c>
      <c r="P4" s="34">
        <v>724.37699999999995</v>
      </c>
      <c r="Q4" s="34">
        <v>1452.528</v>
      </c>
      <c r="R4" s="34">
        <v>2903.683</v>
      </c>
      <c r="S4" s="34">
        <v>5973.5039999999999</v>
      </c>
      <c r="T4" s="34">
        <v>15368.31</v>
      </c>
      <c r="U4" s="29" t="s">
        <v>367</v>
      </c>
    </row>
    <row r="5" spans="1:21">
      <c r="U5" s="29" t="s">
        <v>368</v>
      </c>
    </row>
    <row r="6" spans="1:21">
      <c r="U6" s="29" t="s">
        <v>369</v>
      </c>
    </row>
    <row r="7" spans="1:21">
      <c r="U7" s="29" t="s">
        <v>370</v>
      </c>
    </row>
    <row r="8" spans="1:21">
      <c r="U8" s="29" t="s">
        <v>371</v>
      </c>
    </row>
    <row r="9" spans="1:21">
      <c r="U9" s="29" t="s">
        <v>372</v>
      </c>
    </row>
    <row r="10" spans="1:21">
      <c r="U10" s="29" t="s">
        <v>373</v>
      </c>
    </row>
    <row r="11" spans="1:21">
      <c r="U11" s="29" t="s">
        <v>374</v>
      </c>
    </row>
    <row r="12" spans="1:21">
      <c r="U12" s="29" t="s">
        <v>375</v>
      </c>
    </row>
    <row r="13" spans="1:21">
      <c r="U13" s="29" t="s">
        <v>376</v>
      </c>
    </row>
    <row r="14" spans="1:21">
      <c r="U14" s="29" t="s">
        <v>377</v>
      </c>
    </row>
    <row r="15" spans="1:21">
      <c r="U15" s="29" t="s">
        <v>378</v>
      </c>
    </row>
    <row r="16" spans="1:21">
      <c r="U16" s="29" t="s">
        <v>379</v>
      </c>
    </row>
    <row r="17" spans="21:21">
      <c r="U17" s="29" t="s">
        <v>380</v>
      </c>
    </row>
    <row r="18" spans="21:21">
      <c r="U18" s="29" t="s">
        <v>381</v>
      </c>
    </row>
    <row r="19" spans="21:21">
      <c r="U19" s="29" t="s">
        <v>382</v>
      </c>
    </row>
    <row r="20" spans="21:21">
      <c r="U20" s="29" t="s">
        <v>383</v>
      </c>
    </row>
    <row r="21" spans="21:21">
      <c r="U21" s="29" t="s">
        <v>384</v>
      </c>
    </row>
    <row r="22" spans="21:21">
      <c r="U22" s="29" t="s">
        <v>385</v>
      </c>
    </row>
    <row r="23" spans="21:21">
      <c r="U23" s="29" t="s">
        <v>386</v>
      </c>
    </row>
    <row r="24" spans="21:21">
      <c r="U24" s="29" t="s">
        <v>387</v>
      </c>
    </row>
    <row r="25" spans="21:21">
      <c r="U25" s="29" t="s">
        <v>388</v>
      </c>
    </row>
    <row r="26" spans="21:21">
      <c r="U26" s="29" t="s">
        <v>389</v>
      </c>
    </row>
    <row r="27" spans="21:21">
      <c r="U27" s="29" t="s">
        <v>390</v>
      </c>
    </row>
    <row r="28" spans="21:21">
      <c r="U28" s="29" t="s">
        <v>391</v>
      </c>
    </row>
    <row r="29" spans="21:21">
      <c r="U29" s="29" t="s">
        <v>392</v>
      </c>
    </row>
    <row r="30" spans="21:21">
      <c r="U30" s="29" t="s">
        <v>393</v>
      </c>
    </row>
    <row r="31" spans="21:21">
      <c r="U31" s="29" t="s">
        <v>394</v>
      </c>
    </row>
    <row r="32" spans="21:21">
      <c r="U32" s="29" t="s">
        <v>395</v>
      </c>
    </row>
    <row r="33" spans="21:21">
      <c r="U33" s="29" t="s">
        <v>396</v>
      </c>
    </row>
    <row r="34" spans="21:21">
      <c r="U34" s="29" t="s">
        <v>397</v>
      </c>
    </row>
    <row r="35" spans="21:21">
      <c r="U35" s="29" t="s">
        <v>398</v>
      </c>
    </row>
    <row r="36" spans="21:21">
      <c r="U36" s="29" t="s">
        <v>399</v>
      </c>
    </row>
    <row r="37" spans="21:21">
      <c r="U37" s="29" t="s">
        <v>400</v>
      </c>
    </row>
    <row r="38" spans="21:21">
      <c r="U38" s="29" t="s">
        <v>401</v>
      </c>
    </row>
    <row r="39" spans="21:21">
      <c r="U39" s="29" t="s">
        <v>402</v>
      </c>
    </row>
  </sheetData>
  <mergeCells count="1">
    <mergeCell ref="A1:S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A46" workbookViewId="0">
      <selection activeCell="I21" sqref="I21"/>
    </sheetView>
  </sheetViews>
  <sheetFormatPr defaultRowHeight="13.5"/>
  <cols>
    <col min="1" max="1" width="19.375" bestFit="1" customWidth="1"/>
    <col min="2" max="8" width="6.5" customWidth="1"/>
  </cols>
  <sheetData>
    <row r="1" spans="1:23">
      <c r="A1" s="58" t="s">
        <v>427</v>
      </c>
      <c r="B1" s="58"/>
      <c r="C1" s="58"/>
      <c r="D1" s="58"/>
      <c r="E1" s="58"/>
      <c r="F1" s="58"/>
      <c r="G1" s="58"/>
      <c r="H1" s="58"/>
    </row>
    <row r="2" spans="1:23">
      <c r="A2" s="32" t="s">
        <v>404</v>
      </c>
      <c r="B2" s="32">
        <v>5</v>
      </c>
      <c r="C2" s="32">
        <v>9</v>
      </c>
      <c r="D2" s="32">
        <v>13</v>
      </c>
      <c r="E2" s="32">
        <v>17</v>
      </c>
      <c r="F2" s="32">
        <v>21</v>
      </c>
      <c r="G2" s="32">
        <v>25</v>
      </c>
      <c r="H2" s="32">
        <v>29</v>
      </c>
    </row>
    <row r="3" spans="1:23">
      <c r="A3" s="32" t="s">
        <v>403</v>
      </c>
      <c r="B3" s="32">
        <v>3.65</v>
      </c>
      <c r="C3" s="32">
        <v>3.3370000000000002</v>
      </c>
      <c r="D3" s="32">
        <v>3.512</v>
      </c>
      <c r="E3" s="32">
        <v>3.3639999999999999</v>
      </c>
      <c r="F3" s="32">
        <v>4.0670000000000002</v>
      </c>
      <c r="G3" s="32">
        <v>3.6930000000000001</v>
      </c>
      <c r="H3" s="32">
        <v>3.5779999999999998</v>
      </c>
    </row>
    <row r="4" spans="1:23">
      <c r="A4" s="32" t="s">
        <v>426</v>
      </c>
      <c r="B4" s="32">
        <v>2.9009999999999998</v>
      </c>
      <c r="C4" s="32">
        <v>2.919</v>
      </c>
      <c r="D4" s="32">
        <v>2.944</v>
      </c>
      <c r="E4" s="32">
        <v>3.3620000000000001</v>
      </c>
      <c r="F4" s="32">
        <v>3.9820000000000002</v>
      </c>
      <c r="G4" s="32">
        <v>4.375</v>
      </c>
      <c r="H4" s="32">
        <v>4.9349999999999996</v>
      </c>
    </row>
    <row r="5" spans="1:23">
      <c r="A5" s="36" t="s">
        <v>568</v>
      </c>
      <c r="B5" s="29">
        <v>2.637</v>
      </c>
      <c r="C5" s="29">
        <v>2.5979999999999999</v>
      </c>
      <c r="D5" s="29">
        <v>2.7970000000000002</v>
      </c>
      <c r="E5" s="29">
        <v>2.6059999999999999</v>
      </c>
      <c r="F5" s="29">
        <v>2.7250000000000001</v>
      </c>
      <c r="G5" s="29">
        <v>2.657</v>
      </c>
      <c r="H5" s="29">
        <v>3.113</v>
      </c>
    </row>
    <row r="6" spans="1:23">
      <c r="J6" t="s">
        <v>405</v>
      </c>
      <c r="Q6" s="29" t="s">
        <v>428</v>
      </c>
    </row>
    <row r="7" spans="1:23">
      <c r="J7" t="s">
        <v>406</v>
      </c>
      <c r="Q7" s="29" t="s">
        <v>429</v>
      </c>
    </row>
    <row r="8" spans="1:23">
      <c r="J8" t="s">
        <v>407</v>
      </c>
      <c r="Q8" s="29" t="s">
        <v>430</v>
      </c>
    </row>
    <row r="9" spans="1:23">
      <c r="J9" t="s">
        <v>408</v>
      </c>
      <c r="Q9" s="29" t="s">
        <v>431</v>
      </c>
    </row>
    <row r="10" spans="1:23">
      <c r="J10" t="s">
        <v>409</v>
      </c>
      <c r="Q10" s="29" t="s">
        <v>432</v>
      </c>
    </row>
    <row r="11" spans="1:23">
      <c r="J11" t="s">
        <v>410</v>
      </c>
      <c r="Q11" s="29" t="s">
        <v>433</v>
      </c>
    </row>
    <row r="12" spans="1:23">
      <c r="J12" t="s">
        <v>411</v>
      </c>
      <c r="Q12" s="29" t="s">
        <v>434</v>
      </c>
    </row>
    <row r="13" spans="1:23">
      <c r="J13" t="s">
        <v>412</v>
      </c>
      <c r="Q13" s="29" t="s">
        <v>428</v>
      </c>
      <c r="R13" s="29" t="s">
        <v>429</v>
      </c>
      <c r="S13" s="29" t="s">
        <v>430</v>
      </c>
      <c r="T13" s="29" t="s">
        <v>431</v>
      </c>
      <c r="U13" s="29" t="s">
        <v>432</v>
      </c>
      <c r="V13" s="29" t="s">
        <v>433</v>
      </c>
      <c r="W13" s="29" t="s">
        <v>434</v>
      </c>
    </row>
    <row r="14" spans="1:23">
      <c r="J14" t="s">
        <v>413</v>
      </c>
    </row>
    <row r="15" spans="1:23">
      <c r="J15" t="s">
        <v>414</v>
      </c>
    </row>
    <row r="16" spans="1:23">
      <c r="J16" t="s">
        <v>415</v>
      </c>
    </row>
    <row r="17" spans="10:10">
      <c r="J17" t="s">
        <v>416</v>
      </c>
    </row>
    <row r="18" spans="10:10">
      <c r="J18" t="s">
        <v>417</v>
      </c>
    </row>
    <row r="19" spans="10:10">
      <c r="J19" t="s">
        <v>418</v>
      </c>
    </row>
    <row r="20" spans="10:10">
      <c r="J20" t="s">
        <v>419</v>
      </c>
    </row>
    <row r="21" spans="10:10">
      <c r="J21" t="s">
        <v>420</v>
      </c>
    </row>
    <row r="22" spans="10:10">
      <c r="J22" t="s">
        <v>421</v>
      </c>
    </row>
    <row r="23" spans="10:10">
      <c r="J23" t="s">
        <v>422</v>
      </c>
    </row>
    <row r="24" spans="10:10">
      <c r="J24" t="s">
        <v>423</v>
      </c>
    </row>
    <row r="25" spans="10:10">
      <c r="J25" t="s">
        <v>424</v>
      </c>
    </row>
    <row r="26" spans="10:10">
      <c r="J26" t="s">
        <v>425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5"/>
  <sheetViews>
    <sheetView workbookViewId="0">
      <selection activeCell="L20" sqref="L20"/>
    </sheetView>
  </sheetViews>
  <sheetFormatPr defaultRowHeight="13.5"/>
  <cols>
    <col min="2" max="2" width="12.75" bestFit="1" customWidth="1"/>
    <col min="3" max="6" width="6.5" customWidth="1"/>
    <col min="7" max="7" width="7.5" customWidth="1"/>
    <col min="8" max="8" width="8.5" customWidth="1"/>
    <col min="9" max="10" width="9.5" bestFit="1" customWidth="1"/>
    <col min="11" max="11" width="10.5" bestFit="1" customWidth="1"/>
  </cols>
  <sheetData>
    <row r="2" spans="2:12">
      <c r="B2" s="58" t="s">
        <v>567</v>
      </c>
      <c r="C2" s="58"/>
      <c r="D2" s="58"/>
      <c r="E2" s="58"/>
      <c r="F2" s="58"/>
      <c r="G2" s="58"/>
      <c r="H2" s="58"/>
      <c r="I2" s="58"/>
      <c r="J2" s="58"/>
      <c r="K2" s="58"/>
    </row>
    <row r="3" spans="2:12">
      <c r="B3" s="17" t="s">
        <v>563</v>
      </c>
      <c r="C3" s="17">
        <v>4</v>
      </c>
      <c r="D3" s="17">
        <f>C3*2</f>
        <v>8</v>
      </c>
      <c r="E3" s="17">
        <f t="shared" ref="E3:K3" si="0">D3*2</f>
        <v>16</v>
      </c>
      <c r="F3" s="17">
        <f t="shared" si="0"/>
        <v>32</v>
      </c>
      <c r="G3" s="17">
        <f t="shared" si="0"/>
        <v>64</v>
      </c>
      <c r="H3" s="17">
        <f t="shared" si="0"/>
        <v>128</v>
      </c>
      <c r="I3" s="17">
        <f t="shared" si="0"/>
        <v>256</v>
      </c>
      <c r="J3" s="17">
        <f t="shared" si="0"/>
        <v>512</v>
      </c>
      <c r="K3" s="17">
        <f t="shared" si="0"/>
        <v>1024</v>
      </c>
      <c r="L3" s="29"/>
    </row>
    <row r="4" spans="2:12">
      <c r="B4" s="17" t="s">
        <v>569</v>
      </c>
      <c r="C4" s="42">
        <v>2.5270000000000001</v>
      </c>
      <c r="D4" s="42">
        <v>2.5449999999999999</v>
      </c>
      <c r="E4" s="42">
        <v>3.0710000000000002</v>
      </c>
      <c r="F4" s="42">
        <v>5.0430000000000001</v>
      </c>
      <c r="G4" s="42">
        <v>10.882999999999999</v>
      </c>
      <c r="H4" s="42">
        <v>38.070999999999998</v>
      </c>
      <c r="I4" s="42">
        <v>140.78800000000001</v>
      </c>
      <c r="J4" s="42">
        <v>527.39800000000002</v>
      </c>
      <c r="K4" s="42">
        <v>2180.4380000000001</v>
      </c>
      <c r="L4" s="41"/>
    </row>
    <row r="5" spans="2:12">
      <c r="B5" s="17" t="s">
        <v>564</v>
      </c>
      <c r="C5" s="42">
        <v>3.347</v>
      </c>
      <c r="D5" s="42">
        <v>3.722</v>
      </c>
      <c r="E5" s="42">
        <v>5.2789999999999999</v>
      </c>
      <c r="F5" s="42">
        <v>7.3559999999999999</v>
      </c>
      <c r="G5" s="42">
        <v>14.795999999999999</v>
      </c>
      <c r="H5" s="42">
        <v>50.639000000000003</v>
      </c>
      <c r="I5" s="42">
        <v>191.381</v>
      </c>
      <c r="J5" s="42">
        <v>753.90300000000002</v>
      </c>
      <c r="K5" s="42">
        <v>3024.8850000000002</v>
      </c>
      <c r="L5" s="41"/>
    </row>
    <row r="6" spans="2:12">
      <c r="B6" s="17" t="s">
        <v>566</v>
      </c>
      <c r="C6" s="42">
        <v>2.8439999999999999</v>
      </c>
      <c r="D6" s="42">
        <v>2.9079999999999999</v>
      </c>
      <c r="E6" s="42">
        <v>4.5359999999999996</v>
      </c>
      <c r="F6" s="42">
        <v>6.3959999999999999</v>
      </c>
      <c r="G6" s="42">
        <v>23.385000000000002</v>
      </c>
      <c r="H6" s="42">
        <v>153.19</v>
      </c>
      <c r="I6" s="42">
        <v>1054.1369999999999</v>
      </c>
      <c r="J6" s="42">
        <v>7670.0540000000001</v>
      </c>
      <c r="K6" s="42">
        <v>60805.093999999997</v>
      </c>
    </row>
    <row r="7" spans="2:12">
      <c r="B7" s="17" t="s">
        <v>565</v>
      </c>
      <c r="C7" s="42">
        <v>3.6669999999999998</v>
      </c>
      <c r="D7" s="42">
        <v>4.18</v>
      </c>
      <c r="E7" s="42">
        <v>6.6360000000000001</v>
      </c>
      <c r="F7" s="42">
        <v>8.9909999999999997</v>
      </c>
      <c r="G7" s="42">
        <v>26.059000000000001</v>
      </c>
      <c r="H7" s="42">
        <v>156.18600000000001</v>
      </c>
      <c r="I7" s="42">
        <v>1059.7760000000001</v>
      </c>
      <c r="J7" s="42">
        <v>7674.5680000000002</v>
      </c>
      <c r="K7" s="42">
        <v>60808.527000000002</v>
      </c>
      <c r="L7" s="41"/>
    </row>
    <row r="8" spans="2:12">
      <c r="L8" s="41"/>
    </row>
    <row r="20" spans="17:17">
      <c r="Q20" t="s">
        <v>547</v>
      </c>
    </row>
    <row r="21" spans="17:17">
      <c r="Q21" t="s">
        <v>548</v>
      </c>
    </row>
    <row r="22" spans="17:17">
      <c r="Q22" t="s">
        <v>549</v>
      </c>
    </row>
    <row r="23" spans="17:17">
      <c r="Q23" t="s">
        <v>550</v>
      </c>
    </row>
    <row r="24" spans="17:17">
      <c r="Q24" t="s">
        <v>551</v>
      </c>
    </row>
    <row r="25" spans="17:17">
      <c r="Q25" t="s">
        <v>552</v>
      </c>
    </row>
    <row r="26" spans="17:17">
      <c r="Q26" t="s">
        <v>553</v>
      </c>
    </row>
    <row r="27" spans="17:17">
      <c r="Q27" t="s">
        <v>554</v>
      </c>
    </row>
    <row r="28" spans="17:17">
      <c r="Q28" t="s">
        <v>555</v>
      </c>
    </row>
    <row r="29" spans="17:17">
      <c r="Q29" t="s">
        <v>556</v>
      </c>
    </row>
    <row r="30" spans="17:17">
      <c r="Q30" t="s">
        <v>557</v>
      </c>
    </row>
    <row r="31" spans="17:17">
      <c r="Q31" t="s">
        <v>558</v>
      </c>
    </row>
    <row r="32" spans="17:17">
      <c r="Q32" t="s">
        <v>559</v>
      </c>
    </row>
    <row r="33" spans="17:17">
      <c r="Q33" t="s">
        <v>560</v>
      </c>
    </row>
    <row r="34" spans="17:17">
      <c r="Q34" t="s">
        <v>561</v>
      </c>
    </row>
    <row r="35" spans="17:17">
      <c r="Q35" s="40" t="s">
        <v>562</v>
      </c>
    </row>
  </sheetData>
  <mergeCells count="1">
    <mergeCell ref="B2:K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6"/>
  <sheetViews>
    <sheetView topLeftCell="A88" zoomScaleNormal="100" workbookViewId="0">
      <selection activeCell="F116" sqref="F116"/>
    </sheetView>
  </sheetViews>
  <sheetFormatPr defaultRowHeight="13.5"/>
  <cols>
    <col min="3" max="17" width="9.125" bestFit="1" customWidth="1"/>
    <col min="18" max="18" width="9.5" bestFit="1" customWidth="1"/>
  </cols>
  <sheetData>
    <row r="1" spans="1:32">
      <c r="A1" t="s">
        <v>794</v>
      </c>
    </row>
    <row r="2" spans="1:32">
      <c r="A2" t="s">
        <v>436</v>
      </c>
    </row>
    <row r="3" spans="1:32">
      <c r="B3" t="s">
        <v>435</v>
      </c>
      <c r="C3">
        <v>4</v>
      </c>
      <c r="D3">
        <f>C3*2</f>
        <v>8</v>
      </c>
      <c r="E3" s="29">
        <f t="shared" ref="E3:R3" si="0">D3*2</f>
        <v>16</v>
      </c>
      <c r="F3" s="29">
        <f t="shared" si="0"/>
        <v>32</v>
      </c>
      <c r="G3" s="29">
        <f t="shared" si="0"/>
        <v>64</v>
      </c>
      <c r="H3" s="29">
        <f t="shared" si="0"/>
        <v>128</v>
      </c>
      <c r="I3" s="29">
        <f t="shared" si="0"/>
        <v>256</v>
      </c>
      <c r="J3" s="29">
        <f t="shared" si="0"/>
        <v>512</v>
      </c>
      <c r="K3" s="29">
        <f t="shared" si="0"/>
        <v>1024</v>
      </c>
      <c r="L3" s="29">
        <f>K3*2</f>
        <v>2048</v>
      </c>
      <c r="M3" s="29">
        <f t="shared" si="0"/>
        <v>4096</v>
      </c>
      <c r="N3" s="29">
        <f t="shared" si="0"/>
        <v>8192</v>
      </c>
      <c r="O3" s="29">
        <f t="shared" si="0"/>
        <v>16384</v>
      </c>
      <c r="P3" s="29">
        <f t="shared" si="0"/>
        <v>32768</v>
      </c>
      <c r="Q3" s="29">
        <f>P3*2</f>
        <v>65536</v>
      </c>
      <c r="R3" s="29">
        <f t="shared" si="0"/>
        <v>131072</v>
      </c>
      <c r="T3" s="37" t="s">
        <v>540</v>
      </c>
      <c r="AD3" t="s">
        <v>570</v>
      </c>
    </row>
    <row r="4" spans="1:32">
      <c r="A4" t="s">
        <v>439</v>
      </c>
      <c r="B4" t="s">
        <v>437</v>
      </c>
      <c r="C4" s="50">
        <v>4.2999999999999997E-2</v>
      </c>
      <c r="D4" s="50">
        <v>1.4999999999999999E-2</v>
      </c>
      <c r="E4" s="50">
        <v>1.6E-2</v>
      </c>
      <c r="F4" s="50">
        <v>2.9000000000000001E-2</v>
      </c>
      <c r="G4" s="50">
        <v>0.03</v>
      </c>
      <c r="H4" s="50">
        <v>5.0999999999999997E-2</v>
      </c>
      <c r="I4" s="50">
        <v>4.2000000000000003E-2</v>
      </c>
      <c r="J4" s="50">
        <v>5.3999999999999999E-2</v>
      </c>
      <c r="K4" s="50">
        <v>9.6000000000000002E-2</v>
      </c>
      <c r="L4" s="50">
        <v>0.11700000000000001</v>
      </c>
      <c r="M4" s="50">
        <v>0.253</v>
      </c>
      <c r="N4" s="50">
        <v>0.49199999999999999</v>
      </c>
      <c r="O4" s="50">
        <v>1.022</v>
      </c>
      <c r="P4" s="50">
        <v>2.2509999999999999</v>
      </c>
      <c r="Q4" s="50">
        <v>5.6269999999999998</v>
      </c>
      <c r="R4" s="50">
        <v>12.712</v>
      </c>
      <c r="T4" s="37" t="s">
        <v>441</v>
      </c>
      <c r="AD4" t="s">
        <v>571</v>
      </c>
      <c r="AF4" s="29"/>
    </row>
    <row r="5" spans="1:32">
      <c r="B5" t="s">
        <v>438</v>
      </c>
      <c r="C5" s="50">
        <v>3.004</v>
      </c>
      <c r="D5" s="50">
        <v>2.9540000000000002</v>
      </c>
      <c r="E5" s="50">
        <v>2.9569999999999999</v>
      </c>
      <c r="F5" s="50">
        <v>2.9809999999999999</v>
      </c>
      <c r="G5" s="50">
        <v>3.0419999999999998</v>
      </c>
      <c r="H5" s="50">
        <v>3.0089999999999999</v>
      </c>
      <c r="I5" s="50">
        <v>3.05</v>
      </c>
      <c r="J5" s="50">
        <v>3.1309999999999998</v>
      </c>
      <c r="K5" s="50">
        <v>3.3780000000000001</v>
      </c>
      <c r="L5" s="50">
        <v>4.9020000000000001</v>
      </c>
      <c r="M5" s="50">
        <v>5.3490000000000002</v>
      </c>
      <c r="N5" s="50">
        <v>6.0030000000000001</v>
      </c>
      <c r="O5" s="50">
        <v>7.2619999999999996</v>
      </c>
      <c r="P5" s="50">
        <v>9.4580000000000002</v>
      </c>
      <c r="Q5" s="50">
        <v>14.287000000000001</v>
      </c>
      <c r="R5" s="50">
        <v>25.32</v>
      </c>
      <c r="T5" s="37" t="s">
        <v>442</v>
      </c>
      <c r="AD5" t="s">
        <v>572</v>
      </c>
      <c r="AF5" s="29"/>
    </row>
    <row r="6" spans="1:32"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T6" s="37" t="s">
        <v>443</v>
      </c>
      <c r="AD6" t="s">
        <v>573</v>
      </c>
    </row>
    <row r="7" spans="1:32">
      <c r="B7" t="s">
        <v>440</v>
      </c>
      <c r="C7" s="50">
        <v>3.01</v>
      </c>
      <c r="D7" s="50">
        <v>2.9630000000000001</v>
      </c>
      <c r="E7" s="50">
        <f>S14</f>
        <v>2.984</v>
      </c>
      <c r="F7" s="50">
        <f>S16</f>
        <v>3.0049999999999999</v>
      </c>
      <c r="G7" s="50">
        <f>S18</f>
        <v>3.0680000000000001</v>
      </c>
      <c r="H7" s="50">
        <f>S20</f>
        <v>3.0209999999999999</v>
      </c>
      <c r="I7" s="50">
        <f>S22</f>
        <v>3.0550000000000002</v>
      </c>
      <c r="J7" s="50">
        <f>S24</f>
        <v>3.1349999999999998</v>
      </c>
      <c r="K7" s="50">
        <f>S26</f>
        <v>3.343</v>
      </c>
      <c r="L7" s="50">
        <f>S28</f>
        <v>4.9020000000000001</v>
      </c>
      <c r="M7" s="50">
        <f>S30</f>
        <v>5.2279999999999998</v>
      </c>
      <c r="N7" s="50">
        <f>S32</f>
        <v>5.8170000000000002</v>
      </c>
      <c r="O7" s="50">
        <v>7.1040000000000001</v>
      </c>
      <c r="P7" s="50">
        <v>9.3580000000000005</v>
      </c>
      <c r="Q7" s="50">
        <v>14.2</v>
      </c>
      <c r="R7" s="50">
        <v>25.673999999999999</v>
      </c>
      <c r="T7" s="37" t="s">
        <v>444</v>
      </c>
      <c r="AD7" t="s">
        <v>574</v>
      </c>
    </row>
    <row r="8" spans="1:32">
      <c r="B8" t="s">
        <v>403</v>
      </c>
      <c r="C8" s="50">
        <v>3.0979999999999999</v>
      </c>
      <c r="D8" s="50">
        <v>3.0059999999999998</v>
      </c>
      <c r="E8" s="50">
        <f>S15</f>
        <v>3.0089999999999999</v>
      </c>
      <c r="F8" s="50">
        <f>S17</f>
        <v>3.0529999999999999</v>
      </c>
      <c r="G8" s="50">
        <f>S19</f>
        <v>3.1120000000000001</v>
      </c>
      <c r="H8" s="50">
        <f>S21</f>
        <v>3.1040000000000001</v>
      </c>
      <c r="I8" s="50">
        <f>S23</f>
        <v>3.1379999999999999</v>
      </c>
      <c r="J8" s="50">
        <f>S25</f>
        <v>3.2450000000000001</v>
      </c>
      <c r="K8" s="50">
        <f>S27</f>
        <v>3.5630000000000002</v>
      </c>
      <c r="L8" s="50">
        <f>S29</f>
        <v>5.1269999999999998</v>
      </c>
      <c r="M8" s="50">
        <f>S31</f>
        <v>5.7380000000000004</v>
      </c>
      <c r="N8" s="50">
        <f>S33</f>
        <v>6.7</v>
      </c>
      <c r="O8" s="50">
        <v>8.8279999999999994</v>
      </c>
      <c r="P8" s="50">
        <v>13.75</v>
      </c>
      <c r="Q8" s="50">
        <v>24.260999999999999</v>
      </c>
      <c r="R8" s="50">
        <v>47.58</v>
      </c>
      <c r="T8" s="37" t="s">
        <v>445</v>
      </c>
      <c r="AD8" t="s">
        <v>575</v>
      </c>
    </row>
    <row r="9" spans="1:32">
      <c r="T9" s="37" t="s">
        <v>446</v>
      </c>
      <c r="AD9" t="s">
        <v>576</v>
      </c>
    </row>
    <row r="10" spans="1:32"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R10" s="29"/>
      <c r="S10" s="43"/>
      <c r="T10" s="37" t="s">
        <v>447</v>
      </c>
      <c r="AD10" t="s">
        <v>577</v>
      </c>
    </row>
    <row r="11" spans="1:32"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Q11" s="29"/>
      <c r="R11" s="29"/>
      <c r="S11" s="43"/>
      <c r="T11" s="37" t="s">
        <v>448</v>
      </c>
      <c r="AD11" t="s">
        <v>578</v>
      </c>
    </row>
    <row r="12" spans="1:32">
      <c r="S12" s="43"/>
      <c r="T12" s="37" t="s">
        <v>449</v>
      </c>
      <c r="AD12" t="s">
        <v>579</v>
      </c>
    </row>
    <row r="13" spans="1:32">
      <c r="P13" s="50"/>
      <c r="Q13" s="50"/>
      <c r="R13" s="50"/>
      <c r="S13" s="50"/>
      <c r="T13" s="50" t="s">
        <v>450</v>
      </c>
      <c r="U13" s="50"/>
      <c r="V13" s="50"/>
      <c r="W13" s="50"/>
      <c r="X13" s="50"/>
      <c r="Y13" s="50"/>
      <c r="Z13" s="50"/>
      <c r="AA13" s="50"/>
      <c r="AB13" s="50"/>
      <c r="AC13" s="50"/>
      <c r="AD13" s="50" t="s">
        <v>580</v>
      </c>
      <c r="AE13" s="50"/>
    </row>
    <row r="14" spans="1:32">
      <c r="P14" s="50"/>
      <c r="Q14" s="50"/>
      <c r="R14" s="50"/>
      <c r="S14" s="50">
        <v>2.984</v>
      </c>
      <c r="T14" s="50" t="s">
        <v>451</v>
      </c>
      <c r="U14" s="50"/>
      <c r="V14" s="50"/>
      <c r="W14" s="50"/>
      <c r="X14" s="50"/>
      <c r="Y14" s="50"/>
      <c r="Z14" s="50"/>
      <c r="AA14" s="50"/>
      <c r="AB14" s="50"/>
      <c r="AC14" s="50"/>
      <c r="AD14" s="50" t="s">
        <v>581</v>
      </c>
      <c r="AE14" s="50"/>
    </row>
    <row r="15" spans="1:32">
      <c r="P15" s="50"/>
      <c r="Q15" s="50"/>
      <c r="R15" s="50"/>
      <c r="S15" s="50">
        <v>3.0089999999999999</v>
      </c>
      <c r="T15" s="50" t="s">
        <v>452</v>
      </c>
      <c r="U15" s="50"/>
      <c r="V15" s="50"/>
      <c r="W15" s="50"/>
      <c r="X15" s="50"/>
      <c r="Y15" s="50"/>
      <c r="Z15" s="50"/>
      <c r="AA15" s="50"/>
      <c r="AB15" s="50"/>
      <c r="AC15" s="50"/>
      <c r="AD15" s="50" t="s">
        <v>582</v>
      </c>
      <c r="AE15" s="50"/>
    </row>
    <row r="16" spans="1:32">
      <c r="P16" s="50"/>
      <c r="Q16" s="50"/>
      <c r="R16" s="50"/>
      <c r="S16" s="50">
        <v>3.0049999999999999</v>
      </c>
      <c r="T16" s="50" t="s">
        <v>453</v>
      </c>
      <c r="U16" s="50"/>
      <c r="V16" s="50"/>
      <c r="W16" s="50"/>
      <c r="X16" s="50"/>
      <c r="Y16" s="50"/>
      <c r="Z16" s="50"/>
      <c r="AA16" s="50"/>
      <c r="AB16" s="50"/>
      <c r="AC16" s="50"/>
      <c r="AD16" s="50" t="s">
        <v>583</v>
      </c>
      <c r="AE16" s="50"/>
    </row>
    <row r="17" spans="16:31">
      <c r="P17" s="50"/>
      <c r="Q17" s="50"/>
      <c r="R17" s="50"/>
      <c r="S17" s="50">
        <v>3.0529999999999999</v>
      </c>
      <c r="T17" s="50" t="s">
        <v>454</v>
      </c>
      <c r="U17" s="50"/>
      <c r="V17" s="50"/>
      <c r="W17" s="50"/>
      <c r="X17" s="50"/>
      <c r="Y17" s="50"/>
      <c r="Z17" s="50"/>
      <c r="AA17" s="50"/>
      <c r="AB17" s="50"/>
      <c r="AC17" s="50"/>
      <c r="AD17" s="50" t="s">
        <v>584</v>
      </c>
      <c r="AE17" s="50"/>
    </row>
    <row r="18" spans="16:31">
      <c r="S18" s="50">
        <v>3.0680000000000001</v>
      </c>
      <c r="T18" s="37" t="s">
        <v>455</v>
      </c>
      <c r="AD18" t="s">
        <v>585</v>
      </c>
    </row>
    <row r="19" spans="16:31">
      <c r="S19" s="50">
        <v>3.1120000000000001</v>
      </c>
      <c r="T19" s="38" t="s">
        <v>456</v>
      </c>
      <c r="AD19" t="s">
        <v>586</v>
      </c>
    </row>
    <row r="20" spans="16:31">
      <c r="S20" s="50">
        <v>3.0209999999999999</v>
      </c>
      <c r="T20" s="39" t="s">
        <v>457</v>
      </c>
      <c r="AD20" t="s">
        <v>587</v>
      </c>
    </row>
    <row r="21" spans="16:31">
      <c r="S21" s="50">
        <v>3.1040000000000001</v>
      </c>
      <c r="T21" s="39" t="s">
        <v>458</v>
      </c>
      <c r="AD21" t="s">
        <v>588</v>
      </c>
    </row>
    <row r="22" spans="16:31">
      <c r="S22" s="50">
        <v>3.0550000000000002</v>
      </c>
      <c r="T22" s="39" t="s">
        <v>459</v>
      </c>
      <c r="AD22" t="s">
        <v>589</v>
      </c>
    </row>
    <row r="23" spans="16:31">
      <c r="S23" s="50">
        <v>3.1379999999999999</v>
      </c>
      <c r="T23" s="39" t="s">
        <v>460</v>
      </c>
      <c r="AD23" t="s">
        <v>590</v>
      </c>
    </row>
    <row r="24" spans="16:31">
      <c r="S24" s="50">
        <v>3.1349999999999998</v>
      </c>
      <c r="T24" s="39" t="s">
        <v>461</v>
      </c>
      <c r="AD24" t="s">
        <v>591</v>
      </c>
    </row>
    <row r="25" spans="16:31">
      <c r="S25" s="50">
        <v>3.2450000000000001</v>
      </c>
      <c r="T25" s="39" t="s">
        <v>462</v>
      </c>
      <c r="AD25" t="s">
        <v>592</v>
      </c>
    </row>
    <row r="26" spans="16:31">
      <c r="S26" s="50">
        <v>3.343</v>
      </c>
      <c r="T26" s="39" t="s">
        <v>463</v>
      </c>
      <c r="AD26" t="s">
        <v>593</v>
      </c>
    </row>
    <row r="27" spans="16:31">
      <c r="S27" s="50">
        <v>3.5630000000000002</v>
      </c>
      <c r="T27" s="39" t="s">
        <v>464</v>
      </c>
      <c r="AD27" t="s">
        <v>594</v>
      </c>
    </row>
    <row r="28" spans="16:31">
      <c r="S28" s="50">
        <v>4.9020000000000001</v>
      </c>
      <c r="T28" s="39" t="s">
        <v>465</v>
      </c>
      <c r="AD28" t="s">
        <v>595</v>
      </c>
    </row>
    <row r="29" spans="16:31">
      <c r="S29" s="50">
        <v>5.1269999999999998</v>
      </c>
      <c r="T29" s="39" t="s">
        <v>466</v>
      </c>
      <c r="AD29" t="s">
        <v>596</v>
      </c>
    </row>
    <row r="30" spans="16:31">
      <c r="S30" s="50">
        <v>5.2279999999999998</v>
      </c>
      <c r="T30" s="39" t="s">
        <v>467</v>
      </c>
      <c r="AD30" t="s">
        <v>597</v>
      </c>
    </row>
    <row r="31" spans="16:31">
      <c r="S31" s="50">
        <v>5.7380000000000004</v>
      </c>
      <c r="T31" s="39" t="s">
        <v>468</v>
      </c>
      <c r="AD31" t="s">
        <v>598</v>
      </c>
    </row>
    <row r="32" spans="16:31">
      <c r="S32" s="50">
        <v>5.8170000000000002</v>
      </c>
      <c r="T32" s="39" t="s">
        <v>469</v>
      </c>
      <c r="AD32" t="s">
        <v>599</v>
      </c>
    </row>
    <row r="33" spans="1:30">
      <c r="A33" s="29" t="s">
        <v>541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50">
        <v>6.7</v>
      </c>
      <c r="T33" s="39" t="s">
        <v>470</v>
      </c>
      <c r="AD33" t="s">
        <v>600</v>
      </c>
    </row>
    <row r="34" spans="1:30">
      <c r="A34" s="29"/>
      <c r="B34" s="29" t="s">
        <v>435</v>
      </c>
      <c r="C34" s="29">
        <v>4</v>
      </c>
      <c r="D34" s="29">
        <f>C34*2</f>
        <v>8</v>
      </c>
      <c r="E34" s="29">
        <f t="shared" ref="E34:K34" si="1">D34*2</f>
        <v>16</v>
      </c>
      <c r="F34" s="29">
        <f t="shared" si="1"/>
        <v>32</v>
      </c>
      <c r="G34" s="29">
        <f t="shared" si="1"/>
        <v>64</v>
      </c>
      <c r="H34" s="29">
        <f t="shared" si="1"/>
        <v>128</v>
      </c>
      <c r="I34" s="29">
        <f t="shared" si="1"/>
        <v>256</v>
      </c>
      <c r="J34" s="29">
        <f t="shared" si="1"/>
        <v>512</v>
      </c>
      <c r="K34" s="29">
        <f t="shared" si="1"/>
        <v>1024</v>
      </c>
      <c r="L34" s="29">
        <f>K34*2</f>
        <v>2048</v>
      </c>
      <c r="M34" s="29">
        <f t="shared" ref="M34:P34" si="2">L34*2</f>
        <v>4096</v>
      </c>
      <c r="N34" s="29">
        <f t="shared" si="2"/>
        <v>8192</v>
      </c>
      <c r="O34" s="29">
        <f t="shared" si="2"/>
        <v>16384</v>
      </c>
      <c r="P34" s="29">
        <f t="shared" si="2"/>
        <v>32768</v>
      </c>
      <c r="Q34" s="29">
        <f>P34*2</f>
        <v>65536</v>
      </c>
      <c r="R34" s="29">
        <f t="shared" ref="R34" si="3">Q34*2</f>
        <v>131072</v>
      </c>
      <c r="T34" s="39" t="s">
        <v>471</v>
      </c>
      <c r="AD34" s="44" t="s">
        <v>601</v>
      </c>
    </row>
    <row r="35" spans="1:30">
      <c r="A35" s="29" t="s">
        <v>439</v>
      </c>
      <c r="B35" s="29" t="s">
        <v>437</v>
      </c>
      <c r="C35" s="50">
        <v>2.9000000000000001E-2</v>
      </c>
      <c r="D35" s="50">
        <v>3.2000000000000001E-2</v>
      </c>
      <c r="E35" s="50">
        <v>2.5000000000000001E-2</v>
      </c>
      <c r="F35" s="50">
        <v>3.5000000000000003E-2</v>
      </c>
      <c r="G35" s="50">
        <v>0.06</v>
      </c>
      <c r="H35" s="50">
        <v>6.3E-2</v>
      </c>
      <c r="I35" s="50">
        <v>5.8999999999999997E-2</v>
      </c>
      <c r="J35" s="50">
        <v>0.126</v>
      </c>
      <c r="K35" s="50">
        <v>0.20899999999999999</v>
      </c>
      <c r="L35" s="50">
        <v>0.30199999999999999</v>
      </c>
      <c r="M35" s="50">
        <v>0.53400000000000003</v>
      </c>
      <c r="N35" s="50">
        <v>1.119</v>
      </c>
      <c r="O35" s="50">
        <v>2.085</v>
      </c>
      <c r="P35" s="50">
        <v>5.4059999999999997</v>
      </c>
      <c r="Q35" s="50">
        <v>12.816000000000001</v>
      </c>
      <c r="R35" s="50">
        <v>27.596</v>
      </c>
      <c r="T35" s="37" t="s">
        <v>472</v>
      </c>
      <c r="AD35" t="s">
        <v>602</v>
      </c>
    </row>
    <row r="36" spans="1:30">
      <c r="A36" s="29"/>
      <c r="B36" s="29" t="s">
        <v>438</v>
      </c>
      <c r="C36" s="50">
        <v>2.99</v>
      </c>
      <c r="D36" s="50">
        <v>3</v>
      </c>
      <c r="E36" s="50">
        <v>2.992</v>
      </c>
      <c r="F36" s="50">
        <v>2.9660000000000002</v>
      </c>
      <c r="G36" s="50">
        <v>3.0270000000000001</v>
      </c>
      <c r="H36" s="50">
        <v>3.077</v>
      </c>
      <c r="I36" s="50">
        <v>3.1509999999999998</v>
      </c>
      <c r="J36" s="50">
        <v>3.4039999999999999</v>
      </c>
      <c r="K36" s="50">
        <v>4.8440000000000003</v>
      </c>
      <c r="L36" s="50">
        <v>5.2629999999999999</v>
      </c>
      <c r="M36" s="50">
        <v>6.0880000000000001</v>
      </c>
      <c r="N36" s="50">
        <v>7.6859999999999999</v>
      </c>
      <c r="O36" s="50">
        <v>9.5519999999999996</v>
      </c>
      <c r="P36" s="50">
        <v>14.303000000000001</v>
      </c>
      <c r="Q36" s="50">
        <v>24.902000000000001</v>
      </c>
      <c r="R36" s="50">
        <v>47.787999999999997</v>
      </c>
      <c r="T36" s="37" t="s">
        <v>473</v>
      </c>
      <c r="AD36" t="s">
        <v>603</v>
      </c>
    </row>
    <row r="37" spans="1:30">
      <c r="A37" s="29"/>
      <c r="B37" s="2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T37" s="37" t="s">
        <v>474</v>
      </c>
      <c r="AD37" t="s">
        <v>604</v>
      </c>
    </row>
    <row r="38" spans="1:30">
      <c r="A38" s="29"/>
      <c r="B38" s="29" t="s">
        <v>440</v>
      </c>
      <c r="C38" s="50">
        <v>3.06</v>
      </c>
      <c r="D38" s="50">
        <v>3.0579999999999998</v>
      </c>
      <c r="E38" s="50">
        <v>3.0659999999999998</v>
      </c>
      <c r="F38" s="50">
        <v>3.0619999999999998</v>
      </c>
      <c r="G38" s="50">
        <v>3.1120000000000001</v>
      </c>
      <c r="H38" s="50">
        <v>3.1179999999999999</v>
      </c>
      <c r="I38" s="50">
        <v>3.1749999999999998</v>
      </c>
      <c r="J38" s="50">
        <v>3.4089999999999998</v>
      </c>
      <c r="K38" s="50">
        <v>4.8879999999999999</v>
      </c>
      <c r="L38" s="50">
        <v>5.2850000000000001</v>
      </c>
      <c r="M38" s="50">
        <v>5.9710000000000001</v>
      </c>
      <c r="N38" s="50">
        <v>7.08</v>
      </c>
      <c r="O38" s="50">
        <v>9.4260000000000002</v>
      </c>
      <c r="P38" s="50">
        <v>14.167999999999999</v>
      </c>
      <c r="Q38" s="50">
        <v>24.372</v>
      </c>
      <c r="R38" s="50">
        <v>46.354999999999997</v>
      </c>
      <c r="T38" s="37" t="s">
        <v>475</v>
      </c>
      <c r="AD38" t="s">
        <v>605</v>
      </c>
    </row>
    <row r="39" spans="1:30">
      <c r="A39" s="29"/>
      <c r="B39" s="29" t="s">
        <v>403</v>
      </c>
      <c r="C39" s="50">
        <v>3.07</v>
      </c>
      <c r="D39" s="50">
        <v>3.0840000000000001</v>
      </c>
      <c r="E39" s="50">
        <v>3.0680000000000001</v>
      </c>
      <c r="F39" s="50">
        <v>3.0550000000000002</v>
      </c>
      <c r="G39" s="50">
        <v>3.14</v>
      </c>
      <c r="H39" s="50">
        <v>3.2149999999999999</v>
      </c>
      <c r="I39" s="50">
        <v>3.2810000000000001</v>
      </c>
      <c r="J39" s="50">
        <v>3.6280000000000001</v>
      </c>
      <c r="K39" s="50">
        <v>5.2119999999999997</v>
      </c>
      <c r="L39" s="50">
        <v>5.7409999999999997</v>
      </c>
      <c r="M39" s="50">
        <v>6.8479999999999999</v>
      </c>
      <c r="N39" s="50">
        <v>9.34</v>
      </c>
      <c r="O39" s="50">
        <v>13.52</v>
      </c>
      <c r="P39" s="50">
        <v>23.91</v>
      </c>
      <c r="Q39" s="50">
        <v>47.286000000000001</v>
      </c>
      <c r="R39" s="50">
        <v>100.93</v>
      </c>
      <c r="T39" s="37" t="s">
        <v>476</v>
      </c>
      <c r="AD39" t="s">
        <v>606</v>
      </c>
    </row>
    <row r="40" spans="1:30">
      <c r="T40" s="37" t="s">
        <v>477</v>
      </c>
      <c r="AD40" t="s">
        <v>607</v>
      </c>
    </row>
    <row r="41" spans="1:30">
      <c r="T41" s="37" t="s">
        <v>478</v>
      </c>
      <c r="AD41" t="s">
        <v>608</v>
      </c>
    </row>
    <row r="42" spans="1:30">
      <c r="S42" s="46"/>
      <c r="T42" s="37" t="s">
        <v>479</v>
      </c>
      <c r="AD42" t="s">
        <v>609</v>
      </c>
    </row>
    <row r="43" spans="1:30">
      <c r="S43" s="46"/>
      <c r="T43" s="37" t="s">
        <v>480</v>
      </c>
      <c r="AD43" t="s">
        <v>610</v>
      </c>
    </row>
    <row r="44" spans="1:30">
      <c r="S44" s="46"/>
      <c r="T44" s="37" t="s">
        <v>481</v>
      </c>
      <c r="AD44" t="s">
        <v>611</v>
      </c>
    </row>
    <row r="45" spans="1:30">
      <c r="S45" s="46"/>
      <c r="T45" s="37" t="s">
        <v>482</v>
      </c>
      <c r="AD45" t="s">
        <v>612</v>
      </c>
    </row>
    <row r="46" spans="1:30">
      <c r="S46" s="46"/>
      <c r="T46" s="37" t="s">
        <v>483</v>
      </c>
      <c r="AD46" t="s">
        <v>613</v>
      </c>
    </row>
    <row r="47" spans="1:30">
      <c r="S47" s="46"/>
      <c r="T47" s="37" t="s">
        <v>484</v>
      </c>
      <c r="AD47" t="s">
        <v>614</v>
      </c>
    </row>
    <row r="48" spans="1:30">
      <c r="T48" s="37" t="s">
        <v>485</v>
      </c>
      <c r="AD48" t="s">
        <v>615</v>
      </c>
    </row>
    <row r="49" spans="1:30">
      <c r="T49" s="37" t="s">
        <v>486</v>
      </c>
      <c r="AD49" t="s">
        <v>616</v>
      </c>
    </row>
    <row r="50" spans="1:30">
      <c r="T50" s="37" t="s">
        <v>487</v>
      </c>
      <c r="AD50" t="s">
        <v>617</v>
      </c>
    </row>
    <row r="51" spans="1:30">
      <c r="T51" t="s">
        <v>488</v>
      </c>
      <c r="AD51" t="s">
        <v>618</v>
      </c>
    </row>
    <row r="52" spans="1:30">
      <c r="A52" s="29" t="s">
        <v>542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T52" t="s">
        <v>489</v>
      </c>
      <c r="AD52" t="s">
        <v>619</v>
      </c>
    </row>
    <row r="53" spans="1:30">
      <c r="A53" s="29"/>
      <c r="B53" s="29" t="s">
        <v>435</v>
      </c>
      <c r="C53" s="29">
        <v>4</v>
      </c>
      <c r="D53" s="29">
        <f>C53*2</f>
        <v>8</v>
      </c>
      <c r="E53" s="29">
        <f t="shared" ref="E53:K53" si="4">D53*2</f>
        <v>16</v>
      </c>
      <c r="F53" s="29">
        <f t="shared" si="4"/>
        <v>32</v>
      </c>
      <c r="G53" s="29">
        <f t="shared" si="4"/>
        <v>64</v>
      </c>
      <c r="H53" s="29">
        <f t="shared" si="4"/>
        <v>128</v>
      </c>
      <c r="I53" s="29">
        <f t="shared" si="4"/>
        <v>256</v>
      </c>
      <c r="J53" s="29">
        <f t="shared" si="4"/>
        <v>512</v>
      </c>
      <c r="K53" s="29">
        <f t="shared" si="4"/>
        <v>1024</v>
      </c>
      <c r="L53" s="29">
        <f>K53*2</f>
        <v>2048</v>
      </c>
      <c r="M53" s="29">
        <f t="shared" ref="M53:P53" si="5">L53*2</f>
        <v>4096</v>
      </c>
      <c r="N53" s="29">
        <f t="shared" si="5"/>
        <v>8192</v>
      </c>
      <c r="O53" s="29">
        <f t="shared" si="5"/>
        <v>16384</v>
      </c>
      <c r="P53" s="29">
        <f t="shared" si="5"/>
        <v>32768</v>
      </c>
      <c r="Q53" s="29">
        <f>P53*2</f>
        <v>65536</v>
      </c>
      <c r="R53" s="29">
        <f t="shared" ref="R53" si="6">Q53*2</f>
        <v>131072</v>
      </c>
      <c r="T53" t="s">
        <v>490</v>
      </c>
      <c r="AD53" t="s">
        <v>620</v>
      </c>
    </row>
    <row r="54" spans="1:30">
      <c r="A54" s="29" t="s">
        <v>439</v>
      </c>
      <c r="B54" s="29" t="s">
        <v>437</v>
      </c>
      <c r="C54" s="50">
        <v>4.8000000000000001E-2</v>
      </c>
      <c r="D54" s="50">
        <v>3.5000000000000003E-2</v>
      </c>
      <c r="E54" s="50">
        <v>3.5999999999999997E-2</v>
      </c>
      <c r="F54" s="50">
        <v>3.5999999999999997E-2</v>
      </c>
      <c r="G54" s="50">
        <v>6.7000000000000004E-2</v>
      </c>
      <c r="H54" s="50">
        <v>8.5000000000000006E-2</v>
      </c>
      <c r="I54" s="50">
        <v>0.154</v>
      </c>
      <c r="J54" s="50">
        <v>0.25</v>
      </c>
      <c r="K54" s="50">
        <v>0.47199999999999998</v>
      </c>
      <c r="L54" s="50">
        <v>0.629</v>
      </c>
      <c r="M54" s="50">
        <v>1.1739999999999999</v>
      </c>
      <c r="N54" s="50">
        <v>2.1179999999999999</v>
      </c>
      <c r="O54" s="50">
        <v>4.8559999999999999</v>
      </c>
      <c r="P54" s="50">
        <v>12.217000000000001</v>
      </c>
      <c r="Q54" s="50">
        <v>27.481000000000002</v>
      </c>
      <c r="R54" s="50">
        <v>56.552999999999997</v>
      </c>
      <c r="T54" t="s">
        <v>491</v>
      </c>
      <c r="AD54" t="s">
        <v>621</v>
      </c>
    </row>
    <row r="55" spans="1:30">
      <c r="A55" s="29"/>
      <c r="B55" s="29" t="s">
        <v>438</v>
      </c>
      <c r="C55" s="50">
        <v>3.0059999999999998</v>
      </c>
      <c r="D55" s="50">
        <v>3.0190000000000001</v>
      </c>
      <c r="E55" s="50">
        <v>2.9660000000000002</v>
      </c>
      <c r="F55" s="50">
        <v>2.98</v>
      </c>
      <c r="G55" s="50">
        <v>3.04</v>
      </c>
      <c r="H55" s="50">
        <v>3.1669999999999998</v>
      </c>
      <c r="I55" s="50">
        <v>3.278</v>
      </c>
      <c r="J55" s="50">
        <v>4.8620000000000001</v>
      </c>
      <c r="K55" s="50">
        <v>5.3659999999999997</v>
      </c>
      <c r="L55" s="50">
        <v>5.9420000000000002</v>
      </c>
      <c r="M55" s="50">
        <v>7.4260000000000002</v>
      </c>
      <c r="N55" s="50">
        <v>9.4719999999999995</v>
      </c>
      <c r="O55" s="50">
        <v>14.444000000000001</v>
      </c>
      <c r="P55" s="50">
        <v>24.634</v>
      </c>
      <c r="Q55" s="50">
        <v>46.563000000000002</v>
      </c>
      <c r="R55" s="50">
        <v>84.653000000000006</v>
      </c>
      <c r="T55" t="s">
        <v>492</v>
      </c>
      <c r="AD55" t="s">
        <v>622</v>
      </c>
    </row>
    <row r="56" spans="1:30">
      <c r="A56" s="29"/>
      <c r="B56" s="29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T56" t="s">
        <v>493</v>
      </c>
      <c r="AD56" t="s">
        <v>623</v>
      </c>
    </row>
    <row r="57" spans="1:30">
      <c r="A57" s="29"/>
      <c r="B57" s="29" t="s">
        <v>440</v>
      </c>
      <c r="C57" s="50">
        <v>3.254</v>
      </c>
      <c r="D57" s="50">
        <v>3.2570000000000001</v>
      </c>
      <c r="E57" s="50">
        <v>3.206</v>
      </c>
      <c r="F57" s="50">
        <v>3.1749999999999998</v>
      </c>
      <c r="G57" s="50">
        <v>3.2709999999999999</v>
      </c>
      <c r="H57" s="50">
        <v>3.3170000000000002</v>
      </c>
      <c r="I57" s="50">
        <v>3.4169999999999998</v>
      </c>
      <c r="J57" s="50">
        <v>4.9550000000000001</v>
      </c>
      <c r="K57" s="50">
        <v>5.2779999999999996</v>
      </c>
      <c r="L57" s="50">
        <v>5.8559999999999999</v>
      </c>
      <c r="M57" s="50">
        <v>7.5960000000000001</v>
      </c>
      <c r="N57" s="50">
        <v>9.548</v>
      </c>
      <c r="O57" s="50">
        <v>14.247999999999999</v>
      </c>
      <c r="P57" s="50">
        <v>24.277000000000001</v>
      </c>
      <c r="Q57" s="50">
        <v>45.161999999999999</v>
      </c>
      <c r="R57" s="50">
        <v>84.352000000000004</v>
      </c>
      <c r="T57" t="s">
        <v>494</v>
      </c>
      <c r="AD57" t="s">
        <v>624</v>
      </c>
    </row>
    <row r="58" spans="1:30">
      <c r="A58" s="29"/>
      <c r="B58" s="29" t="s">
        <v>403</v>
      </c>
      <c r="C58" s="50">
        <v>3.113</v>
      </c>
      <c r="D58" s="50">
        <v>3.12</v>
      </c>
      <c r="E58" s="50">
        <v>3.0659999999999998</v>
      </c>
      <c r="F58" s="50">
        <v>3.0939999999999999</v>
      </c>
      <c r="G58" s="50">
        <v>3.2010000000000001</v>
      </c>
      <c r="H58" s="50">
        <v>3.3639999999999999</v>
      </c>
      <c r="I58" s="50">
        <v>3.5489999999999999</v>
      </c>
      <c r="J58" s="50">
        <v>5.2939999999999996</v>
      </c>
      <c r="K58" s="50">
        <v>6.1470000000000002</v>
      </c>
      <c r="L58" s="50">
        <v>6.8769999999999998</v>
      </c>
      <c r="M58" s="50">
        <v>9.2080000000000002</v>
      </c>
      <c r="N58" s="50">
        <v>13.547000000000001</v>
      </c>
      <c r="O58" s="50">
        <v>23.186</v>
      </c>
      <c r="P58" s="50">
        <v>46.38</v>
      </c>
      <c r="Q58" s="50">
        <v>99.805999999999997</v>
      </c>
      <c r="R58" s="50">
        <v>195.108</v>
      </c>
      <c r="T58" t="s">
        <v>495</v>
      </c>
      <c r="AD58" t="s">
        <v>625</v>
      </c>
    </row>
    <row r="59" spans="1:30">
      <c r="O59" s="46"/>
      <c r="T59" t="s">
        <v>496</v>
      </c>
      <c r="AD59" t="s">
        <v>626</v>
      </c>
    </row>
    <row r="60" spans="1:30">
      <c r="O60" s="46"/>
      <c r="T60" t="s">
        <v>497</v>
      </c>
      <c r="AD60" t="s">
        <v>627</v>
      </c>
    </row>
    <row r="61" spans="1:30">
      <c r="T61" t="s">
        <v>498</v>
      </c>
      <c r="AD61" t="s">
        <v>628</v>
      </c>
    </row>
    <row r="62" spans="1:30">
      <c r="T62" t="s">
        <v>499</v>
      </c>
      <c r="AD62" t="s">
        <v>629</v>
      </c>
    </row>
    <row r="63" spans="1:30">
      <c r="T63" t="s">
        <v>500</v>
      </c>
      <c r="AD63" t="s">
        <v>630</v>
      </c>
    </row>
    <row r="64" spans="1:30">
      <c r="T64" t="s">
        <v>501</v>
      </c>
      <c r="AD64" t="s">
        <v>631</v>
      </c>
    </row>
    <row r="65" spans="1:30">
      <c r="T65" t="s">
        <v>502</v>
      </c>
      <c r="AD65" t="s">
        <v>632</v>
      </c>
    </row>
    <row r="66" spans="1:30">
      <c r="T66" s="40" t="s">
        <v>503</v>
      </c>
      <c r="AD66" s="45" t="s">
        <v>633</v>
      </c>
    </row>
    <row r="67" spans="1:30">
      <c r="T67" t="s">
        <v>504</v>
      </c>
      <c r="AD67" t="s">
        <v>634</v>
      </c>
    </row>
    <row r="68" spans="1:30">
      <c r="T68" t="s">
        <v>505</v>
      </c>
      <c r="AD68" t="s">
        <v>635</v>
      </c>
    </row>
    <row r="69" spans="1:30">
      <c r="A69" s="29" t="s">
        <v>543</v>
      </c>
      <c r="B69" s="29"/>
      <c r="C69" s="29"/>
      <c r="D69" s="29"/>
      <c r="E69" s="29"/>
      <c r="F69" s="29"/>
      <c r="G69" s="29"/>
      <c r="H69" s="29"/>
      <c r="I69" s="29"/>
      <c r="J69" s="29"/>
      <c r="K69" s="29"/>
      <c r="M69" s="29"/>
      <c r="N69" s="29"/>
      <c r="O69" s="29"/>
      <c r="P69" s="29"/>
      <c r="Q69" s="29"/>
      <c r="R69" s="29"/>
      <c r="T69" t="s">
        <v>506</v>
      </c>
      <c r="AD69" t="s">
        <v>636</v>
      </c>
    </row>
    <row r="70" spans="1:30">
      <c r="A70" s="29"/>
      <c r="B70" s="29" t="s">
        <v>435</v>
      </c>
      <c r="C70" s="29">
        <v>4</v>
      </c>
      <c r="D70" s="29">
        <f>C70*2</f>
        <v>8</v>
      </c>
      <c r="E70" s="29">
        <f t="shared" ref="E70:K70" si="7">D70*2</f>
        <v>16</v>
      </c>
      <c r="F70" s="29">
        <f t="shared" si="7"/>
        <v>32</v>
      </c>
      <c r="G70" s="29">
        <f t="shared" si="7"/>
        <v>64</v>
      </c>
      <c r="H70" s="29">
        <f t="shared" si="7"/>
        <v>128</v>
      </c>
      <c r="I70" s="29">
        <f t="shared" si="7"/>
        <v>256</v>
      </c>
      <c r="J70" s="29">
        <f t="shared" si="7"/>
        <v>512</v>
      </c>
      <c r="K70" s="29">
        <f t="shared" si="7"/>
        <v>1024</v>
      </c>
      <c r="L70" s="29">
        <f>K70*2</f>
        <v>2048</v>
      </c>
      <c r="M70" s="29">
        <f t="shared" ref="M70:P70" si="8">L70*2</f>
        <v>4096</v>
      </c>
      <c r="N70" s="29">
        <f t="shared" si="8"/>
        <v>8192</v>
      </c>
      <c r="O70" s="29">
        <f t="shared" si="8"/>
        <v>16384</v>
      </c>
      <c r="P70" s="29">
        <f t="shared" si="8"/>
        <v>32768</v>
      </c>
      <c r="Q70" s="29">
        <f>P70*2</f>
        <v>65536</v>
      </c>
      <c r="R70" s="29">
        <f t="shared" ref="R70" si="9">Q70*2</f>
        <v>131072</v>
      </c>
      <c r="T70" t="s">
        <v>507</v>
      </c>
      <c r="AD70" t="s">
        <v>637</v>
      </c>
    </row>
    <row r="71" spans="1:30">
      <c r="A71" s="29" t="s">
        <v>439</v>
      </c>
      <c r="B71" s="29" t="s">
        <v>437</v>
      </c>
      <c r="C71" s="50">
        <v>0.106</v>
      </c>
      <c r="D71" s="50">
        <v>9.5000000000000001E-2</v>
      </c>
      <c r="E71" s="50">
        <v>0.08</v>
      </c>
      <c r="F71" s="50">
        <v>0.112</v>
      </c>
      <c r="G71" s="50">
        <v>0.14399999999999999</v>
      </c>
      <c r="H71" s="50">
        <v>0.253</v>
      </c>
      <c r="I71" s="50">
        <v>0.379</v>
      </c>
      <c r="J71" s="50">
        <v>0.53400000000000003</v>
      </c>
      <c r="K71" s="50">
        <v>0.97099999999999997</v>
      </c>
      <c r="L71" s="50">
        <v>1.355</v>
      </c>
      <c r="M71" s="50">
        <v>2.516</v>
      </c>
      <c r="N71" s="50">
        <v>6.1970000000000001</v>
      </c>
      <c r="O71" s="50">
        <v>12.747</v>
      </c>
      <c r="P71" s="50">
        <v>27.716999999999999</v>
      </c>
      <c r="Q71" s="50">
        <v>56.082000000000001</v>
      </c>
      <c r="R71" s="50">
        <v>113.58199999999999</v>
      </c>
      <c r="T71" t="s">
        <v>508</v>
      </c>
      <c r="AD71" t="s">
        <v>638</v>
      </c>
    </row>
    <row r="72" spans="1:30">
      <c r="A72" s="29"/>
      <c r="B72" s="29" t="s">
        <v>438</v>
      </c>
      <c r="C72" s="50">
        <v>2.964</v>
      </c>
      <c r="D72" s="50">
        <v>3.0579999999999998</v>
      </c>
      <c r="E72" s="50">
        <v>3.0059999999999998</v>
      </c>
      <c r="F72" s="50">
        <v>3.0470000000000002</v>
      </c>
      <c r="G72" s="50">
        <v>3.1970000000000001</v>
      </c>
      <c r="H72" s="50">
        <v>3.3050000000000002</v>
      </c>
      <c r="I72" s="50">
        <v>4.8</v>
      </c>
      <c r="J72" s="50">
        <v>5.2640000000000002</v>
      </c>
      <c r="K72" s="50">
        <v>5.944</v>
      </c>
      <c r="L72" s="50">
        <v>7.1440000000000001</v>
      </c>
      <c r="M72" s="50">
        <v>9.5340000000000007</v>
      </c>
      <c r="N72" s="50">
        <v>14.259</v>
      </c>
      <c r="O72" s="50">
        <v>24.600999999999999</v>
      </c>
      <c r="P72" s="50">
        <v>46.003</v>
      </c>
      <c r="Q72" s="50">
        <v>84.671000000000006</v>
      </c>
      <c r="R72" s="50">
        <v>162.95099999999999</v>
      </c>
      <c r="T72" t="s">
        <v>509</v>
      </c>
      <c r="AD72" t="s">
        <v>639</v>
      </c>
    </row>
    <row r="73" spans="1:30">
      <c r="A73" s="29"/>
      <c r="B73" s="29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T73" t="s">
        <v>510</v>
      </c>
      <c r="AD73" t="s">
        <v>640</v>
      </c>
    </row>
    <row r="74" spans="1:30">
      <c r="A74" s="29"/>
      <c r="B74" s="29" t="s">
        <v>440</v>
      </c>
      <c r="C74" s="50">
        <v>3.5219999999999998</v>
      </c>
      <c r="D74" s="50">
        <v>3.4769999999999999</v>
      </c>
      <c r="E74" s="50">
        <v>3.4729999999999999</v>
      </c>
      <c r="F74" s="50">
        <v>3.4609999999999999</v>
      </c>
      <c r="G74" s="50">
        <v>3.54</v>
      </c>
      <c r="H74" s="50">
        <v>3.61</v>
      </c>
      <c r="I74" s="50">
        <v>5.056</v>
      </c>
      <c r="J74" s="50">
        <v>5.2530000000000001</v>
      </c>
      <c r="K74" s="50">
        <v>5.8620000000000001</v>
      </c>
      <c r="L74" s="50">
        <v>7.0590000000000002</v>
      </c>
      <c r="M74" s="50">
        <v>9.641</v>
      </c>
      <c r="N74" s="50">
        <v>14.238</v>
      </c>
      <c r="O74" s="50">
        <v>24.352</v>
      </c>
      <c r="P74" s="50">
        <v>45.040999999999997</v>
      </c>
      <c r="Q74" s="50">
        <v>84.162999999999997</v>
      </c>
      <c r="R74" s="50">
        <v>162.173</v>
      </c>
      <c r="T74" t="s">
        <v>511</v>
      </c>
      <c r="AD74" t="s">
        <v>641</v>
      </c>
    </row>
    <row r="75" spans="1:30">
      <c r="B75" s="48" t="s">
        <v>403</v>
      </c>
      <c r="C75" s="50">
        <v>3.1850000000000001</v>
      </c>
      <c r="D75" s="50">
        <v>3.2690000000000001</v>
      </c>
      <c r="E75" s="50">
        <v>3.1840000000000002</v>
      </c>
      <c r="F75" s="50">
        <v>3.282</v>
      </c>
      <c r="G75" s="50">
        <v>3.4420000000000002</v>
      </c>
      <c r="H75" s="50">
        <v>3.7069999999999999</v>
      </c>
      <c r="I75" s="50">
        <v>5.4989999999999997</v>
      </c>
      <c r="J75" s="50">
        <v>6.16</v>
      </c>
      <c r="K75" s="50">
        <v>7.6219999999999999</v>
      </c>
      <c r="L75" s="50">
        <v>9.5329999999999995</v>
      </c>
      <c r="M75" s="50">
        <v>14.065</v>
      </c>
      <c r="N75" s="50">
        <v>24.756</v>
      </c>
      <c r="O75" s="50">
        <v>46.835000000000001</v>
      </c>
      <c r="P75" s="50">
        <v>99.02</v>
      </c>
      <c r="Q75" s="50">
        <v>195.13300000000001</v>
      </c>
      <c r="R75" s="50">
        <v>387.89800000000002</v>
      </c>
      <c r="T75" t="s">
        <v>512</v>
      </c>
      <c r="AD75" t="s">
        <v>642</v>
      </c>
    </row>
    <row r="76" spans="1:30">
      <c r="T76" t="s">
        <v>513</v>
      </c>
      <c r="AD76" t="s">
        <v>643</v>
      </c>
    </row>
    <row r="77" spans="1:30">
      <c r="T77" t="s">
        <v>514</v>
      </c>
      <c r="AD77" t="s">
        <v>644</v>
      </c>
    </row>
    <row r="78" spans="1:30">
      <c r="T78" t="s">
        <v>515</v>
      </c>
      <c r="AD78" t="s">
        <v>645</v>
      </c>
    </row>
    <row r="79" spans="1:30">
      <c r="T79" t="s">
        <v>516</v>
      </c>
      <c r="AD79" t="s">
        <v>646</v>
      </c>
    </row>
    <row r="80" spans="1:30">
      <c r="T80" t="s">
        <v>517</v>
      </c>
      <c r="AD80" t="s">
        <v>647</v>
      </c>
    </row>
    <row r="81" spans="1:30">
      <c r="T81" t="s">
        <v>518</v>
      </c>
      <c r="AD81" t="s">
        <v>648</v>
      </c>
    </row>
    <row r="82" spans="1:30">
      <c r="T82" s="40" t="s">
        <v>519</v>
      </c>
      <c r="AD82" t="s">
        <v>649</v>
      </c>
    </row>
    <row r="83" spans="1:30">
      <c r="T83" t="s">
        <v>520</v>
      </c>
      <c r="AD83" t="s">
        <v>650</v>
      </c>
    </row>
    <row r="84" spans="1:30">
      <c r="T84" t="s">
        <v>521</v>
      </c>
      <c r="AD84" t="s">
        <v>651</v>
      </c>
    </row>
    <row r="85" spans="1:30">
      <c r="T85" t="s">
        <v>522</v>
      </c>
      <c r="AD85" t="s">
        <v>652</v>
      </c>
    </row>
    <row r="86" spans="1:30">
      <c r="T86" t="s">
        <v>523</v>
      </c>
      <c r="AD86" t="s">
        <v>653</v>
      </c>
    </row>
    <row r="87" spans="1:30">
      <c r="T87" t="s">
        <v>524</v>
      </c>
      <c r="AD87" t="s">
        <v>654</v>
      </c>
    </row>
    <row r="88" spans="1:30">
      <c r="T88" t="s">
        <v>525</v>
      </c>
      <c r="AD88" t="s">
        <v>655</v>
      </c>
    </row>
    <row r="89" spans="1:30">
      <c r="A89" s="29" t="s">
        <v>544</v>
      </c>
      <c r="B89" s="29"/>
      <c r="D89" s="29"/>
      <c r="E89" s="29"/>
      <c r="F89" s="29"/>
      <c r="G89" s="29"/>
      <c r="H89" s="29"/>
      <c r="I89" s="29"/>
      <c r="J89" s="29"/>
      <c r="L89" s="29"/>
      <c r="M89" s="29"/>
      <c r="N89" s="29"/>
      <c r="O89" s="29"/>
      <c r="P89" s="29"/>
      <c r="Q89" s="29"/>
      <c r="R89" s="29"/>
      <c r="T89" t="s">
        <v>526</v>
      </c>
      <c r="AD89" t="s">
        <v>656</v>
      </c>
    </row>
    <row r="90" spans="1:30">
      <c r="A90" s="29"/>
      <c r="B90" s="29" t="s">
        <v>435</v>
      </c>
      <c r="C90" s="29">
        <v>4</v>
      </c>
      <c r="D90" s="29">
        <f>C90*2</f>
        <v>8</v>
      </c>
      <c r="E90" s="29">
        <f t="shared" ref="E90:K90" si="10">D90*2</f>
        <v>16</v>
      </c>
      <c r="F90" s="29">
        <f t="shared" si="10"/>
        <v>32</v>
      </c>
      <c r="G90" s="29">
        <f t="shared" si="10"/>
        <v>64</v>
      </c>
      <c r="H90" s="29">
        <f t="shared" si="10"/>
        <v>128</v>
      </c>
      <c r="I90" s="29">
        <f t="shared" si="10"/>
        <v>256</v>
      </c>
      <c r="J90" s="29">
        <f t="shared" si="10"/>
        <v>512</v>
      </c>
      <c r="K90" s="29">
        <f t="shared" si="10"/>
        <v>1024</v>
      </c>
      <c r="L90" s="29">
        <f>K90*2</f>
        <v>2048</v>
      </c>
      <c r="M90" s="29">
        <f t="shared" ref="M90:P90" si="11">L90*2</f>
        <v>4096</v>
      </c>
      <c r="N90" s="29">
        <f t="shared" si="11"/>
        <v>8192</v>
      </c>
      <c r="O90" s="29">
        <f t="shared" si="11"/>
        <v>16384</v>
      </c>
      <c r="P90" s="29">
        <f t="shared" si="11"/>
        <v>32768</v>
      </c>
      <c r="Q90" s="29">
        <f>P90*2</f>
        <v>65536</v>
      </c>
      <c r="R90" s="29">
        <f t="shared" ref="R90" si="12">Q90*2</f>
        <v>131072</v>
      </c>
      <c r="T90" t="s">
        <v>527</v>
      </c>
      <c r="AD90" t="s">
        <v>657</v>
      </c>
    </row>
    <row r="91" spans="1:30">
      <c r="A91" s="29" t="s">
        <v>439</v>
      </c>
      <c r="B91" s="29" t="s">
        <v>437</v>
      </c>
      <c r="C91" s="50">
        <v>0.25600000000000001</v>
      </c>
      <c r="D91" s="50">
        <v>0.30099999999999999</v>
      </c>
      <c r="E91" s="50">
        <v>0.28999999999999998</v>
      </c>
      <c r="F91" s="50">
        <v>0.28899999999999998</v>
      </c>
      <c r="G91" s="50">
        <v>0.35899999999999999</v>
      </c>
      <c r="H91" s="50">
        <v>0.498</v>
      </c>
      <c r="I91" s="50">
        <v>0.82399999999999995</v>
      </c>
      <c r="J91" s="50">
        <v>1.2589999999999999</v>
      </c>
      <c r="K91" s="50">
        <v>2.1659999999999999</v>
      </c>
      <c r="L91" s="50">
        <v>3.198</v>
      </c>
      <c r="M91" s="50">
        <v>6.1479999999999997</v>
      </c>
      <c r="N91" s="50">
        <v>12.78</v>
      </c>
      <c r="O91" s="50">
        <v>25.390999999999998</v>
      </c>
      <c r="P91" s="50">
        <v>55.790999999999997</v>
      </c>
      <c r="Q91" s="50">
        <v>113.32899999999999</v>
      </c>
      <c r="R91" s="50">
        <v>227.857</v>
      </c>
      <c r="T91" t="s">
        <v>528</v>
      </c>
      <c r="AD91" t="s">
        <v>658</v>
      </c>
    </row>
    <row r="92" spans="1:30">
      <c r="A92" s="29"/>
      <c r="B92" s="29" t="s">
        <v>438</v>
      </c>
      <c r="C92" s="50">
        <v>2.9809999999999999</v>
      </c>
      <c r="D92" s="50">
        <v>3.056</v>
      </c>
      <c r="E92" s="50">
        <v>3.056</v>
      </c>
      <c r="F92" s="50">
        <v>3.113</v>
      </c>
      <c r="G92" s="50">
        <v>3.2839999999999998</v>
      </c>
      <c r="H92" s="50">
        <v>4.8499999999999996</v>
      </c>
      <c r="I92" s="50">
        <v>5.3049999999999997</v>
      </c>
      <c r="J92" s="50">
        <v>5.9219999999999997</v>
      </c>
      <c r="K92" s="50">
        <v>7.0529999999999999</v>
      </c>
      <c r="L92" s="50">
        <v>9.4390000000000001</v>
      </c>
      <c r="M92" s="50">
        <v>14.384</v>
      </c>
      <c r="N92" s="50">
        <v>24.587</v>
      </c>
      <c r="O92" s="50">
        <v>44.384999999999998</v>
      </c>
      <c r="P92" s="50">
        <v>83.641999999999996</v>
      </c>
      <c r="Q92" s="50">
        <v>161.16399999999999</v>
      </c>
      <c r="R92" s="50">
        <v>318.63600000000002</v>
      </c>
      <c r="T92" t="s">
        <v>529</v>
      </c>
      <c r="AD92" t="s">
        <v>659</v>
      </c>
    </row>
    <row r="93" spans="1:30">
      <c r="A93" s="29"/>
      <c r="B93" s="29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T93" t="s">
        <v>530</v>
      </c>
      <c r="AD93" t="s">
        <v>660</v>
      </c>
    </row>
    <row r="94" spans="1:30">
      <c r="A94" s="29"/>
      <c r="B94" s="29" t="s">
        <v>440</v>
      </c>
      <c r="C94" s="50">
        <v>4.4829999999999997</v>
      </c>
      <c r="D94" s="50">
        <v>4.5449999999999999</v>
      </c>
      <c r="E94" s="50">
        <v>4.5179999999999998</v>
      </c>
      <c r="F94" s="50">
        <v>4.4770000000000003</v>
      </c>
      <c r="G94" s="50">
        <v>4.5759999999999996</v>
      </c>
      <c r="H94" s="50">
        <v>5.96</v>
      </c>
      <c r="I94" s="50">
        <v>6.01</v>
      </c>
      <c r="J94" s="50">
        <v>6.4089999999999998</v>
      </c>
      <c r="K94" s="50">
        <v>7.6559999999999997</v>
      </c>
      <c r="L94" s="50">
        <v>10.048</v>
      </c>
      <c r="M94" s="50">
        <v>14.865</v>
      </c>
      <c r="N94" s="50">
        <v>24.991</v>
      </c>
      <c r="O94" s="50">
        <v>44.658999999999999</v>
      </c>
      <c r="P94" s="50">
        <v>84.081000000000003</v>
      </c>
      <c r="Q94" s="50">
        <v>161.98099999999999</v>
      </c>
      <c r="R94" s="50">
        <v>318.94600000000003</v>
      </c>
      <c r="T94" t="s">
        <v>531</v>
      </c>
      <c r="AD94" t="s">
        <v>661</v>
      </c>
    </row>
    <row r="95" spans="1:30">
      <c r="B95" s="48" t="s">
        <v>403</v>
      </c>
      <c r="C95" s="50">
        <v>3.4430000000000001</v>
      </c>
      <c r="D95" s="50">
        <v>3.5659999999999998</v>
      </c>
      <c r="E95" s="50">
        <v>3.5630000000000002</v>
      </c>
      <c r="F95" s="50">
        <v>3.6259999999999999</v>
      </c>
      <c r="G95" s="50">
        <v>4.0140000000000002</v>
      </c>
      <c r="H95" s="50">
        <v>5.8710000000000004</v>
      </c>
      <c r="I95" s="50">
        <v>6.798</v>
      </c>
      <c r="J95" s="50">
        <v>8.0549999999999997</v>
      </c>
      <c r="K95" s="50">
        <v>10.923</v>
      </c>
      <c r="L95" s="50">
        <v>15.327999999999999</v>
      </c>
      <c r="M95" s="50">
        <v>26.032</v>
      </c>
      <c r="N95" s="50">
        <v>48.899000000000001</v>
      </c>
      <c r="O95" s="50">
        <v>95.085999999999999</v>
      </c>
      <c r="P95" s="50">
        <v>194.042</v>
      </c>
      <c r="Q95" s="50">
        <v>385.57100000000003</v>
      </c>
      <c r="R95" s="50">
        <v>772.51499999999999</v>
      </c>
      <c r="T95" t="s">
        <v>532</v>
      </c>
      <c r="AD95" t="s">
        <v>662</v>
      </c>
    </row>
    <row r="96" spans="1:30"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T96" t="s">
        <v>533</v>
      </c>
      <c r="AD96" t="s">
        <v>663</v>
      </c>
    </row>
    <row r="97" spans="1:30">
      <c r="T97" t="s">
        <v>534</v>
      </c>
      <c r="AD97" t="s">
        <v>664</v>
      </c>
    </row>
    <row r="98" spans="1:30">
      <c r="T98" s="40" t="s">
        <v>535</v>
      </c>
      <c r="AD98" s="47" t="s">
        <v>665</v>
      </c>
    </row>
    <row r="99" spans="1:30">
      <c r="T99" t="s">
        <v>536</v>
      </c>
      <c r="AD99" t="s">
        <v>666</v>
      </c>
    </row>
    <row r="100" spans="1:30">
      <c r="T100" t="s">
        <v>537</v>
      </c>
      <c r="AD100" t="s">
        <v>667</v>
      </c>
    </row>
    <row r="101" spans="1:30">
      <c r="T101" t="s">
        <v>538</v>
      </c>
      <c r="AD101" t="s">
        <v>668</v>
      </c>
    </row>
    <row r="102" spans="1:30">
      <c r="T102" t="s">
        <v>539</v>
      </c>
      <c r="AD102" t="s">
        <v>669</v>
      </c>
    </row>
    <row r="103" spans="1:30">
      <c r="T103" s="46"/>
      <c r="AD103" t="s">
        <v>670</v>
      </c>
    </row>
    <row r="104" spans="1:30">
      <c r="T104" s="46"/>
      <c r="AD104" t="s">
        <v>671</v>
      </c>
    </row>
    <row r="105" spans="1:30">
      <c r="T105" s="46"/>
      <c r="AD105" t="s">
        <v>672</v>
      </c>
    </row>
    <row r="106" spans="1:30">
      <c r="T106" s="46"/>
      <c r="AD106" t="s">
        <v>673</v>
      </c>
    </row>
    <row r="107" spans="1:30">
      <c r="T107" s="46"/>
      <c r="AD107" t="s">
        <v>674</v>
      </c>
    </row>
    <row r="108" spans="1:30">
      <c r="T108" s="46"/>
      <c r="AD108" t="s">
        <v>675</v>
      </c>
    </row>
    <row r="109" spans="1:30">
      <c r="T109" s="46"/>
      <c r="AD109" t="s">
        <v>676</v>
      </c>
    </row>
    <row r="110" spans="1:30">
      <c r="T110" s="46"/>
      <c r="AD110" t="s">
        <v>677</v>
      </c>
    </row>
    <row r="111" spans="1:30">
      <c r="A111" s="29" t="s">
        <v>545</v>
      </c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T111" s="46"/>
      <c r="AD111" t="s">
        <v>678</v>
      </c>
    </row>
    <row r="112" spans="1:30">
      <c r="A112" s="29"/>
      <c r="B112" s="29" t="s">
        <v>435</v>
      </c>
      <c r="C112" s="29">
        <v>4</v>
      </c>
      <c r="D112" s="29">
        <f>C112*2</f>
        <v>8</v>
      </c>
      <c r="E112" s="29">
        <f t="shared" ref="E112:K112" si="13">D112*2</f>
        <v>16</v>
      </c>
      <c r="F112" s="29">
        <f t="shared" si="13"/>
        <v>32</v>
      </c>
      <c r="G112" s="29">
        <f t="shared" si="13"/>
        <v>64</v>
      </c>
      <c r="H112" s="29">
        <f t="shared" si="13"/>
        <v>128</v>
      </c>
      <c r="I112" s="29">
        <f t="shared" si="13"/>
        <v>256</v>
      </c>
      <c r="J112" s="29">
        <f t="shared" si="13"/>
        <v>512</v>
      </c>
      <c r="K112" s="29">
        <f t="shared" si="13"/>
        <v>1024</v>
      </c>
      <c r="L112" s="29">
        <f>K112*2</f>
        <v>2048</v>
      </c>
      <c r="M112" s="29">
        <f t="shared" ref="M112:P112" si="14">L112*2</f>
        <v>4096</v>
      </c>
      <c r="N112" s="29">
        <f t="shared" si="14"/>
        <v>8192</v>
      </c>
      <c r="O112" s="29">
        <f t="shared" si="14"/>
        <v>16384</v>
      </c>
      <c r="P112" s="29">
        <f t="shared" si="14"/>
        <v>32768</v>
      </c>
      <c r="Q112" s="29">
        <f>P112*2</f>
        <v>65536</v>
      </c>
      <c r="R112" s="29">
        <f t="shared" ref="R112" si="15">Q112*2</f>
        <v>131072</v>
      </c>
      <c r="T112" s="46"/>
      <c r="AD112" t="s">
        <v>679</v>
      </c>
    </row>
    <row r="113" spans="1:30">
      <c r="A113" s="29" t="s">
        <v>439</v>
      </c>
      <c r="B113" s="29" t="s">
        <v>437</v>
      </c>
      <c r="C113" s="50">
        <v>0.47199999999999998</v>
      </c>
      <c r="D113" s="50">
        <v>0.42</v>
      </c>
      <c r="E113" s="50">
        <v>0.50700000000000001</v>
      </c>
      <c r="F113" s="50">
        <v>0.48599999999999999</v>
      </c>
      <c r="G113" s="50">
        <v>0.56899999999999995</v>
      </c>
      <c r="H113" s="50">
        <v>0.70599999999999996</v>
      </c>
      <c r="I113" s="50">
        <v>1.28</v>
      </c>
      <c r="J113" s="50">
        <v>1.9550000000000001</v>
      </c>
      <c r="K113" s="50">
        <v>3.4390000000000001</v>
      </c>
      <c r="L113" s="50">
        <v>4.9409999999999998</v>
      </c>
      <c r="M113" s="50">
        <v>10.065</v>
      </c>
      <c r="N113" s="50">
        <v>18.266999999999999</v>
      </c>
      <c r="O113" s="50">
        <v>38.585000000000001</v>
      </c>
      <c r="P113" s="50">
        <v>84.269000000000005</v>
      </c>
      <c r="Q113" s="50">
        <v>170.12700000000001</v>
      </c>
      <c r="R113" s="50">
        <v>342.39100000000002</v>
      </c>
      <c r="T113" s="46"/>
      <c r="AD113" t="s">
        <v>680</v>
      </c>
    </row>
    <row r="114" spans="1:30">
      <c r="A114" s="29"/>
      <c r="B114" s="29" t="s">
        <v>438</v>
      </c>
      <c r="C114" s="50">
        <v>2.988</v>
      </c>
      <c r="D114" s="50">
        <v>3.0390000000000001</v>
      </c>
      <c r="E114" s="50">
        <v>3.089</v>
      </c>
      <c r="F114" s="50">
        <v>3.238</v>
      </c>
      <c r="G114" s="50">
        <v>4.7789999999999999</v>
      </c>
      <c r="H114" s="50">
        <v>5.0529999999999999</v>
      </c>
      <c r="I114" s="50">
        <v>5.6669999999999998</v>
      </c>
      <c r="J114" s="50">
        <v>6.4809999999999999</v>
      </c>
      <c r="K114" s="50">
        <v>8.8729999999999993</v>
      </c>
      <c r="L114" s="50">
        <v>11.863</v>
      </c>
      <c r="M114" s="50">
        <v>19.202999999999999</v>
      </c>
      <c r="N114" s="50">
        <v>33.975999999999999</v>
      </c>
      <c r="O114" s="50">
        <v>63.822000000000003</v>
      </c>
      <c r="P114" s="50">
        <v>123.381</v>
      </c>
      <c r="Q114" s="50">
        <v>238.947</v>
      </c>
      <c r="R114" s="50">
        <v>475.50400000000002</v>
      </c>
      <c r="T114" s="46"/>
      <c r="AD114" t="s">
        <v>681</v>
      </c>
    </row>
    <row r="115" spans="1:30">
      <c r="A115" s="29"/>
      <c r="B115" s="29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T115" s="46"/>
      <c r="AD115" t="s">
        <v>682</v>
      </c>
    </row>
    <row r="116" spans="1:30">
      <c r="A116" s="29"/>
      <c r="B116" s="29" t="s">
        <v>440</v>
      </c>
      <c r="C116" s="50">
        <v>5.0609999999999999</v>
      </c>
      <c r="D116" s="50">
        <v>5.0289999999999999</v>
      </c>
      <c r="E116" s="50">
        <v>5.0579999999999998</v>
      </c>
      <c r="F116" s="50">
        <v>5.14</v>
      </c>
      <c r="G116" s="50">
        <v>6.5629999999999997</v>
      </c>
      <c r="H116" s="50">
        <v>6.4589999999999996</v>
      </c>
      <c r="I116" s="50">
        <v>6.4859999999999998</v>
      </c>
      <c r="J116" s="50">
        <v>7.1440000000000001</v>
      </c>
      <c r="K116" s="50">
        <v>9.02</v>
      </c>
      <c r="L116" s="50">
        <v>12.478999999999999</v>
      </c>
      <c r="M116" s="50">
        <v>19.623999999999999</v>
      </c>
      <c r="N116" s="50">
        <v>34.561</v>
      </c>
      <c r="O116" s="50">
        <v>64.19</v>
      </c>
      <c r="P116" s="50">
        <v>123.307</v>
      </c>
      <c r="Q116" s="50">
        <v>240.453</v>
      </c>
      <c r="R116" s="50">
        <v>475.839</v>
      </c>
      <c r="T116" s="46"/>
      <c r="AD116" t="s">
        <v>683</v>
      </c>
    </row>
    <row r="117" spans="1:30">
      <c r="B117" s="48" t="s">
        <v>403</v>
      </c>
      <c r="C117" s="50">
        <v>3.8140000000000001</v>
      </c>
      <c r="D117" s="50">
        <v>3.8029999999999999</v>
      </c>
      <c r="E117" s="50">
        <v>3.964</v>
      </c>
      <c r="F117" s="50">
        <v>4.2779999999999996</v>
      </c>
      <c r="G117" s="50">
        <v>5.9160000000000004</v>
      </c>
      <c r="H117" s="50">
        <v>6.617</v>
      </c>
      <c r="I117" s="50">
        <v>8.1750000000000007</v>
      </c>
      <c r="J117" s="50">
        <v>9.8309999999999995</v>
      </c>
      <c r="K117" s="50">
        <v>15.811999999999999</v>
      </c>
      <c r="L117" s="50">
        <v>21.2</v>
      </c>
      <c r="M117" s="50">
        <v>36.948</v>
      </c>
      <c r="N117" s="50">
        <v>70.564999999999998</v>
      </c>
      <c r="O117" s="50">
        <v>142.48400000000001</v>
      </c>
      <c r="P117" s="50">
        <v>290.42200000000003</v>
      </c>
      <c r="Q117" s="50">
        <v>577.14300000000003</v>
      </c>
      <c r="R117" s="50">
        <v>1158.9770000000001</v>
      </c>
      <c r="T117" s="46"/>
      <c r="AD117" t="s">
        <v>684</v>
      </c>
    </row>
    <row r="118" spans="1:30">
      <c r="T118" s="46"/>
      <c r="AD118" t="s">
        <v>685</v>
      </c>
    </row>
    <row r="119" spans="1:30">
      <c r="T119" s="46"/>
      <c r="AD119" t="s">
        <v>686</v>
      </c>
    </row>
    <row r="120" spans="1:30">
      <c r="T120" s="46"/>
      <c r="AD120" t="s">
        <v>687</v>
      </c>
    </row>
    <row r="121" spans="1:30">
      <c r="T121" s="46"/>
      <c r="AD121" t="s">
        <v>688</v>
      </c>
    </row>
    <row r="122" spans="1:30">
      <c r="T122" s="46"/>
      <c r="AD122" t="s">
        <v>689</v>
      </c>
    </row>
    <row r="123" spans="1:30">
      <c r="T123" s="46"/>
      <c r="AD123" t="s">
        <v>690</v>
      </c>
    </row>
    <row r="124" spans="1:30">
      <c r="T124" s="46"/>
      <c r="AD124" t="s">
        <v>691</v>
      </c>
    </row>
    <row r="125" spans="1:30">
      <c r="T125" s="46"/>
      <c r="AD125" t="s">
        <v>692</v>
      </c>
    </row>
    <row r="126" spans="1:30">
      <c r="T126" s="46"/>
      <c r="AD126" t="s">
        <v>693</v>
      </c>
    </row>
    <row r="127" spans="1:30">
      <c r="T127" s="46"/>
      <c r="AD127" t="s">
        <v>694</v>
      </c>
    </row>
    <row r="128" spans="1:30">
      <c r="T128" s="46"/>
      <c r="AD128" t="s">
        <v>695</v>
      </c>
    </row>
    <row r="129" spans="1:30">
      <c r="T129" s="46"/>
      <c r="AD129" t="s">
        <v>696</v>
      </c>
    </row>
    <row r="130" spans="1:30">
      <c r="T130" s="46"/>
      <c r="AD130" s="47" t="s">
        <v>697</v>
      </c>
    </row>
    <row r="131" spans="1:30">
      <c r="T131" s="46"/>
      <c r="AD131" t="s">
        <v>698</v>
      </c>
    </row>
    <row r="132" spans="1:30">
      <c r="T132" s="46"/>
      <c r="AD132" t="s">
        <v>699</v>
      </c>
    </row>
    <row r="133" spans="1:30">
      <c r="T133" s="46"/>
      <c r="AD133" t="s">
        <v>700</v>
      </c>
    </row>
    <row r="134" spans="1:30">
      <c r="T134" s="46"/>
      <c r="AD134" t="s">
        <v>701</v>
      </c>
    </row>
    <row r="135" spans="1:30">
      <c r="AD135" t="s">
        <v>702</v>
      </c>
    </row>
    <row r="136" spans="1:30">
      <c r="A136" s="29" t="s">
        <v>546</v>
      </c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AD136" t="s">
        <v>703</v>
      </c>
    </row>
    <row r="137" spans="1:30">
      <c r="A137" s="29"/>
      <c r="B137" s="29" t="s">
        <v>435</v>
      </c>
      <c r="C137" s="29">
        <v>4</v>
      </c>
      <c r="D137" s="29">
        <f>C137*2</f>
        <v>8</v>
      </c>
      <c r="E137" s="29">
        <f t="shared" ref="E137:K137" si="16">D137*2</f>
        <v>16</v>
      </c>
      <c r="F137" s="29">
        <f t="shared" si="16"/>
        <v>32</v>
      </c>
      <c r="G137" s="29">
        <f t="shared" si="16"/>
        <v>64</v>
      </c>
      <c r="H137" s="29">
        <f t="shared" si="16"/>
        <v>128</v>
      </c>
      <c r="I137" s="29">
        <f t="shared" si="16"/>
        <v>256</v>
      </c>
      <c r="J137" s="29">
        <f t="shared" si="16"/>
        <v>512</v>
      </c>
      <c r="K137" s="29">
        <f t="shared" si="16"/>
        <v>1024</v>
      </c>
      <c r="L137" s="29">
        <f>K137*2</f>
        <v>2048</v>
      </c>
      <c r="M137" s="29">
        <f t="shared" ref="M137:P137" si="17">L137*2</f>
        <v>4096</v>
      </c>
      <c r="N137" s="29">
        <f t="shared" si="17"/>
        <v>8192</v>
      </c>
      <c r="O137" s="29">
        <f t="shared" si="17"/>
        <v>16384</v>
      </c>
      <c r="P137" s="29">
        <f t="shared" si="17"/>
        <v>32768</v>
      </c>
      <c r="Q137" s="29">
        <f>P137*2</f>
        <v>65536</v>
      </c>
      <c r="R137" s="29">
        <f t="shared" ref="R137" si="18">Q137*2</f>
        <v>131072</v>
      </c>
      <c r="AD137" t="s">
        <v>704</v>
      </c>
    </row>
    <row r="138" spans="1:30">
      <c r="A138" s="29" t="s">
        <v>439</v>
      </c>
      <c r="B138" s="29" t="s">
        <v>437</v>
      </c>
      <c r="C138" s="50">
        <v>0.68500000000000005</v>
      </c>
      <c r="D138" s="50">
        <v>0.61799999999999999</v>
      </c>
      <c r="E138" s="50">
        <v>0.61799999999999999</v>
      </c>
      <c r="F138" s="50">
        <v>0.68200000000000005</v>
      </c>
      <c r="G138" s="50">
        <v>0.747</v>
      </c>
      <c r="H138" s="50">
        <v>0.92800000000000005</v>
      </c>
      <c r="I138" s="50">
        <v>1.3839999999999999</v>
      </c>
      <c r="J138" s="50">
        <v>2.5019999999999998</v>
      </c>
      <c r="K138" s="50">
        <v>5.4480000000000004</v>
      </c>
      <c r="L138" s="50">
        <v>7.2060000000000004</v>
      </c>
      <c r="M138" s="50">
        <v>12.116</v>
      </c>
      <c r="N138" s="50">
        <v>24.521000000000001</v>
      </c>
      <c r="O138" s="50">
        <v>49.295999999999999</v>
      </c>
      <c r="P138" s="50">
        <v>105.411</v>
      </c>
      <c r="Q138" s="50">
        <v>213.17500000000001</v>
      </c>
      <c r="R138" s="50">
        <v>428.76900000000001</v>
      </c>
      <c r="AD138" t="s">
        <v>705</v>
      </c>
    </row>
    <row r="139" spans="1:30">
      <c r="A139" s="29"/>
      <c r="B139" s="29" t="s">
        <v>438</v>
      </c>
      <c r="C139" s="50">
        <v>3.0059999999999998</v>
      </c>
      <c r="D139" s="50">
        <v>2.9969999999999999</v>
      </c>
      <c r="E139" s="50">
        <v>3.1549999999999998</v>
      </c>
      <c r="F139" s="50">
        <v>3.2930000000000001</v>
      </c>
      <c r="G139" s="50">
        <v>4.8090000000000002</v>
      </c>
      <c r="H139" s="50">
        <v>5.2619999999999996</v>
      </c>
      <c r="I139" s="50">
        <v>5.9589999999999996</v>
      </c>
      <c r="J139" s="50">
        <v>7.0259999999999998</v>
      </c>
      <c r="K139" s="50">
        <v>9.1720000000000006</v>
      </c>
      <c r="L139" s="50">
        <v>13.696999999999999</v>
      </c>
      <c r="M139" s="50">
        <v>22.789000000000001</v>
      </c>
      <c r="N139" s="50">
        <v>41.271999999999998</v>
      </c>
      <c r="O139" s="50">
        <v>78.587000000000003</v>
      </c>
      <c r="P139" s="50">
        <v>151.64099999999999</v>
      </c>
      <c r="Q139" s="50">
        <v>298.322</v>
      </c>
      <c r="R139" s="50">
        <v>591.98900000000003</v>
      </c>
      <c r="AD139" t="s">
        <v>706</v>
      </c>
    </row>
    <row r="140" spans="1:30">
      <c r="A140" s="29"/>
      <c r="B140" s="29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AD140" t="s">
        <v>707</v>
      </c>
    </row>
    <row r="141" spans="1:30">
      <c r="A141" s="29"/>
      <c r="B141" s="29" t="s">
        <v>440</v>
      </c>
      <c r="C141" s="50">
        <v>5.3650000000000002</v>
      </c>
      <c r="D141" s="50">
        <v>5.3449999999999998</v>
      </c>
      <c r="E141" s="50">
        <v>5.4489999999999998</v>
      </c>
      <c r="F141" s="50">
        <v>5.484</v>
      </c>
      <c r="G141" s="50">
        <v>6.8529999999999998</v>
      </c>
      <c r="H141" s="50">
        <v>6.75</v>
      </c>
      <c r="I141" s="50">
        <v>6.8220000000000001</v>
      </c>
      <c r="J141" s="50">
        <v>7.6890000000000001</v>
      </c>
      <c r="K141" s="50">
        <v>9.8529999999999998</v>
      </c>
      <c r="L141" s="50">
        <v>14.391999999999999</v>
      </c>
      <c r="M141" s="50">
        <v>23.219000000000001</v>
      </c>
      <c r="N141" s="50">
        <v>41.947000000000003</v>
      </c>
      <c r="O141" s="50">
        <v>79.113</v>
      </c>
      <c r="P141" s="50">
        <v>154.57300000000001</v>
      </c>
      <c r="Q141" s="50">
        <v>300.935</v>
      </c>
      <c r="R141" s="50">
        <v>597.59299999999996</v>
      </c>
      <c r="AD141" t="s">
        <v>708</v>
      </c>
    </row>
    <row r="142" spans="1:30">
      <c r="B142" s="48" t="s">
        <v>403</v>
      </c>
      <c r="C142" s="50">
        <v>4.1399999999999997</v>
      </c>
      <c r="D142" s="50">
        <v>4.0490000000000004</v>
      </c>
      <c r="E142" s="50">
        <v>4.2690000000000001</v>
      </c>
      <c r="F142" s="50">
        <v>4.6769999999999996</v>
      </c>
      <c r="G142" s="50">
        <v>6.3239999999999998</v>
      </c>
      <c r="H142" s="50">
        <v>7.3140000000000001</v>
      </c>
      <c r="I142" s="50">
        <v>8.5020000000000007</v>
      </c>
      <c r="J142" s="50">
        <v>11.327999999999999</v>
      </c>
      <c r="K142" s="50">
        <v>18.113</v>
      </c>
      <c r="L142" s="50">
        <v>27.088999999999999</v>
      </c>
      <c r="M142" s="50">
        <v>44.625999999999998</v>
      </c>
      <c r="N142" s="50">
        <v>88.66</v>
      </c>
      <c r="O142" s="50">
        <v>177.2</v>
      </c>
      <c r="P142" s="50">
        <v>360.84199999999998</v>
      </c>
      <c r="Q142" s="50">
        <v>722.75400000000002</v>
      </c>
      <c r="R142" s="50">
        <v>1447.002</v>
      </c>
      <c r="AD142" t="s">
        <v>709</v>
      </c>
    </row>
    <row r="143" spans="1:30"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AD143" t="s">
        <v>710</v>
      </c>
    </row>
    <row r="144" spans="1:30">
      <c r="AD144" t="s">
        <v>711</v>
      </c>
    </row>
    <row r="145" spans="30:30">
      <c r="AD145" t="s">
        <v>712</v>
      </c>
    </row>
    <row r="146" spans="30:30">
      <c r="AD146" t="s">
        <v>713</v>
      </c>
    </row>
    <row r="147" spans="30:30">
      <c r="AD147" t="s">
        <v>714</v>
      </c>
    </row>
    <row r="148" spans="30:30">
      <c r="AD148" t="s">
        <v>715</v>
      </c>
    </row>
    <row r="149" spans="30:30">
      <c r="AD149" t="s">
        <v>716</v>
      </c>
    </row>
    <row r="150" spans="30:30">
      <c r="AD150" t="s">
        <v>717</v>
      </c>
    </row>
    <row r="151" spans="30:30">
      <c r="AD151" t="s">
        <v>718</v>
      </c>
    </row>
    <row r="152" spans="30:30">
      <c r="AD152" t="s">
        <v>719</v>
      </c>
    </row>
    <row r="153" spans="30:30">
      <c r="AD153" t="s">
        <v>720</v>
      </c>
    </row>
    <row r="154" spans="30:30">
      <c r="AD154" t="s">
        <v>721</v>
      </c>
    </row>
    <row r="155" spans="30:30">
      <c r="AD155" t="s">
        <v>722</v>
      </c>
    </row>
    <row r="156" spans="30:30">
      <c r="AD156" t="s">
        <v>723</v>
      </c>
    </row>
    <row r="157" spans="30:30">
      <c r="AD157" t="s">
        <v>724</v>
      </c>
    </row>
    <row r="158" spans="30:30">
      <c r="AD158" t="s">
        <v>725</v>
      </c>
    </row>
    <row r="159" spans="30:30">
      <c r="AD159" t="s">
        <v>726</v>
      </c>
    </row>
    <row r="160" spans="30:30">
      <c r="AD160" t="s">
        <v>727</v>
      </c>
    </row>
    <row r="161" spans="30:30">
      <c r="AD161" t="s">
        <v>728</v>
      </c>
    </row>
    <row r="162" spans="30:30">
      <c r="AD162" s="47" t="s">
        <v>729</v>
      </c>
    </row>
    <row r="163" spans="30:30">
      <c r="AD163" t="s">
        <v>730</v>
      </c>
    </row>
    <row r="164" spans="30:30">
      <c r="AD164" t="s">
        <v>731</v>
      </c>
    </row>
    <row r="165" spans="30:30">
      <c r="AD165" t="s">
        <v>732</v>
      </c>
    </row>
    <row r="166" spans="30:30">
      <c r="AD166" t="s">
        <v>733</v>
      </c>
    </row>
    <row r="167" spans="30:30">
      <c r="AD167" t="s">
        <v>734</v>
      </c>
    </row>
    <row r="168" spans="30:30">
      <c r="AD168" t="s">
        <v>735</v>
      </c>
    </row>
    <row r="169" spans="30:30">
      <c r="AD169" t="s">
        <v>736</v>
      </c>
    </row>
    <row r="170" spans="30:30">
      <c r="AD170" t="s">
        <v>737</v>
      </c>
    </row>
    <row r="171" spans="30:30">
      <c r="AD171" t="s">
        <v>738</v>
      </c>
    </row>
    <row r="172" spans="30:30">
      <c r="AD172" t="s">
        <v>739</v>
      </c>
    </row>
    <row r="173" spans="30:30">
      <c r="AD173" t="s">
        <v>740</v>
      </c>
    </row>
    <row r="174" spans="30:30">
      <c r="AD174" t="s">
        <v>741</v>
      </c>
    </row>
    <row r="175" spans="30:30">
      <c r="AD175" t="s">
        <v>742</v>
      </c>
    </row>
    <row r="176" spans="30:30">
      <c r="AD176" t="s">
        <v>743</v>
      </c>
    </row>
    <row r="177" spans="30:30">
      <c r="AD177" t="s">
        <v>744</v>
      </c>
    </row>
    <row r="178" spans="30:30">
      <c r="AD178" t="s">
        <v>745</v>
      </c>
    </row>
    <row r="179" spans="30:30">
      <c r="AD179" t="s">
        <v>746</v>
      </c>
    </row>
    <row r="180" spans="30:30">
      <c r="AD180" t="s">
        <v>747</v>
      </c>
    </row>
    <row r="181" spans="30:30">
      <c r="AD181" t="s">
        <v>748</v>
      </c>
    </row>
    <row r="182" spans="30:30">
      <c r="AD182" t="s">
        <v>749</v>
      </c>
    </row>
    <row r="183" spans="30:30">
      <c r="AD183" t="s">
        <v>750</v>
      </c>
    </row>
    <row r="184" spans="30:30">
      <c r="AD184" t="s">
        <v>751</v>
      </c>
    </row>
    <row r="185" spans="30:30">
      <c r="AD185" t="s">
        <v>752</v>
      </c>
    </row>
    <row r="186" spans="30:30">
      <c r="AD186" t="s">
        <v>753</v>
      </c>
    </row>
    <row r="187" spans="30:30">
      <c r="AD187" t="s">
        <v>754</v>
      </c>
    </row>
    <row r="188" spans="30:30">
      <c r="AD188" t="s">
        <v>755</v>
      </c>
    </row>
    <row r="189" spans="30:30">
      <c r="AD189" t="s">
        <v>756</v>
      </c>
    </row>
    <row r="190" spans="30:30">
      <c r="AD190" t="s">
        <v>757</v>
      </c>
    </row>
    <row r="191" spans="30:30">
      <c r="AD191" t="s">
        <v>758</v>
      </c>
    </row>
    <row r="192" spans="30:30">
      <c r="AD192" t="s">
        <v>759</v>
      </c>
    </row>
    <row r="193" spans="30:30">
      <c r="AD193" t="s">
        <v>760</v>
      </c>
    </row>
    <row r="194" spans="30:30">
      <c r="AD194" s="47" t="s">
        <v>761</v>
      </c>
    </row>
    <row r="195" spans="30:30">
      <c r="AD195" t="s">
        <v>762</v>
      </c>
    </row>
    <row r="196" spans="30:30">
      <c r="AD196" t="s">
        <v>763</v>
      </c>
    </row>
    <row r="197" spans="30:30">
      <c r="AD197" t="s">
        <v>764</v>
      </c>
    </row>
    <row r="198" spans="30:30">
      <c r="AD198" t="s">
        <v>765</v>
      </c>
    </row>
    <row r="199" spans="30:30">
      <c r="AD199" t="s">
        <v>766</v>
      </c>
    </row>
    <row r="200" spans="30:30">
      <c r="AD200" t="s">
        <v>767</v>
      </c>
    </row>
    <row r="201" spans="30:30">
      <c r="AD201" t="s">
        <v>768</v>
      </c>
    </row>
    <row r="202" spans="30:30">
      <c r="AD202" t="s">
        <v>769</v>
      </c>
    </row>
    <row r="203" spans="30:30">
      <c r="AD203" t="s">
        <v>770</v>
      </c>
    </row>
    <row r="204" spans="30:30">
      <c r="AD204" t="s">
        <v>771</v>
      </c>
    </row>
    <row r="205" spans="30:30">
      <c r="AD205" t="s">
        <v>772</v>
      </c>
    </row>
    <row r="206" spans="30:30">
      <c r="AD206" t="s">
        <v>773</v>
      </c>
    </row>
    <row r="207" spans="30:30">
      <c r="AD207" t="s">
        <v>774</v>
      </c>
    </row>
    <row r="208" spans="30:30">
      <c r="AD208" t="s">
        <v>775</v>
      </c>
    </row>
    <row r="209" spans="30:30">
      <c r="AD209" t="s">
        <v>776</v>
      </c>
    </row>
    <row r="210" spans="30:30">
      <c r="AD210" t="s">
        <v>777</v>
      </c>
    </row>
    <row r="211" spans="30:30">
      <c r="AD211" t="s">
        <v>778</v>
      </c>
    </row>
    <row r="212" spans="30:30">
      <c r="AD212" t="s">
        <v>779</v>
      </c>
    </row>
    <row r="213" spans="30:30">
      <c r="AD213" t="s">
        <v>780</v>
      </c>
    </row>
    <row r="214" spans="30:30">
      <c r="AD214" t="s">
        <v>781</v>
      </c>
    </row>
    <row r="215" spans="30:30">
      <c r="AD215" t="s">
        <v>782</v>
      </c>
    </row>
    <row r="216" spans="30:30">
      <c r="AD216" t="s">
        <v>783</v>
      </c>
    </row>
    <row r="217" spans="30:30">
      <c r="AD217" t="s">
        <v>784</v>
      </c>
    </row>
    <row r="218" spans="30:30">
      <c r="AD218" t="s">
        <v>785</v>
      </c>
    </row>
    <row r="219" spans="30:30">
      <c r="AD219" t="s">
        <v>786</v>
      </c>
    </row>
    <row r="220" spans="30:30">
      <c r="AD220" t="s">
        <v>787</v>
      </c>
    </row>
    <row r="221" spans="30:30">
      <c r="AD221" t="s">
        <v>788</v>
      </c>
    </row>
    <row r="222" spans="30:30">
      <c r="AD222" t="s">
        <v>789</v>
      </c>
    </row>
    <row r="223" spans="30:30">
      <c r="AD223" t="s">
        <v>790</v>
      </c>
    </row>
    <row r="224" spans="30:30">
      <c r="AD224" t="s">
        <v>791</v>
      </c>
    </row>
    <row r="225" spans="30:30">
      <c r="AD225" t="s">
        <v>792</v>
      </c>
    </row>
    <row r="226" spans="30:30">
      <c r="AD226" t="s">
        <v>793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inter-intra</vt:lpstr>
      <vt:lpstr>FFT</vt:lpstr>
      <vt:lpstr>UMR_small_list_sym</vt:lpstr>
      <vt:lpstr>UMR_large_list_sym</vt:lpstr>
      <vt:lpstr>UMR_asym</vt:lpstr>
      <vt:lpstr>sgrs copy</vt:lpstr>
      <vt:lpstr>2Dstencil</vt:lpstr>
      <vt:lpstr>NAS_Z</vt:lpstr>
      <vt:lpstr>inter_copy_nic</vt:lpstr>
      <vt:lpstr>intra_copy_nic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2019-05-15T08:15:38Z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(2)8c6MPWL3NQwJa+E0lxk/XnUZrYD2IDC+gMWwmhf05CpYZ7tyoVs2BgatA2vOeQdoWYTu1lyS
IvffEdk6J0vc1QRXuyrkw7PtjY053LwoCJmP5lu7yBVUz2Gu+iyebjuBIzHALB6xq8fUANly
ANEVHhQTheIj55SaZ71cnwZSEmSQlqe/tNYrZY+/PBa59AtxVT3OUFDYaArMk53KbQCPqvNH
Zu9+PHf0Yo+2Vj+Bdk</vt:lpwstr>
  </property>
  <property fmtid="{D5CDD505-2E9C-101B-9397-08002B2CF9AE}" pid="3" name="_2015_ms_pID_7253431">
    <vt:lpwstr>LBtfHExYRpCFHQSpwoGWL/RnlRWSo093i7xUV/OT/iM1NzUFeqjS1f
b9D+P+LRTVxFvgKtqzuQfyl6kcutg/rV/IjdxlDa91dJX0kttTTuCSClciEJNMkp7NKgfGNp
L6kgV/EcB0kRgWtJ0bXUz7N4/MWiJaGazDJ6B+8zas/MjYgBP8vr3UxCS7YfIG9Ddtw=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1557576177</vt:lpwstr>
  </property>
</Properties>
</file>