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9070" windowHeight="16470"/>
  </bookViews>
  <sheets>
    <sheet name="inter-intra" sheetId="1" r:id="rId1"/>
    <sheet name="FFT" sheetId="2" r:id="rId2"/>
    <sheet name="UMR_small_list_sym" sheetId="3" r:id="rId3"/>
    <sheet name="UMR_large_list_sym" sheetId="4" r:id="rId4"/>
    <sheet name="UMR_asym" sheetId="5" r:id="rId5"/>
    <sheet name="sgrs copy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8" l="1"/>
  <c r="K2" i="8" s="1"/>
  <c r="L2" i="8" s="1"/>
  <c r="M2" i="8" s="1"/>
  <c r="N2" i="8" s="1"/>
  <c r="O2" i="8" s="1"/>
  <c r="P2" i="8" s="1"/>
  <c r="Q2" i="8" s="1"/>
  <c r="R2" i="8" s="1"/>
  <c r="S2" i="8" s="1"/>
  <c r="T2" i="8" s="1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C33" i="3"/>
  <c r="C32" i="3"/>
  <c r="B34" i="3"/>
  <c r="B33" i="3"/>
  <c r="B32" i="3"/>
  <c r="E31" i="3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E52" i="5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E3" i="5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F147" i="4" l="1"/>
  <c r="G147" i="4" s="1"/>
  <c r="H147" i="4" s="1"/>
  <c r="I147" i="4" s="1"/>
  <c r="F111" i="4"/>
  <c r="G111" i="4" s="1"/>
  <c r="H111" i="4" s="1"/>
  <c r="I111" i="4" s="1"/>
  <c r="J111" i="4" s="1"/>
  <c r="F75" i="4"/>
  <c r="G75" i="4" s="1"/>
  <c r="H75" i="4" s="1"/>
  <c r="I75" i="4" s="1"/>
  <c r="J75" i="4" s="1"/>
  <c r="F39" i="4"/>
  <c r="G39" i="4" s="1"/>
  <c r="H39" i="4" s="1"/>
  <c r="I39" i="4" s="1"/>
  <c r="J39" i="4" s="1"/>
  <c r="F3" i="4"/>
  <c r="G3" i="4" s="1"/>
  <c r="H3" i="4" s="1"/>
  <c r="I3" i="4" s="1"/>
  <c r="J3" i="4" s="1"/>
  <c r="E2" i="3" l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C9" i="1" l="1"/>
  <c r="D9" i="1"/>
  <c r="E9" i="1"/>
  <c r="F9" i="1"/>
  <c r="G9" i="1"/>
  <c r="H9" i="1"/>
  <c r="I9" i="1"/>
  <c r="J9" i="1"/>
  <c r="K9" i="1"/>
  <c r="B9" i="1"/>
  <c r="C6" i="1"/>
  <c r="D6" i="1"/>
  <c r="E6" i="1"/>
  <c r="F6" i="1"/>
  <c r="G6" i="1"/>
  <c r="H6" i="1"/>
  <c r="I6" i="1"/>
  <c r="J6" i="1"/>
  <c r="K6" i="1"/>
  <c r="B6" i="1"/>
</calcChain>
</file>

<file path=xl/sharedStrings.xml><?xml version="1.0" encoding="utf-8"?>
<sst xmlns="http://schemas.openxmlformats.org/spreadsheetml/2006/main" count="501" uniqueCount="403">
  <si>
    <t>unpack</t>
    <phoneticPr fontId="1" type="noConversion"/>
  </si>
  <si>
    <t>A/byte</t>
    <phoneticPr fontId="1" type="noConversion"/>
  </si>
  <si>
    <t>position</t>
    <phoneticPr fontId="1" type="noConversion"/>
  </si>
  <si>
    <t>inter-node</t>
    <phoneticPr fontId="1" type="noConversion"/>
  </si>
  <si>
    <t>intra-node</t>
    <phoneticPr fontId="1" type="noConversion"/>
  </si>
  <si>
    <t>pack</t>
    <phoneticPr fontId="1" type="noConversion"/>
  </si>
  <si>
    <t>communication</t>
    <phoneticPr fontId="1" type="noConversion"/>
  </si>
  <si>
    <t>pack+unpack</t>
    <phoneticPr fontId="1" type="noConversion"/>
  </si>
  <si>
    <t xml:space="preserve"> B=A+8/byte; iteration for AB=4; iteration for average=10000; time/us</t>
    <phoneticPr fontId="1" type="noConversion"/>
  </si>
  <si>
    <t>manual percent %</t>
    <phoneticPr fontId="1" type="noConversion"/>
  </si>
  <si>
    <t>total</t>
    <phoneticPr fontId="1" type="noConversion"/>
  </si>
  <si>
    <t xml:space="preserve">recv DDT </t>
    <phoneticPr fontId="1" type="noConversion"/>
  </si>
  <si>
    <t>send DDT</t>
    <phoneticPr fontId="1" type="noConversion"/>
  </si>
  <si>
    <t>S&amp;R DDT</t>
    <phoneticPr fontId="1" type="noConversion"/>
  </si>
  <si>
    <t>No DDT</t>
    <phoneticPr fontId="1" type="noConversion"/>
  </si>
  <si>
    <t>size</t>
    <phoneticPr fontId="1" type="noConversion"/>
  </si>
  <si>
    <t>intra NoSM</t>
  </si>
  <si>
    <t>intra NoSM</t>
    <phoneticPr fontId="1" type="noConversion"/>
  </si>
  <si>
    <t>intra SM</t>
  </si>
  <si>
    <t>intra SM</t>
    <phoneticPr fontId="1" type="noConversion"/>
  </si>
  <si>
    <t>inter RoCE</t>
  </si>
  <si>
    <t>inter RoCE</t>
    <phoneticPr fontId="1" type="noConversion"/>
  </si>
  <si>
    <t>Net\type</t>
    <phoneticPr fontId="1" type="noConversion"/>
  </si>
  <si>
    <t>SGRS</t>
    <phoneticPr fontId="1" type="noConversion"/>
  </si>
  <si>
    <t>MPI DDT</t>
    <phoneticPr fontId="1" type="noConversion"/>
  </si>
  <si>
    <t>Mem Copy</t>
    <phoneticPr fontId="1" type="noConversion"/>
  </si>
  <si>
    <t>types</t>
    <phoneticPr fontId="1" type="noConversion"/>
  </si>
  <si>
    <t>processes</t>
    <phoneticPr fontId="1" type="noConversion"/>
  </si>
  <si>
    <t>size</t>
    <phoneticPr fontId="1" type="noConversion"/>
  </si>
  <si>
    <t>latency/us</t>
    <phoneticPr fontId="1" type="noConversion"/>
  </si>
  <si>
    <t>latency/s processes = 2 openmpi-4.0.0</t>
    <phoneticPr fontId="1" type="noConversion"/>
  </si>
  <si>
    <t>openmpi-4.0.0</t>
    <phoneticPr fontId="1" type="noConversion"/>
  </si>
  <si>
    <t xml:space="preserve">MPI </t>
    <phoneticPr fontId="1" type="noConversion"/>
  </si>
  <si>
    <t>OpenMPI</t>
  </si>
  <si>
    <t>OpenMPI</t>
    <phoneticPr fontId="1" type="noConversion"/>
  </si>
  <si>
    <t>mvapich2</t>
  </si>
  <si>
    <t>mvapich2</t>
    <phoneticPr fontId="1" type="noConversion"/>
  </si>
  <si>
    <t>latency/s processes = 2 openmpi-4.0.0 mvapich2-2.3.1 RoCE</t>
    <phoneticPr fontId="1" type="noConversion"/>
  </si>
  <si>
    <t>umr</t>
    <phoneticPr fontId="1" type="noConversion"/>
  </si>
  <si>
    <t>type\block_size</t>
    <phoneticPr fontId="1" type="noConversion"/>
  </si>
  <si>
    <t>copy</t>
    <phoneticPr fontId="1" type="noConversion"/>
  </si>
  <si>
    <t>sg_list</t>
    <phoneticPr fontId="1" type="noConversion"/>
  </si>
  <si>
    <t>vector block_num=16 Rank_num=2 unidirect stride=1024*1024*16 block_size(byte) latency(us) Send-Recv</t>
    <phoneticPr fontId="1" type="noConversion"/>
  </si>
  <si>
    <t>type\block_num</t>
    <phoneticPr fontId="1" type="noConversion"/>
  </si>
  <si>
    <t>umr_SR</t>
    <phoneticPr fontId="1" type="noConversion"/>
  </si>
  <si>
    <t>copy_SR</t>
    <phoneticPr fontId="1" type="noConversion"/>
  </si>
  <si>
    <t>sg_list_SR</t>
    <phoneticPr fontId="1" type="noConversion"/>
  </si>
  <si>
    <t>umr_Write</t>
    <phoneticPr fontId="1" type="noConversion"/>
  </si>
  <si>
    <t>2 Rank unidirect stride=2*block_size block_size=4096(byte) latency(us)</t>
    <phoneticPr fontId="1" type="noConversion"/>
  </si>
  <si>
    <t>2 Rank unidirect stride=2*block_size block_size=16384(byte) latency(us)</t>
    <phoneticPr fontId="1" type="noConversion"/>
  </si>
  <si>
    <t>[sgrs] avg: 6.304 us | min: 5.969 us | max: 15.683 us</t>
  </si>
  <si>
    <t>[sr_copy] avg: 6.368 us | min: 6.104 us | max: 245.428 us</t>
  </si>
  <si>
    <t>[umr] avg: 6.430 us | min: 5.908 us | max: 17.482 us</t>
  </si>
  <si>
    <t>[umr_write ] avg: 4.209 us | min: 3.334 us | max: 19.026 us</t>
  </si>
  <si>
    <t>[sgrs] avg: 7.969 us | min: 7.607 us | max: 15.094 us</t>
  </si>
  <si>
    <t>[sr_copy] avg: 7.944 us | min: 7.482 us | max: 19.697 us</t>
  </si>
  <si>
    <t>[umr] avg: 8.399 us | min: 7.784 us | max: 19.136 us</t>
  </si>
  <si>
    <t>[umr_write ] avg: 6.044 us | min: 5.176 us | max: 17.696 us</t>
  </si>
  <si>
    <t>[sgrs] avg: 11.377 us | min: 10.925 us | max: 23.170 us</t>
  </si>
  <si>
    <t>[sr_copy] avg: 11.458 us | min: 10.555 us | max: 28.913 us</t>
  </si>
  <si>
    <t>[umr] avg: 14.383 us | min: 13.763 us | max: 80.122 us</t>
  </si>
  <si>
    <t>[umr_write ] avg: 11.849 us | min: 11.021 us | max: 25.176 us</t>
  </si>
  <si>
    <t>[sgrs] avg: 17.418 us | min: 16.760 us | max: 23.240 us</t>
  </si>
  <si>
    <t>[sr_copy] avg: 17.346 us | min: 16.925 us | max: 30.957 us</t>
  </si>
  <si>
    <t>[umr] avg: 34.866 us | min: 33.572 us | max: 172.038 us</t>
  </si>
  <si>
    <t>[umr_write ] avg: 32.292 us | min: 30.666 us | max: 40.035 us</t>
  </si>
  <si>
    <t>[sgrs] avg: 29.142 us | min: 28.612 us | max: 263.216 us</t>
  </si>
  <si>
    <t>[sr_copy] avg: 31.298 us | min: 30.508 us | max: 52.492 us</t>
  </si>
  <si>
    <t>[umr] avg: 138.308 us | min: 133.183 us | max: 289.195 us</t>
  </si>
  <si>
    <t>[umr_write ] avg: 132.592 us | min: 130.177 us | max: 287.974 us</t>
  </si>
  <si>
    <t>[sgrs] avg: 60.610 us | min: 58.162 us | max: 177.819 us</t>
  </si>
  <si>
    <t>[sr_copy] avg: 63.238 us | min: 61.837 us | max: 236.630 us</t>
  </si>
  <si>
    <t>[umr] avg: 655.123 us | min: 646.489 us | max: 817.289 us</t>
  </si>
  <si>
    <t>[umr_write ] avg: 649.042 us | min: 642.605 us | max: 746.946 us</t>
  </si>
  <si>
    <t>[sgrs] avg: 155.945 us | min: 151.301 us | max: 414.626 us</t>
  </si>
  <si>
    <t>[sr_copy] avg: 126.383 us | min: 124.223 us | max: 345.790 us</t>
  </si>
  <si>
    <t>[umr] avg: 2839.547 us | min: 2829.748 us | max: 2854.172 us</t>
  </si>
  <si>
    <t>[umr_write ] avg: 2834.407 us | min: 2826.240 us | max: 2915.148 us</t>
  </si>
  <si>
    <t>[sgrs] avg: 323.778 us | min: 321.560 us | max: 470.986 us</t>
  </si>
  <si>
    <t>[sr_copy] avg: 250.281 us | min: 247.666 us | max: 466.927 us</t>
  </si>
  <si>
    <t>[umr] avg: 11838.380 us | min: 11822.181 us | max: 11903.011 us</t>
  </si>
  <si>
    <t>[umr_write ] avg: 11833.852 us | min: 11815.706 us | max: 11973.904 us</t>
  </si>
  <si>
    <t>[sgrs] avg: 644.803 us | min: 640.710 us | max: 748.153 us</t>
  </si>
  <si>
    <t>[sr_copy] avg: 505.435 us | min: 497.273 us | max: 725.964 us</t>
  </si>
  <si>
    <t>[umr] avg: 67836.172 us | min: 67782.789 us | max: 67879.109 us</t>
  </si>
  <si>
    <t>[umr_write ] avg: 67830.891 us | min: 67785.180 us | max: 67876.477 us</t>
  </si>
  <si>
    <t>[sgrs] avg: 8.180 us | min: 7.463 us | max: 17.330 us</t>
  </si>
  <si>
    <t>[sr_copy] avg: 11.010 us | min: 9.927 us | max: 24.496 us</t>
  </si>
  <si>
    <t>[umr] avg: 7.938 us | min: 7.106 us | max: 237.049 us</t>
  </si>
  <si>
    <t>[umr_write ] avg: 5.446 us | min: 4.741 us | max: 13.574 us</t>
  </si>
  <si>
    <t>[sgrs] avg: 11.187 us | min: 10.663 us | max: 19.814 us</t>
  </si>
  <si>
    <t>[sr_copy] avg: 16.195 us | min: 15.743 us | max: 38.433 us</t>
  </si>
  <si>
    <t>[umr] avg: 10.421 us | min: 9.637 us | max: 23.746 us</t>
  </si>
  <si>
    <t>[umr_write ] avg: 8.136 us | min: 7.132 us | max: 18.457 us</t>
  </si>
  <si>
    <t>[sgrs] avg: 16.406 us | min: 15.894 us | max: 23.619 us</t>
  </si>
  <si>
    <t>[sr_copy] avg: 27.733 us | min: 27.089 us | max: 99.730 us</t>
  </si>
  <si>
    <t>[umr] avg: 15.801 us | min: 14.732 us | max: 22.372 us</t>
  </si>
  <si>
    <t>[umr_write ] avg: 13.556 us | min: 12.283 us | max: 24.490 us</t>
  </si>
  <si>
    <t>[sgrs] avg: 26.229 us | min: 25.668 us | max: 38.075 us</t>
  </si>
  <si>
    <t>[sr_copy] avg: 57.836 us | min: 56.873 us | max: 92.955 us</t>
  </si>
  <si>
    <t>[umr] avg: 30.696 us | min: 28.110 us | max: 40.614 us</t>
  </si>
  <si>
    <t>[umr_write ] avg: 27.113 us | min: 25.560 us | max: 41.536 us</t>
  </si>
  <si>
    <t>[sgrs] avg: 46.226 us | min: 45.671 us | max: 248.383 us</t>
  </si>
  <si>
    <t>[sr_copy] avg: 121.675 us | min: 115.576 us | max: 319.821 us</t>
  </si>
  <si>
    <t>[umr] avg: 77.881 us | min: 74.351 us | max: 227.692 us</t>
  </si>
  <si>
    <t>[umr_write ] avg: 74.553 us | min: 72.002 us | max: 233.937 us</t>
  </si>
  <si>
    <t>[sgrs] avg: 88.044 us | min: 86.767 us | max: 307.923 us</t>
  </si>
  <si>
    <t>[sr_copy] avg: 230.248 us | min: 227.868 us | max: 443.737 us</t>
  </si>
  <si>
    <t>[umr] avg: 271.340 us | min: 254.511 us | max: 384.910 us</t>
  </si>
  <si>
    <t>[umr_write ] avg: 267.587 us | min: 250.717 us | max: 300.416 us</t>
  </si>
  <si>
    <t>[sgrs] avg: 170.950 us | min: 168.369 us | max: 371.384 us</t>
  </si>
  <si>
    <t>[sr_copy] avg: 459.203 us | min: 455.205 us | max: 675.423 us</t>
  </si>
  <si>
    <t>[umr] avg: 1047.545 us | min: 997.384 us | max: 1116.386 us</t>
  </si>
  <si>
    <t>[umr_write ] avg: 1045.829 us | min: 1000.485 us | max: 1164.734 us</t>
  </si>
  <si>
    <t>[sgrs] avg: 333.712 us | min: 330.725 us | max: 361.212 us</t>
  </si>
  <si>
    <t>[sr_copy] avg: 919.550 us | min: 913.464 us | max: 1156.951 us</t>
  </si>
  <si>
    <t>[umr] avg: 3858.540 us | min: 3802.957 us | max: 4066.873 us</t>
  </si>
  <si>
    <t>[umr_write ] avg: 3855.336 us | min: 3805.725 us | max: 3914.532 us</t>
  </si>
  <si>
    <t>[sgrs] avg: 662.906 us | min: 657.616 us | max: 878.743 us</t>
  </si>
  <si>
    <t>[sr_copy] avg: 1843.664 us | min: 1832.242 us | max: 2075.203 us</t>
  </si>
  <si>
    <t>[umr] avg: 15835.294 us | min: 15758.069 us | max: 15937.456 us</t>
  </si>
  <si>
    <t>[umr_write ] avg: 15834.795 us | min: 15752.259 us | max: 15977.619 us</t>
  </si>
  <si>
    <t>[sgrs] avg: 15.618 us | min: 14.643 us | max: 25.953 us</t>
  </si>
  <si>
    <t>[sr_copy] avg: 24.065 us | min: 23.515 us | max: 31.988 us</t>
  </si>
  <si>
    <t>[umr] avg: 15.540 us | min: 14.282 us | max: 235.739 us</t>
  </si>
  <si>
    <t>[umr_write ] avg: 13.112 us | min: 11.682 us | max: 20.423 us</t>
  </si>
  <si>
    <t>[sgrs] avg: 27.483 us | min: 24.880 us | max: 41.704 us</t>
  </si>
  <si>
    <t>[sr_copy] avg: 46.457 us | min: 45.685 us | max: 121.713 us</t>
  </si>
  <si>
    <t>[umr] avg: 27.655 us | min: 24.958 us | max: 42.450 us</t>
  </si>
  <si>
    <t>[umr_write ] avg: 23.689 us | min: 22.254 us | max: 35.600 us</t>
  </si>
  <si>
    <t>[sgrs] avg: 46.094 us | min: 44.548 us | max: 59.381 us</t>
  </si>
  <si>
    <t>[sr_copy] avg: 95.854 us | min: 94.856 us | max: 263.256 us</t>
  </si>
  <si>
    <t>[umr] avg: 48.699 us | min: 45.440 us | max: 252.873 us</t>
  </si>
  <si>
    <t>[umr_write ] avg: 45.453 us | min: 42.917 us | max: 83.557 us</t>
  </si>
  <si>
    <t>[sgrs] avg: 85.541 us | min: 84.017 us | max: 249.624 us</t>
  </si>
  <si>
    <t>[sr_copy] avg: 195.580 us | min: 189.958 us | max: 408.188 us</t>
  </si>
  <si>
    <t>[umr] avg: 97.299 us | min: 93.477 us | max: 225.983 us</t>
  </si>
  <si>
    <t>[umr_write ] avg: 93.053 us | min: 90.943 us | max: 103.489 us</t>
  </si>
  <si>
    <t>[sgrs] avg: 165.455 us | min: 162.511 us | max: 232.984 us</t>
  </si>
  <si>
    <t>[sr_copy] avg: 384.346 us | min: 377.277 us | max: 628.932 us</t>
  </si>
  <si>
    <t>[umr] avg: 280.223 us | min: 275.266 us | max: 474.398 us</t>
  </si>
  <si>
    <t>[umr_write ] avg: 276.964 us | min: 272.497 us | max: 378.292 us</t>
  </si>
  <si>
    <t>[sgrs] avg: 324.304 us | min: 321.301 us | max: 441.440 us</t>
  </si>
  <si>
    <t>[sr_copy] avg: 765.059 us | min: 754.901 us | max: 984.995 us</t>
  </si>
  <si>
    <t>[umr] avg: 1069.454 us | min: 999.659 us | max: 1135.292 us</t>
  </si>
  <si>
    <t>[umr_write ] avg: 1063.728 us | min: 995.974 us | max: 1131.066 us</t>
  </si>
  <si>
    <t>[sgrs] avg: 643.725 us | min: 636.697 us | max: 726.734 us</t>
  </si>
  <si>
    <t>[sr_copy] avg: 1519.858 us | min: 1510.934 us | max: 1743.678 us</t>
  </si>
  <si>
    <t>[umr] avg: 4172.502 us | min: 4102.104 us | max: 4289.064 us</t>
  </si>
  <si>
    <t>[umr_write ] avg: 4171.828 us | min: 4097.428 us | max: 4255.812 us</t>
  </si>
  <si>
    <t>[sgrs] avg: 1282.616 us | min: 1269.323 us | max: 1400.416 us</t>
  </si>
  <si>
    <t>[sr_copy] avg: 3058.566 us | min: 3036.925 us | max: 3386.838 us</t>
  </si>
  <si>
    <t>[umr] avg: 15552.049 us | min: 15399.734 us | max: 15739.924 us</t>
  </si>
  <si>
    <t>[umr_write ] avg: 15564.252 us | min: 15412.149 us | max: 15785.024 us</t>
  </si>
  <si>
    <t>[sgrs] avg: 2556.776 us | min: 2534.838 us | max: 2770.694 us</t>
  </si>
  <si>
    <t>[sr_copy] avg: 8254.877 us | min: 8177.456 us | max: 9591.481 us</t>
  </si>
  <si>
    <t>[umr] avg: 63067.973 us | min: 62880.641 us | max: 63368.738 us</t>
  </si>
  <si>
    <t>[umr_write ] avg: 63077.879 us | min: 62877.414 us | max: 63382.770 us</t>
  </si>
  <si>
    <t>[sgrs] avg: 46.849 us | min: 44.240 us | max: 58.558 us</t>
  </si>
  <si>
    <t>[sr_copy] avg: 94.588 us | min: 93.325 us | max: 315.207 us</t>
  </si>
  <si>
    <t>[umr] avg: 48.386 us | min: 44.692 us | max: 59.857 us</t>
  </si>
  <si>
    <t>[umr_write ] avg: 43.541 us | min: 42.127 us | max: 98.009 us</t>
  </si>
  <si>
    <t>[sgrs] avg: 85.296 us | min: 83.344 us | max: 288.430 us</t>
  </si>
  <si>
    <t>[sr_copy] avg: 195.920 us | min: 194.205 us | max: 412.560 us</t>
  </si>
  <si>
    <t>[umr] avg: 88.697 us | min: 84.355 us | max: 236.553 us</t>
  </si>
  <si>
    <t>[umr_write ] avg: 83.884 us | min: 81.539 us | max: 132.591 us</t>
  </si>
  <si>
    <t>[sgrs] avg: 164.144 us | min: 161.777 us | max: 312.807 us</t>
  </si>
  <si>
    <t>[sr_copy] avg: 380.175 us | min: 373.603 us | max: 833.718 us</t>
  </si>
  <si>
    <t>[umr] avg: 170.678 us | min: 165.090 us | max: 191.412 us</t>
  </si>
  <si>
    <t>[umr_write ] avg: 165.095 us | min: 162.529 us | max: 328.101 us</t>
  </si>
  <si>
    <t>[sgrs] avg: 322.389 us | min: 318.770 us | max: 356.607 us</t>
  </si>
  <si>
    <t>[sr_copy] avg: 758.416 us | min: 748.445 us | max: 975.530 us</t>
  </si>
  <si>
    <t>[umr] avg: 363.475 us | min: 357.030 us | max: 395.960 us</t>
  </si>
  <si>
    <t>[umr_write ] avg: 359.618 us | min: 355.179 us | max: 399.440 us</t>
  </si>
  <si>
    <t>[sgrs] avg: 640.922 us | min: 633.141 us | max: 725.282 us</t>
  </si>
  <si>
    <t>[sr_copy] avg: 1498.217 us | min: 1486.850 us | max: 1713.661 us</t>
  </si>
  <si>
    <t>[umr] avg: 1084.778 us | min: 1074.320 us | max: 1124.318 us</t>
  </si>
  <si>
    <t>[umr_write ] avg: 1081.302 us | min: 1072.958 us | max: 1115.904 us</t>
  </si>
  <si>
    <t>[sgrs] avg: 1272.413 us | min: 1261.489 us | max: 1452.002 us</t>
  </si>
  <si>
    <t>[sr_copy] avg: 2991.629 us | min: 2974.024 us | max: 3304.713 us</t>
  </si>
  <si>
    <t>[umr] avg: 4194.099 us | min: 4029.170 us | max: 4417.103 us</t>
  </si>
  <si>
    <t>[umr_write ] avg: 4205.755 us | min: 4040.661 us | max: 4371.454 us</t>
  </si>
  <si>
    <t>[sgrs] avg: 2533.582 us | min: 2521.609 us | max: 2744.323 us</t>
  </si>
  <si>
    <t>[sr_copy] avg: 6303.920 us | min: 6272.577 us | max: 7349.168 us</t>
  </si>
  <si>
    <t>[umr] avg: 17524.777 us | min: 17009.010 us | max: 17726.586 us</t>
  </si>
  <si>
    <t>[umr_write ] avg: 17121.938 us | min: 16964.838 us | max: 17615.246 us</t>
  </si>
  <si>
    <t>[sgrs] avg: 5053.812 us | min: 5045.402 us | max: 5219.661 us</t>
  </si>
  <si>
    <t>[sr_copy] avg: 21098.436 us | min: 20934.090 us | max: 23086.645 us</t>
  </si>
  <si>
    <t>[umr] avg: 65467.520 us | min: 64114.523 us | max: 66074.461 us</t>
  </si>
  <si>
    <t>[umr_write ] avg: 64463.633 us | min: 64004.836 us | max: 65814.945 us</t>
  </si>
  <si>
    <t>[sgrs] avg: 10100.747 us | min: 10088.011 us | max: 10207.521 us</t>
  </si>
  <si>
    <t>[sr_copy] avg: 46098.523 us | min: 45756.109 us | max: 47791.609 us</t>
  </si>
  <si>
    <t>[umr] avg: 255068.906 us | min: 253752.984 us | max: 255795.391 us</t>
  </si>
  <si>
    <t>[umr_write ] avg: 254080.719 us | min: 253656.375 us | max: 255439.391 us</t>
  </si>
  <si>
    <t>[sgrs] avg: 165.804 us | min: 161.372 us | max: 370.550 us</t>
  </si>
  <si>
    <t>[sr_copy] avg: 390.391 us | min: 384.330 us | max: 826.798 us</t>
  </si>
  <si>
    <t>[umr] avg: 166.786 us | min: 162.355 us | max: 389.174 us</t>
  </si>
  <si>
    <t>[umr_write ] avg: 162.251 us | min: 159.699 us | max: 336.553 us</t>
  </si>
  <si>
    <t>[sgrs] avg: 323.510 us | min: 320.259 us | max: 365.111 us</t>
  </si>
  <si>
    <t>[sr_copy] avg: 777.052 us | min: 769.087 us | max: 1000.054 us</t>
  </si>
  <si>
    <t>[umr] avg: 325.933 us | min: 321.457 us | max: 470.325 us</t>
  </si>
  <si>
    <t>[umr_write ] avg: 321.783 us | min: 319.019 us | max: 504.040 us</t>
  </si>
  <si>
    <t>[sgrs] avg: 640.209 us | min: 636.181 us | max: 1035.266 us</t>
  </si>
  <si>
    <t>[sr_copy] avg: 1548.115 us | min: 1542.111 us | max: 1767.960 us</t>
  </si>
  <si>
    <t>[umr] avg: 648.612 us | min: 642.240 us | max: 857.033 us</t>
  </si>
  <si>
    <t>[umr_write ] avg: 645.796 us | min: 642.045 us | max: 681.809 us</t>
  </si>
  <si>
    <t>[sgrs] avg: 1273.027 us | min: 1266.210 us | max: 1457.666 us</t>
  </si>
  <si>
    <t>[sr_copy] avg: 3078.608 us | min: 3068.840 us | max: 3379.318 us</t>
  </si>
  <si>
    <t>[umr] avg: 1416.613 us | min: 1407.758 us | max: 1618.562 us</t>
  </si>
  <si>
    <t>[umr_write ] avg: 1415.688 us | min: 1408.826 us | max: 1574.217 us</t>
  </si>
  <si>
    <t>[sgrs] avg: 2541.625 us | min: 2536.139 us | max: 2651.322 us</t>
  </si>
  <si>
    <t>[sr_copy] avg: 6657.212 us | min: 6620.437 us | max: 7989.499 us</t>
  </si>
  <si>
    <t>[umr] avg: 4304.159 us | min: 4288.405 us | max: 4503.254 us</t>
  </si>
  <si>
    <t>[umr_write ] avg: 4304.527 us | min: 4286.035 us | max: 4492.899 us</t>
  </si>
  <si>
    <t>[sgrs] avg: 5073.390 us | min: 5065.028 us | max: 5104.259 us</t>
  </si>
  <si>
    <t>[sr_copy] avg: 20205.412 us | min: 20089.455 us | max: 20951.504 us</t>
  </si>
  <si>
    <t>[umr] avg: 16615.551 us | min: 16320.615 us | max: 16891.527 us</t>
  </si>
  <si>
    <t>[umr_write ] avg: 16647.072 us | min: 16336.510 us | max: 16901.580 us</t>
  </si>
  <si>
    <t>[sgrs] avg: 10140.898 us | min: 10126.221 us | max: 10314.312 us</t>
  </si>
  <si>
    <t>[sr_copy] avg: 42331.273 us | min: 42134.609 us | max: 43964.242 us</t>
  </si>
  <si>
    <t>[umr] avg: 71614.664 us | min: 70949.023 us | max: 72025.172 us</t>
  </si>
  <si>
    <t>[umr_write ] avg: 71285.180 us | min: 70933.320 us | max: 71938.883 us</t>
  </si>
  <si>
    <t>[sgrs] avg: 20260.051 us | min: 20245.264 us | max: 20412.547 us</t>
  </si>
  <si>
    <t>[sr_copy] avg: 84720.109 us | min: 84249.555 us | max: 87594.102 us</t>
  </si>
  <si>
    <t>[umr] avg: 272680.781 us | min: 270394.531 us | max: 274343.094 us</t>
  </si>
  <si>
    <t>[umr_write ] avg: 271757.312 us | min: 270550.562 us | max: 274380.844 us</t>
  </si>
  <si>
    <t>2 Rank unidirect stride=2*block_size block_size=1024(byte) latency(us)</t>
    <phoneticPr fontId="1" type="noConversion"/>
  </si>
  <si>
    <t>sg_list_SR</t>
    <phoneticPr fontId="1" type="noConversion"/>
  </si>
  <si>
    <t>copy_SR</t>
    <phoneticPr fontId="1" type="noConversion"/>
  </si>
  <si>
    <t>umr_SR</t>
    <phoneticPr fontId="1" type="noConversion"/>
  </si>
  <si>
    <t>umr_Write</t>
    <phoneticPr fontId="1" type="noConversion"/>
  </si>
  <si>
    <t xml:space="preserve">2 Rank unidirect stride=2*block_size block_size=65536(byte) latency(us) </t>
    <phoneticPr fontId="1" type="noConversion"/>
  </si>
  <si>
    <t>umr_Write</t>
    <phoneticPr fontId="1" type="noConversion"/>
  </si>
  <si>
    <t>2 Rank unidirect stride=2*block_size block_size=256(byte) latency(us)</t>
    <phoneticPr fontId="1" type="noConversion"/>
  </si>
  <si>
    <t>vector block_num=8 Rank_num=2 unidirect stride=1024*1024*4 block_size(byte) latency(us)</t>
    <phoneticPr fontId="1" type="noConversion"/>
  </si>
  <si>
    <t>[sr_copy] avg: 4.499 us | min: 3.899 us | max: 133.383 us</t>
  </si>
  <si>
    <t>[umr] avg: 4.947 us | min: 4.435 us | max: 12.805 us</t>
  </si>
  <si>
    <t>[umr_write ] avg: 3.844 us | min: 3.430 us | max: 17.275 us</t>
  </si>
  <si>
    <t>[sr_copy] avg: 5.897 us | min: 5.433 us | max: 185.150 us</t>
  </si>
  <si>
    <t>[umr] avg: 6.329 us | min: 5.873 us | max: 14.543 us</t>
  </si>
  <si>
    <t>[umr_write ] avg: 3.987 us | min: 3.363 us | max: 18.282 us</t>
  </si>
  <si>
    <t>[sr_copy] avg: 6.917 us | min: 6.113 us | max: 19.094 us</t>
  </si>
  <si>
    <t>[umr] avg: 6.327 us | min: 5.835 us | max: 19.984 us</t>
  </si>
  <si>
    <t>[umr_write ] avg: 4.080 us | min: 3.303 us | max: 14.904 us</t>
  </si>
  <si>
    <t>[sr_copy] avg: 8.436 us | min: 7.645 us | max: 19.530 us</t>
  </si>
  <si>
    <t>[umr] avg: 6.624 us | min: 6.043 us | max: 13.934 us</t>
  </si>
  <si>
    <t>[umr_write ] avg: 4.694 us | min: 3.616 us | max: 16.431 us</t>
  </si>
  <si>
    <t>[sr_copy] avg: 10.289 us | min: 9.723 us | max: 19.256 us</t>
  </si>
  <si>
    <t>[umr] avg: 8.242 us | min: 7.327 us | max: 18.677 us</t>
  </si>
  <si>
    <t>[umr_write ] avg: 6.030 us | min: 4.847 us | max: 13.670 us</t>
  </si>
  <si>
    <t>[sr_copy] avg: 14.475 us | min: 13.915 us | max: 25.647 us</t>
  </si>
  <si>
    <t>[umr] avg: 10.376 us | min: 9.694 us | max: 17.868 us</t>
  </si>
  <si>
    <t>[umr_write ] avg: 7.658 us | min: 7.071 us | max: 26.117 us</t>
  </si>
  <si>
    <t>[sr_copy] avg: 25.286 us | min: 24.553 us | max: 42.042 us</t>
  </si>
  <si>
    <t>[umr] avg: 15.297 us | min: 14.056 us | max: 22.614 us</t>
  </si>
  <si>
    <t>[umr_write ] avg: 12.791 us | min: 11.565 us | max: 21.040 us</t>
  </si>
  <si>
    <t>[sr_copy] avg: 45.669 us | min: 44.904 us | max: 72.162 us</t>
  </si>
  <si>
    <t>[umr] avg: 25.237 us | min: 24.666 us | max: 33.790 us</t>
  </si>
  <si>
    <t>[umr_write ] avg: 23.017 us | min: 22.097 us | max: 32.758 us</t>
  </si>
  <si>
    <t>[sr_copy] avg: 99.049 us | min: 95.285 us | max: 268.643 us</t>
  </si>
  <si>
    <t>[umr] avg: 48.371 us | min: 44.367 us | max: 67.153 us</t>
  </si>
  <si>
    <t>[umr_write ] avg: 42.958 us | min: 41.751 us | max: 54.962 us</t>
  </si>
  <si>
    <t>[sr_copy] avg: 202.160 us | min: 193.946 us | max: 427.273 us</t>
  </si>
  <si>
    <t>[umr] avg: 88.142 us | min: 83.955 us | max: 137.311 us</t>
  </si>
  <si>
    <t>[umr_write ] avg: 82.535 us | min: 80.965 us | max: 122.043 us</t>
  </si>
  <si>
    <t>[sr_copy] avg: 395.715 us | min: 386.831 us | max: 498.501 us</t>
  </si>
  <si>
    <t>[umr] avg: 166.510 us | min: 162.092 us | max: 359.294 us</t>
  </si>
  <si>
    <t>[umr_write ] avg: 161.054 us | min: 159.793 us | max: 246.129 us</t>
  </si>
  <si>
    <t>[sr_copy] avg: 781.473 us | min: 775.911 us | max: 1190.604 us</t>
  </si>
  <si>
    <t>[umr] avg: 322.949 us | min: 318.621 us | max: 508.857 us</t>
  </si>
  <si>
    <t>[umr_write ] avg: 319.088 us | min: 316.381 us | max: 330.155 us</t>
  </si>
  <si>
    <t>[sr_copy] avg: 1547.455 us | min: 1540.784 us | max: 1779.503 us</t>
  </si>
  <si>
    <t>[umr] avg: 637.456 us | min: 631.936 us | max: 727.617 us</t>
  </si>
  <si>
    <t>[umr_write ] avg: 632.685 us | min: 630.150 us | max: 661.722 us</t>
  </si>
  <si>
    <t>[sr_copy] avg: 3650.427 us | min: 3636.751 us | max: 3874.323 us</t>
  </si>
  <si>
    <t>[umr] avg: 1270.221 us | min: 1263.598 us | max: 1387.132 us</t>
  </si>
  <si>
    <t>[umr_write ] avg: 1265.026 us | min: 1259.464 us | max: 1426.579 us</t>
  </si>
  <si>
    <t>[sr_copy] avg: 7786.260 us | min: 7757.284 us | max: 8048.764 us</t>
  </si>
  <si>
    <t>[umr] avg: 2532.543 us | min: 2524.972 us | max: 2562.821 us</t>
  </si>
  <si>
    <t>[umr_write ] avg: 2530.749 us | min: 2524.673 us | max: 2699.596 us</t>
  </si>
  <si>
    <t>[sr_copy] avg: 16034.348 us | min: 15826.400 us | max: 16374.504 us</t>
  </si>
  <si>
    <t>[umr] avg: 5050.981 us | min: 5041.591 us | max: 5150.188 us</t>
  </si>
  <si>
    <t>[umr_write ] avg: 5055.143 us | min: 5048.085 us | max: 5110.464 us</t>
  </si>
  <si>
    <t>[sr_copy] avg: 6.575 us | min: 5.790 us | max: 19.911 us</t>
  </si>
  <si>
    <t>[umr] avg: 9.312 us | min: 8.842 us | max: 65.970 us</t>
  </si>
  <si>
    <t>[umr_write ] avg: 6.591 us | min: 5.958 us | max: 14.214 us</t>
  </si>
  <si>
    <t>[sr_copy] avg: 7.661 us | min: 6.810 us | max: 17.739 us</t>
  </si>
  <si>
    <t>[umr] avg: 8.781 us | min: 8.143 us | max: 237.805 us</t>
  </si>
  <si>
    <t>[umr_write ] avg: 6.505 us | min: 5.492 us | max: 17.706 us</t>
  </si>
  <si>
    <t>[sr_copy] avg: 8.883 us | min: 8.106 us | max: 233.683 us</t>
  </si>
  <si>
    <t>[umr] avg: 8.349 us | min: 7.617 us | max: 19.477 us</t>
  </si>
  <si>
    <t>[umr_write ] avg: 5.842 us | min: 5.073 us | max: 17.117 us</t>
  </si>
  <si>
    <t>[sr_copy] avg: 11.521 us | min: 10.929 us | max: 38.494 us</t>
  </si>
  <si>
    <t>[umr] avg: 8.370 us | min: 7.501 us | max: 17.024 us</t>
  </si>
  <si>
    <t>[umr_write ] avg: 5.765 us | min: 5.002 us | max: 23.000 us</t>
  </si>
  <si>
    <t>[sr_copy] avg: 16.883 us | min: 16.186 us | max: 25.414 us</t>
  </si>
  <si>
    <t>[umr] avg: 10.230 us | min: 9.600 us | max: 18.550 us</t>
  </si>
  <si>
    <t>[umr_write ] avg: 7.809 us | min: 7.097 us | max: 16.847 us</t>
  </si>
  <si>
    <t>[sr_copy] avg: 26.560 us | min: 25.788 us | max: 41.132 us</t>
  </si>
  <si>
    <t>[umr] avg: 15.283 us | min: 14.170 us | max: 24.760 us</t>
  </si>
  <si>
    <t>[umr_write ] avg: 13.197 us | min: 11.692 us | max: 29.737 us</t>
  </si>
  <si>
    <t>[sr_copy] avg: 48.265 us | min: 47.454 us | max: 84.315 us</t>
  </si>
  <si>
    <t>[umr] avg: 25.959 us | min: 24.831 us | max: 228.101 us</t>
  </si>
  <si>
    <t>[umr_write ] avg: 23.465 us | min: 22.405 us | max: 32.311 us</t>
  </si>
  <si>
    <t>[sr_copy] avg: 99.845 us | min: 96.908 us | max: 124.784 us</t>
  </si>
  <si>
    <t>[umr] avg: 46.955 us | min: 44.590 us | max: 242.963 us</t>
  </si>
  <si>
    <t>[umr_write ] avg: 45.220 us | min: 42.184 us | max: 64.139 us</t>
  </si>
  <si>
    <t>[sr_copy] avg: 199.274 us | min: 196.221 us | max: 425.637 us</t>
  </si>
  <si>
    <t>[umr] avg: 86.869 us | min: 83.986 us | max: 100.007 us</t>
  </si>
  <si>
    <t>[umr_write ] avg: 82.598 us | min: 81.108 us | max: 235.231 us</t>
  </si>
  <si>
    <t>[sr_copy] avg: 392.891 us | min: 389.603 us | max: 611.198 us</t>
  </si>
  <si>
    <t>[umr] avg: 165.752 us | min: 162.823 us | max: 554.670 us</t>
  </si>
  <si>
    <t>[umr_write ] avg: 161.374 us | min: 159.863 us | max: 175.917 us</t>
  </si>
  <si>
    <t>[sr_copy] avg: 778.844 us | min: 774.009 us | max: 1025.304 us</t>
  </si>
  <si>
    <t>[umr] avg: 322.229 us | min: 319.463 us | max: 535.183 us</t>
  </si>
  <si>
    <t>[umr_write ] avg: 319.409 us | min: 317.372 us | max: 527.184 us</t>
  </si>
  <si>
    <t>[sr_copy] avg: 1551.614 us | min: 1545.838 us | max: 1780.638 us</t>
  </si>
  <si>
    <t>[umr] avg: 638.812 us | min: 633.901 us | max: 803.296 us</t>
  </si>
  <si>
    <t>[umr_write ] avg: 634.696 us | min: 631.557 us | max: 810.416 us</t>
  </si>
  <si>
    <t>[sr_copy] avg: 3098.084 us | min: 3085.948 us | max: 4183.781 us</t>
  </si>
  <si>
    <t>[umr] avg: 1268.853 us | min: 1263.857 us | max: 1335.320 us</t>
  </si>
  <si>
    <t>[umr_write ] avg: 1268.453 us | min: 1263.336 us | max: 1483.172 us</t>
  </si>
  <si>
    <t>[sr_copy] avg: 7490.755 us | min: 7458.649 us | max: 8178.285 us</t>
  </si>
  <si>
    <t>[umr] avg: 2532.628 us | min: 2522.838 us | max: 2728.960 us</t>
  </si>
  <si>
    <t>[umr_write ] avg: 2535.626 us | min: 2525.677 us | max: 2650.464 us</t>
  </si>
  <si>
    <t>vector block_num=16 Rank_num=2 unidirect stride=1024*1024*4 block_size(byte) latency(us)</t>
    <phoneticPr fontId="1" type="noConversion"/>
  </si>
  <si>
    <t>time (final statstics):    14.722518, send_datatype, recv_datatype: 0 ,0.</t>
  </si>
  <si>
    <t>time (final statstics):   679.528377, send_datatype, recv_datatype: 0 ,1.</t>
  </si>
  <si>
    <t>time (final statstics):    57.368925, send_datatype, recv_datatype: 1 ,0.</t>
  </si>
  <si>
    <t>time (final statstics):   709.168935, send_datatype, recv_datatype: 1 ,1.</t>
  </si>
  <si>
    <t>time (final statstics):    16.739457, send_datatype, recv_datatype: 0 ,0.</t>
  </si>
  <si>
    <t>time (final statstics):    23.370981, send_datatype, recv_datatype: 0 ,1.</t>
  </si>
  <si>
    <t>time (final statstics):    21.619565, send_datatype, recv_datatype: 1 ,0.</t>
  </si>
  <si>
    <t>time (final statstics):    28.290961, send_datatype, recv_datatype: 1 ,1.</t>
  </si>
  <si>
    <t>2DFFT size 40000,np 16</t>
    <phoneticPr fontId="1" type="noConversion"/>
  </si>
  <si>
    <t>time (final statstics):     0.000087, send_datatype, recv_datatype: 0 ,0.</t>
  </si>
  <si>
    <t>time (final statstics):     0.000124, send_datatype, recv_datatype: 0 ,1.</t>
  </si>
  <si>
    <t>time (final statstics):     0.000123, send_datatype, recv_datatype: 1 ,0.</t>
  </si>
  <si>
    <t>time (final statstics):     0.000186, send_datatype, recv_datatype: 1 ,1.</t>
  </si>
  <si>
    <t>time (final statstics):     0.000639, send_datatype, recv_datatype: 0 ,0.</t>
  </si>
  <si>
    <t>time (final statstics):     0.001212, send_datatype, recv_datatype: 0 ,1.</t>
  </si>
  <si>
    <t>time (final statstics):     0.001277, send_datatype, recv_datatype: 1 ,0.</t>
  </si>
  <si>
    <t>time (final statstics):     0.001905, send_datatype, recv_datatype: 1 ,1.</t>
  </si>
  <si>
    <t>time (final statstics):     0.012087, send_datatype, recv_datatype: 0 ,0.</t>
  </si>
  <si>
    <t>time (final statstics):     0.022141, send_datatype, recv_datatype: 0 ,1.</t>
  </si>
  <si>
    <t>time (final statstics):     0.021441, send_datatype, recv_datatype: 1 ,0.</t>
  </si>
  <si>
    <t>time (final statstics):     0.032964, send_datatype, recv_datatype: 1 ,1.</t>
  </si>
  <si>
    <t>time (final statstics):     0.288192, send_datatype, recv_datatype: 0 ,0.</t>
  </si>
  <si>
    <t>time (final statstics):     0.616062, send_datatype, recv_datatype: 0 ,1.</t>
  </si>
  <si>
    <t>time (final statstics):     0.446023, send_datatype, recv_datatype: 1 ,0.</t>
  </si>
  <si>
    <t>time (final statstics):     0.797759, send_datatype, recv_datatype: 1 ,1.</t>
  </si>
  <si>
    <t>time (final statstics):     6.908543, send_datatype, recv_datatype: 0 ,0.</t>
  </si>
  <si>
    <t>time (final statstics):    18.512004, send_datatype, recv_datatype: 0 ,1.</t>
  </si>
  <si>
    <t>time (final statstics):     9.521371, send_datatype, recv_datatype: 1 ,0.</t>
  </si>
  <si>
    <t>time (final statstics):    20.954696, send_datatype, recv_datatype: 1 ,1.</t>
  </si>
  <si>
    <t>latency/s processes = 2 openmpi-4.0.0 mvapich2-2.3.1 RoCE</t>
  </si>
  <si>
    <t>size</t>
  </si>
  <si>
    <t xml:space="preserve">MPI </t>
  </si>
  <si>
    <t>No DDT</t>
  </si>
  <si>
    <t xml:space="preserve">recv DDT </t>
  </si>
  <si>
    <t>send DDT</t>
  </si>
  <si>
    <t>S&amp;R DDT</t>
  </si>
  <si>
    <t>latency/s processes = 2 mvapich2-2.3.1 RoCE</t>
    <phoneticPr fontId="1" type="noConversion"/>
  </si>
  <si>
    <t>latency/s processes = 2 openmpi-4.0.0 RoCE</t>
    <phoneticPr fontId="1" type="noConversion"/>
  </si>
  <si>
    <t>vector block_num=30 Rank_num=2 unidirect stride=1024*1024*45 block_size(byte) latency(us) Send-Recv</t>
    <phoneticPr fontId="1" type="noConversion"/>
  </si>
  <si>
    <t>[sgrs] avg: 5.470 us | min: 5.282 us | max: 7.878 us</t>
  </si>
  <si>
    <t>[sr_copy] avg: 4.550 us | min: 4.278 us | max: 8.630 us</t>
  </si>
  <si>
    <t>[sgrs] avg: 6.821 us | min: 6.619 us | max: 236.682 us</t>
  </si>
  <si>
    <t>[sr_copy] avg: 6.170 us | min: 5.890 us | max: 11.146 us</t>
  </si>
  <si>
    <t>[sgrs] avg: 6.664 us | min: 6.466 us | max: 16.758 us</t>
  </si>
  <si>
    <t>[sr_copy] avg: 7.379 us | min: 6.993 us | max: 18.845 us</t>
  </si>
  <si>
    <t>[sgrs] avg: 6.815 us | min: 6.560 us | max: 16.873 us</t>
  </si>
  <si>
    <t>[sr_copy] avg: 9.024 us | min: 8.504 us | max: 20.901 us</t>
  </si>
  <si>
    <t>[sgrs] avg: 7.863 us | min: 7.421 us | max: 12.621 us</t>
  </si>
  <si>
    <t>[sr_copy] avg: 11.180 us | min: 10.751 us | max: 21.612 us</t>
  </si>
  <si>
    <t>[sgrs] avg: 10.042 us | min: 9.628 us | max: 239.377 us</t>
  </si>
  <si>
    <t>[sr_copy] avg: 17.637 us | min: 16.687 us | max: 249.405 us</t>
  </si>
  <si>
    <t>[sgrs] avg: 14.245 us | min: 13.977 us | max: 25.350 us</t>
  </si>
  <si>
    <t>[sr_copy] avg: 25.070 us | min: 24.381 us | max: 38.416 us</t>
  </si>
  <si>
    <t>[sgrs] avg: 23.537 us | min: 23.089 us | max: 36.386 us</t>
  </si>
  <si>
    <t>[sr_copy] avg: 45.884 us | min: 44.588 us | max: 100.976 us</t>
  </si>
  <si>
    <t>[sgrs] avg: 42.286 us | min: 41.322 us | max: 54.572 us</t>
  </si>
  <si>
    <t>[sr_copy] avg: 90.266 us | min: 86.280 us | max: 113.017 us</t>
  </si>
  <si>
    <t>[sgrs] avg: 79.188 us | min: 78.017 us | max: 126.932 us</t>
  </si>
  <si>
    <t>[sr_copy] avg: 177.923 us | min: 175.903 us | max: 382.330 us</t>
  </si>
  <si>
    <t>[sgrs] avg: 153.899 us | min: 152.188 us | max: 313.770 us</t>
  </si>
  <si>
    <t>[sr_copy] avg: 362.327 us | min: 359.054 us | max: 521.407 us</t>
  </si>
  <si>
    <t>[sgrs] avg: 303.185 us | min: 299.777 us | max: 331.816 us</t>
  </si>
  <si>
    <t>[sr_copy] avg: 724.377 us | min: 718.769 us | max: 958.569 us</t>
  </si>
  <si>
    <t>[sgrs] avg: 602.349 us | min: 595.231 us | max: 766.367 us</t>
  </si>
  <si>
    <t>[sr_copy] avg: 1452.528 us | min: 1442.325 us | max: 1696.562 us</t>
  </si>
  <si>
    <t>[sgrs] avg: 1199.922 us | min: 1186.030 us | max: 1273.972 us</t>
  </si>
  <si>
    <t>[sr_copy] avg: 2903.683 us | min: 2884.136 us | max: 3178.028 us</t>
  </si>
  <si>
    <t>[sgrs] avg: 2398.647 us | min: 2375.235 us | max: 2548.939 us</t>
  </si>
  <si>
    <t>[sr_copy] avg: 5973.504 us | min: 5922.062 us | max: 7064.777 us</t>
  </si>
  <si>
    <t>[sgrs] avg: 4806.156 us | min: 4749.767 us | max: 5270.899 us</t>
  </si>
  <si>
    <t>[sr_copy] avg: 15368.310 us | min: 15236.354 us | max: 16697.016 us</t>
  </si>
  <si>
    <t>[sgrs] avg: 5.454 us | min: 5.202 us | max: 21.953 us</t>
  </si>
  <si>
    <t>[sr_copy] avg: 4.120 us | min: 3.854 us | max: 8.363 us</t>
  </si>
  <si>
    <t>[sgrs] avg: 5.367 us | min: 5.155 us | max: 20.165 us</t>
  </si>
  <si>
    <t>[sr_copy] avg: 3.863 us | min: 3.645 us | max: 11.970 us</t>
  </si>
  <si>
    <t>[sgrs] avg: 5.409 us | min: 5.183 us | max: 186.405 us</t>
  </si>
  <si>
    <t>[sr_copy] avg: 4.235 us | min: 3.925 us | max: 19.363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</si>
</sst>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/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177" fontId="0" fillId="0" borderId="1" xfId="0" applyNumberFormat="1" applyBorder="1"/>
    <xf numFmtId="177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26" workbookViewId="0">
      <selection activeCell="F44" sqref="F44"/>
    </sheetView>
  </sheetViews>
  <sheetFormatPr defaultRowHeight="13.5"/>
  <cols>
    <col min="1" max="1" width="18.375" bestFit="1" customWidth="1"/>
    <col min="2" max="11" width="11.625" bestFit="1" customWidth="1"/>
  </cols>
  <sheetData>
    <row r="1" spans="1:11">
      <c r="A1" s="35" t="s">
        <v>8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s="35">
        <v>1</v>
      </c>
      <c r="C2" s="35"/>
      <c r="D2" s="35">
        <v>40</v>
      </c>
      <c r="E2" s="35"/>
      <c r="F2" s="35">
        <v>4000</v>
      </c>
      <c r="G2" s="35"/>
      <c r="H2" s="35">
        <v>40000</v>
      </c>
      <c r="I2" s="35"/>
      <c r="J2" s="35">
        <v>400000</v>
      </c>
      <c r="K2" s="35"/>
    </row>
    <row r="3" spans="1:11">
      <c r="A3" s="1" t="s">
        <v>2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</row>
    <row r="4" spans="1:11">
      <c r="A4" s="1" t="s">
        <v>5</v>
      </c>
      <c r="B4" s="2">
        <v>6.2E-2</v>
      </c>
      <c r="C4" s="2">
        <v>9.0999999999999998E-2</v>
      </c>
      <c r="D4" s="2">
        <v>7.8E-2</v>
      </c>
      <c r="E4" s="2">
        <v>7.4999999999999997E-2</v>
      </c>
      <c r="F4" s="2">
        <v>1.228</v>
      </c>
      <c r="G4" s="2">
        <v>2.0950000000000002</v>
      </c>
      <c r="H4" s="2">
        <v>17.510000000000002</v>
      </c>
      <c r="I4" s="2">
        <v>28.667999999999999</v>
      </c>
      <c r="J4" s="2">
        <v>176.43600000000001</v>
      </c>
      <c r="K4" s="2">
        <v>341.94600000000003</v>
      </c>
    </row>
    <row r="5" spans="1:11">
      <c r="A5" s="1" t="s">
        <v>0</v>
      </c>
      <c r="B5" s="2">
        <v>6.4000000000000001E-2</v>
      </c>
      <c r="C5" s="2">
        <v>9.1999999999999998E-2</v>
      </c>
      <c r="D5" s="2">
        <v>8.8999999999999996E-2</v>
      </c>
      <c r="E5" s="2">
        <v>7.9000000000000001E-2</v>
      </c>
      <c r="F5" s="2">
        <v>2.1880000000000002</v>
      </c>
      <c r="G5" s="2">
        <v>0.86699999999999999</v>
      </c>
      <c r="H5" s="2">
        <v>27.815999999999999</v>
      </c>
      <c r="I5" s="2">
        <v>16.423999999999999</v>
      </c>
      <c r="J5" s="2">
        <v>289.68200000000002</v>
      </c>
      <c r="K5" s="2">
        <v>175.26</v>
      </c>
    </row>
    <row r="6" spans="1:11">
      <c r="A6" s="1" t="s">
        <v>7</v>
      </c>
      <c r="B6" s="2">
        <f>B4+B5</f>
        <v>0.126</v>
      </c>
      <c r="C6" s="2">
        <f t="shared" ref="C6:K6" si="0">C4+C5</f>
        <v>0.183</v>
      </c>
      <c r="D6" s="2">
        <f t="shared" si="0"/>
        <v>0.16699999999999998</v>
      </c>
      <c r="E6" s="2">
        <f t="shared" si="0"/>
        <v>0.154</v>
      </c>
      <c r="F6" s="2">
        <f t="shared" si="0"/>
        <v>3.4160000000000004</v>
      </c>
      <c r="G6" s="2">
        <f t="shared" si="0"/>
        <v>2.9620000000000002</v>
      </c>
      <c r="H6" s="2">
        <f t="shared" si="0"/>
        <v>45.326000000000001</v>
      </c>
      <c r="I6" s="2">
        <f t="shared" si="0"/>
        <v>45.091999999999999</v>
      </c>
      <c r="J6" s="2">
        <f t="shared" si="0"/>
        <v>466.11800000000005</v>
      </c>
      <c r="K6" s="2">
        <f t="shared" si="0"/>
        <v>517.20600000000002</v>
      </c>
    </row>
    <row r="7" spans="1:11">
      <c r="A7" s="1" t="s">
        <v>6</v>
      </c>
      <c r="B7" s="2">
        <v>6.444</v>
      </c>
      <c r="C7" s="2">
        <v>1.264</v>
      </c>
      <c r="D7" s="2">
        <v>8.1270000000000007</v>
      </c>
      <c r="E7" s="2">
        <v>1.6659999999999999</v>
      </c>
      <c r="F7" s="2">
        <v>17.972999999999999</v>
      </c>
      <c r="G7" s="2">
        <v>10.916</v>
      </c>
      <c r="H7" s="2">
        <v>65.73</v>
      </c>
      <c r="I7" s="2">
        <v>62.118000000000002</v>
      </c>
      <c r="J7" s="2">
        <v>513.55200000000002</v>
      </c>
      <c r="K7" s="2">
        <v>510.41300000000001</v>
      </c>
    </row>
    <row r="8" spans="1:11">
      <c r="A8" s="1" t="s">
        <v>10</v>
      </c>
      <c r="B8" s="2">
        <v>6.6150000000000002</v>
      </c>
      <c r="C8" s="2">
        <v>1.5049999999999999</v>
      </c>
      <c r="D8" s="2">
        <v>8.34</v>
      </c>
      <c r="E8" s="2">
        <v>1.8660000000000001</v>
      </c>
      <c r="F8" s="2">
        <v>21.442</v>
      </c>
      <c r="G8" s="2">
        <v>13.936</v>
      </c>
      <c r="H8" s="2">
        <v>111.16800000000001</v>
      </c>
      <c r="I8" s="2">
        <v>107.291</v>
      </c>
      <c r="J8" s="2">
        <v>979.78499999999997</v>
      </c>
      <c r="K8" s="2">
        <v>1027.979</v>
      </c>
    </row>
    <row r="9" spans="1:11">
      <c r="A9" s="1" t="s">
        <v>9</v>
      </c>
      <c r="B9" s="3">
        <f>B6/B8*100</f>
        <v>1.9047619047619047</v>
      </c>
      <c r="C9" s="3">
        <f t="shared" ref="C9:K9" si="1">C6/C8*100</f>
        <v>12.159468438538207</v>
      </c>
      <c r="D9" s="3">
        <f t="shared" si="1"/>
        <v>2.0023980815347722</v>
      </c>
      <c r="E9" s="3">
        <f t="shared" si="1"/>
        <v>8.2529474812433001</v>
      </c>
      <c r="F9" s="3">
        <f t="shared" si="1"/>
        <v>15.931349687529151</v>
      </c>
      <c r="G9" s="3">
        <f t="shared" si="1"/>
        <v>21.254305396096441</v>
      </c>
      <c r="H9" s="3">
        <f t="shared" si="1"/>
        <v>40.772524467472657</v>
      </c>
      <c r="I9" s="3">
        <f t="shared" si="1"/>
        <v>42.027756288971119</v>
      </c>
      <c r="J9" s="3">
        <f t="shared" si="1"/>
        <v>47.573498267477056</v>
      </c>
      <c r="K9" s="3">
        <f t="shared" si="1"/>
        <v>50.312895496892452</v>
      </c>
    </row>
  </sheetData>
  <mergeCells count="6">
    <mergeCell ref="A1:K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topLeftCell="A121" workbookViewId="0">
      <selection activeCell="G122" sqref="G122"/>
    </sheetView>
  </sheetViews>
  <sheetFormatPr defaultRowHeight="13.5"/>
  <cols>
    <col min="1" max="1" width="9" style="5"/>
    <col min="2" max="2" width="10.5" style="5" bestFit="1" customWidth="1"/>
    <col min="3" max="3" width="11.625" style="5" bestFit="1" customWidth="1"/>
    <col min="4" max="4" width="9.5" style="5" bestFit="1" customWidth="1"/>
    <col min="5" max="6" width="11.625" style="5" bestFit="1" customWidth="1"/>
    <col min="7" max="7" width="9.5" style="5" bestFit="1" customWidth="1"/>
    <col min="8" max="9" width="11.625" style="5" bestFit="1" customWidth="1"/>
    <col min="10" max="10" width="9.5" style="5" bestFit="1" customWidth="1"/>
    <col min="11" max="12" width="11.625" style="5" bestFit="1" customWidth="1"/>
    <col min="13" max="13" width="9.5" style="5" bestFit="1" customWidth="1"/>
    <col min="14" max="15" width="11.625" style="5" bestFit="1" customWidth="1"/>
    <col min="16" max="16" width="10.5" style="5" bestFit="1" customWidth="1"/>
    <col min="17" max="19" width="11.625" style="5" bestFit="1" customWidth="1"/>
    <col min="20" max="20" width="12.75" style="5" bestFit="1" customWidth="1"/>
    <col min="21" max="16384" width="9" style="5"/>
  </cols>
  <sheetData>
    <row r="1" spans="2:20">
      <c r="B1" s="35" t="s">
        <v>30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2:20">
      <c r="B2" s="4" t="s">
        <v>15</v>
      </c>
      <c r="C2" s="35">
        <v>48</v>
      </c>
      <c r="D2" s="35"/>
      <c r="E2" s="35"/>
      <c r="F2" s="35">
        <v>160</v>
      </c>
      <c r="G2" s="35"/>
      <c r="H2" s="35"/>
      <c r="I2" s="35">
        <v>640</v>
      </c>
      <c r="J2" s="35"/>
      <c r="K2" s="35"/>
      <c r="L2" s="35">
        <v>2560</v>
      </c>
      <c r="M2" s="35"/>
      <c r="N2" s="35"/>
      <c r="O2" s="35">
        <v>10240</v>
      </c>
      <c r="P2" s="35"/>
      <c r="Q2" s="35"/>
      <c r="R2" s="35">
        <v>40960</v>
      </c>
      <c r="S2" s="35"/>
      <c r="T2" s="35"/>
    </row>
    <row r="3" spans="2:20">
      <c r="B3" s="4" t="s">
        <v>22</v>
      </c>
      <c r="C3" s="4" t="s">
        <v>17</v>
      </c>
      <c r="D3" s="4" t="s">
        <v>19</v>
      </c>
      <c r="E3" s="4" t="s">
        <v>21</v>
      </c>
      <c r="F3" s="4" t="s">
        <v>17</v>
      </c>
      <c r="G3" s="4" t="s">
        <v>19</v>
      </c>
      <c r="H3" s="4" t="s">
        <v>21</v>
      </c>
      <c r="I3" s="4" t="s">
        <v>16</v>
      </c>
      <c r="J3" s="4" t="s">
        <v>18</v>
      </c>
      <c r="K3" s="4" t="s">
        <v>20</v>
      </c>
      <c r="L3" s="4" t="s">
        <v>16</v>
      </c>
      <c r="M3" s="4" t="s">
        <v>18</v>
      </c>
      <c r="N3" s="4" t="s">
        <v>20</v>
      </c>
      <c r="O3" s="4" t="s">
        <v>16</v>
      </c>
      <c r="P3" s="4" t="s">
        <v>18</v>
      </c>
      <c r="Q3" s="4" t="s">
        <v>20</v>
      </c>
      <c r="R3" s="4" t="s">
        <v>16</v>
      </c>
      <c r="S3" s="4" t="s">
        <v>18</v>
      </c>
      <c r="T3" s="4" t="s">
        <v>20</v>
      </c>
    </row>
    <row r="4" spans="2:20">
      <c r="B4" s="4" t="s">
        <v>14</v>
      </c>
      <c r="C4" s="4">
        <v>9.0000000000000006E-5</v>
      </c>
      <c r="D4" s="4">
        <v>6.3E-5</v>
      </c>
      <c r="E4" s="4">
        <v>3.0800000000000001E-4</v>
      </c>
      <c r="F4" s="4">
        <v>7.8600000000000002E-4</v>
      </c>
      <c r="G4" s="4">
        <v>6.3400000000000001E-4</v>
      </c>
      <c r="H4" s="4">
        <v>8.8500000000000004E-4</v>
      </c>
      <c r="I4" s="4">
        <v>1.1688E-2</v>
      </c>
      <c r="J4" s="4">
        <v>1.0612999999999999E-2</v>
      </c>
      <c r="K4" s="4">
        <v>1.1501000000000001E-2</v>
      </c>
      <c r="L4" s="4">
        <v>0.31329699999999999</v>
      </c>
      <c r="M4" s="4">
        <v>0.29372100000000001</v>
      </c>
      <c r="N4" s="4">
        <v>0.29107499999999997</v>
      </c>
      <c r="O4" s="4">
        <v>7.2701690000000001</v>
      </c>
      <c r="P4" s="4">
        <v>7.3901659999999998</v>
      </c>
      <c r="Q4" s="4">
        <v>6.984089</v>
      </c>
      <c r="R4" s="4">
        <v>134.470967</v>
      </c>
      <c r="S4" s="4">
        <v>133.24902399999999</v>
      </c>
      <c r="T4" s="4">
        <v>125.750506</v>
      </c>
    </row>
    <row r="5" spans="2:20">
      <c r="B5" s="4" t="s">
        <v>11</v>
      </c>
      <c r="C5" s="4">
        <v>9.5000000000000005E-5</v>
      </c>
      <c r="D5" s="4">
        <v>6.7999999999999999E-5</v>
      </c>
      <c r="E5" s="4">
        <v>7.2000000000000002E-5</v>
      </c>
      <c r="F5" s="4">
        <v>9.2199999999999997E-4</v>
      </c>
      <c r="G5" s="4">
        <v>8.0099999999999995E-4</v>
      </c>
      <c r="H5" s="4">
        <v>8.03E-4</v>
      </c>
      <c r="I5" s="4">
        <v>2.0948000000000001E-2</v>
      </c>
      <c r="J5" s="4">
        <v>2.3805E-2</v>
      </c>
      <c r="K5" s="4">
        <v>1.9047000000000001E-2</v>
      </c>
      <c r="L5" s="4">
        <v>0.58423400000000003</v>
      </c>
      <c r="M5" s="4">
        <v>0.70722300000000005</v>
      </c>
      <c r="N5" s="4">
        <v>39.750104999999998</v>
      </c>
      <c r="O5" s="4">
        <v>10.461404999999999</v>
      </c>
      <c r="P5" s="4">
        <v>10.62327</v>
      </c>
      <c r="Q5" s="4">
        <v>761.32245799999998</v>
      </c>
      <c r="R5" s="4">
        <v>297.73700000000002</v>
      </c>
      <c r="S5" s="4">
        <v>297.887834</v>
      </c>
      <c r="T5" s="4">
        <v>12955.023428</v>
      </c>
    </row>
    <row r="6" spans="2:20">
      <c r="B6" s="4" t="s">
        <v>12</v>
      </c>
      <c r="C6" s="4">
        <v>9.1000000000000003E-5</v>
      </c>
      <c r="D6" s="4">
        <v>6.7999999999999999E-5</v>
      </c>
      <c r="E6" s="4">
        <v>6.8999999999999997E-5</v>
      </c>
      <c r="F6" s="4">
        <v>7.9299999999999998E-4</v>
      </c>
      <c r="G6" s="4">
        <v>6.6E-4</v>
      </c>
      <c r="H6" s="4">
        <v>6.7500000000000004E-4</v>
      </c>
      <c r="I6" s="4">
        <v>1.2132E-2</v>
      </c>
      <c r="J6" s="4">
        <v>1.0596E-2</v>
      </c>
      <c r="K6" s="4">
        <v>1.0423E-2</v>
      </c>
      <c r="L6" s="4">
        <v>0.30880400000000002</v>
      </c>
      <c r="M6" s="4">
        <v>0.27805200000000002</v>
      </c>
      <c r="N6" s="4">
        <v>4.1530579999999997</v>
      </c>
      <c r="O6" s="4">
        <v>7.1522839999999999</v>
      </c>
      <c r="P6" s="4">
        <v>7.2313239999999999</v>
      </c>
      <c r="Q6" s="4">
        <v>223.777017</v>
      </c>
      <c r="R6" s="4">
        <v>132.24700300000001</v>
      </c>
      <c r="S6" s="4">
        <v>131.36654200000001</v>
      </c>
      <c r="T6" s="4">
        <v>4006.3867399999999</v>
      </c>
    </row>
    <row r="7" spans="2:20">
      <c r="B7" s="4" t="s">
        <v>13</v>
      </c>
      <c r="C7" s="4">
        <v>9.6000000000000002E-5</v>
      </c>
      <c r="D7" s="4">
        <v>6.7999999999999999E-5</v>
      </c>
      <c r="E7" s="4">
        <v>7.1000000000000005E-5</v>
      </c>
      <c r="F7" s="4">
        <v>9.1699999999999995E-4</v>
      </c>
      <c r="G7" s="4">
        <v>7.67E-4</v>
      </c>
      <c r="H7" s="4">
        <v>7.85E-4</v>
      </c>
      <c r="I7" s="4">
        <v>2.0545999999999998E-2</v>
      </c>
      <c r="J7" s="4">
        <v>2.3104E-2</v>
      </c>
      <c r="K7" s="4">
        <v>1.8735000000000002E-2</v>
      </c>
      <c r="L7" s="4">
        <v>0.56398400000000004</v>
      </c>
      <c r="M7" s="4">
        <v>0.68116900000000002</v>
      </c>
      <c r="N7" s="4">
        <v>39.589041000000002</v>
      </c>
      <c r="O7" s="4">
        <v>10.145989</v>
      </c>
      <c r="P7" s="4">
        <v>10.223623999999999</v>
      </c>
      <c r="Q7" s="4">
        <v>799.81282199999998</v>
      </c>
      <c r="R7" s="4">
        <v>293.84631000000002</v>
      </c>
      <c r="S7" s="4">
        <v>293.482123</v>
      </c>
      <c r="T7" s="4">
        <v>12939.610006999999</v>
      </c>
    </row>
    <row r="27" spans="2:29">
      <c r="K27" s="37" t="s">
        <v>37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11"/>
      <c r="Y27" s="11"/>
      <c r="Z27" s="11"/>
      <c r="AA27" s="11"/>
      <c r="AB27" s="11"/>
      <c r="AC27" s="11"/>
    </row>
    <row r="28" spans="2:29">
      <c r="K28" s="6" t="s">
        <v>15</v>
      </c>
      <c r="L28" s="39">
        <v>48</v>
      </c>
      <c r="M28" s="36"/>
      <c r="N28" s="36">
        <v>160</v>
      </c>
      <c r="O28" s="36"/>
      <c r="P28" s="36">
        <v>640</v>
      </c>
      <c r="Q28" s="36"/>
      <c r="R28" s="36">
        <v>2560</v>
      </c>
      <c r="S28" s="36"/>
      <c r="T28" s="36">
        <v>10240</v>
      </c>
      <c r="U28" s="36"/>
      <c r="V28" s="36">
        <v>40960</v>
      </c>
      <c r="W28" s="36"/>
    </row>
    <row r="29" spans="2:29">
      <c r="C29" s="5" t="s">
        <v>31</v>
      </c>
      <c r="K29" s="6" t="s">
        <v>32</v>
      </c>
      <c r="L29" s="6" t="s">
        <v>34</v>
      </c>
      <c r="M29" s="5" t="s">
        <v>36</v>
      </c>
      <c r="N29" s="6" t="s">
        <v>34</v>
      </c>
      <c r="O29" s="5" t="s">
        <v>36</v>
      </c>
      <c r="P29" s="6" t="s">
        <v>34</v>
      </c>
      <c r="Q29" s="5" t="s">
        <v>36</v>
      </c>
      <c r="R29" s="6" t="s">
        <v>34</v>
      </c>
      <c r="S29" s="5" t="s">
        <v>36</v>
      </c>
      <c r="T29" s="7" t="s">
        <v>33</v>
      </c>
      <c r="U29" s="8" t="s">
        <v>35</v>
      </c>
      <c r="V29" s="9" t="s">
        <v>33</v>
      </c>
      <c r="W29" s="10" t="s">
        <v>35</v>
      </c>
    </row>
    <row r="30" spans="2:29">
      <c r="B30" s="5" t="s">
        <v>26</v>
      </c>
      <c r="C30" s="5" t="s">
        <v>27</v>
      </c>
      <c r="D30" s="5" t="s">
        <v>28</v>
      </c>
      <c r="E30" s="5" t="s">
        <v>29</v>
      </c>
      <c r="G30" s="5" t="s">
        <v>26</v>
      </c>
      <c r="H30" s="5" t="s">
        <v>29</v>
      </c>
      <c r="K30" s="6" t="s">
        <v>14</v>
      </c>
      <c r="L30" s="6">
        <v>3.0800000000000001E-4</v>
      </c>
      <c r="N30" s="6">
        <v>8.8500000000000004E-4</v>
      </c>
      <c r="P30" s="6">
        <v>1.1501000000000001E-2</v>
      </c>
      <c r="R30" s="6">
        <v>0.29107499999999997</v>
      </c>
      <c r="T30" s="6">
        <v>6.984089</v>
      </c>
      <c r="V30" s="6">
        <v>125.750506</v>
      </c>
    </row>
    <row r="31" spans="2:29">
      <c r="B31" s="5" t="s">
        <v>23</v>
      </c>
      <c r="C31" s="5">
        <v>2</v>
      </c>
      <c r="D31" s="5">
        <v>10</v>
      </c>
      <c r="E31" s="5">
        <v>32.774000000000001</v>
      </c>
      <c r="G31" s="5" t="s">
        <v>23</v>
      </c>
      <c r="H31" s="5">
        <v>32.774000000000001</v>
      </c>
      <c r="K31" s="6" t="s">
        <v>11</v>
      </c>
      <c r="L31" s="6">
        <v>7.2000000000000002E-5</v>
      </c>
      <c r="N31" s="6">
        <v>8.03E-4</v>
      </c>
      <c r="P31" s="6">
        <v>1.9047000000000001E-2</v>
      </c>
      <c r="R31" s="6">
        <v>39.750104999999998</v>
      </c>
      <c r="T31" s="6">
        <v>761.32245799999998</v>
      </c>
      <c r="V31" s="6">
        <v>12955.023428</v>
      </c>
    </row>
    <row r="32" spans="2:29">
      <c r="B32" s="5" t="s">
        <v>24</v>
      </c>
      <c r="C32" s="5">
        <v>2</v>
      </c>
      <c r="D32" s="5">
        <v>10</v>
      </c>
      <c r="E32" s="5">
        <v>13.539</v>
      </c>
      <c r="G32" s="5" t="s">
        <v>24</v>
      </c>
      <c r="H32" s="5">
        <v>13.539</v>
      </c>
      <c r="K32" s="6" t="s">
        <v>12</v>
      </c>
      <c r="L32" s="6">
        <v>6.8999999999999997E-5</v>
      </c>
      <c r="N32" s="6">
        <v>6.7500000000000004E-4</v>
      </c>
      <c r="P32" s="6">
        <v>1.0423E-2</v>
      </c>
      <c r="R32" s="6">
        <v>4.1530579999999997</v>
      </c>
      <c r="T32" s="6">
        <v>223.777017</v>
      </c>
      <c r="V32" s="6">
        <v>4006.3867399999999</v>
      </c>
    </row>
    <row r="33" spans="2:22">
      <c r="B33" s="5" t="s">
        <v>25</v>
      </c>
      <c r="C33" s="5">
        <v>2</v>
      </c>
      <c r="D33" s="5">
        <v>10</v>
      </c>
      <c r="E33" s="5">
        <v>8.0649999999999995</v>
      </c>
      <c r="G33" s="5" t="s">
        <v>25</v>
      </c>
      <c r="H33" s="5">
        <v>8.0649999999999995</v>
      </c>
      <c r="K33" s="6" t="s">
        <v>13</v>
      </c>
      <c r="L33" s="6">
        <v>7.1000000000000005E-5</v>
      </c>
      <c r="N33" s="6">
        <v>7.85E-4</v>
      </c>
      <c r="P33" s="6">
        <v>1.8735000000000002E-2</v>
      </c>
      <c r="R33" s="6">
        <v>39.589041000000002</v>
      </c>
      <c r="T33" s="6">
        <v>799.81282199999998</v>
      </c>
      <c r="V33" s="6">
        <v>12939.610006999999</v>
      </c>
    </row>
    <row r="54" spans="2:10">
      <c r="B54" s="35" t="s">
        <v>334</v>
      </c>
      <c r="C54" s="35"/>
      <c r="D54" s="35"/>
      <c r="J54" s="14"/>
    </row>
    <row r="55" spans="2:10">
      <c r="B55" s="13" t="s">
        <v>32</v>
      </c>
      <c r="C55" s="13" t="s">
        <v>34</v>
      </c>
      <c r="D55" s="13" t="s">
        <v>36</v>
      </c>
      <c r="J55" s="14" t="s">
        <v>326</v>
      </c>
    </row>
    <row r="56" spans="2:10">
      <c r="B56" s="13" t="s">
        <v>14</v>
      </c>
      <c r="C56" s="19">
        <v>14.722518000000001</v>
      </c>
      <c r="D56" s="19">
        <v>16.739457000000002</v>
      </c>
      <c r="J56" s="14" t="s">
        <v>327</v>
      </c>
    </row>
    <row r="57" spans="2:10">
      <c r="B57" s="13" t="s">
        <v>11</v>
      </c>
      <c r="C57" s="19">
        <v>679.52837699999998</v>
      </c>
      <c r="D57" s="19">
        <v>23.370981</v>
      </c>
      <c r="J57" s="14" t="s">
        <v>328</v>
      </c>
    </row>
    <row r="58" spans="2:10">
      <c r="B58" s="13" t="s">
        <v>12</v>
      </c>
      <c r="C58" s="19">
        <v>57.368924999999997</v>
      </c>
      <c r="D58" s="19">
        <v>21.619565000000001</v>
      </c>
      <c r="J58" s="14" t="s">
        <v>329</v>
      </c>
    </row>
    <row r="59" spans="2:10">
      <c r="B59" s="13" t="s">
        <v>13</v>
      </c>
      <c r="C59" s="19">
        <v>709.16893500000003</v>
      </c>
      <c r="D59" s="19">
        <v>28.290960999999999</v>
      </c>
      <c r="J59" s="14" t="s">
        <v>330</v>
      </c>
    </row>
    <row r="60" spans="2:10">
      <c r="J60" s="14" t="s">
        <v>331</v>
      </c>
    </row>
    <row r="61" spans="2:10">
      <c r="J61" s="14" t="s">
        <v>332</v>
      </c>
    </row>
    <row r="62" spans="2:10">
      <c r="J62" s="14" t="s">
        <v>333</v>
      </c>
    </row>
    <row r="78" spans="1:13">
      <c r="A78" s="35" t="s">
        <v>362</v>
      </c>
      <c r="B78" s="35"/>
      <c r="C78" s="35"/>
      <c r="D78" s="35"/>
      <c r="E78" s="35"/>
      <c r="F78" s="35"/>
      <c r="G78" s="30"/>
      <c r="H78" s="30"/>
      <c r="I78" s="30"/>
    </row>
    <row r="79" spans="1:13">
      <c r="A79" s="29" t="s">
        <v>356</v>
      </c>
      <c r="B79" s="29">
        <v>48</v>
      </c>
      <c r="C79" s="29">
        <v>160</v>
      </c>
      <c r="D79" s="29">
        <v>640</v>
      </c>
      <c r="E79" s="29">
        <v>2560</v>
      </c>
      <c r="F79" s="29">
        <v>10240</v>
      </c>
      <c r="M79" s="23" t="s">
        <v>335</v>
      </c>
    </row>
    <row r="80" spans="1:13">
      <c r="A80" s="29" t="s">
        <v>358</v>
      </c>
      <c r="B80" s="29">
        <v>8.7000000000000001E-5</v>
      </c>
      <c r="C80" s="29">
        <v>6.3900000000000003E-4</v>
      </c>
      <c r="D80" s="29">
        <v>1.2087000000000001E-2</v>
      </c>
      <c r="E80" s="29">
        <v>0.288192</v>
      </c>
      <c r="F80" s="29">
        <v>6.9085429999999999</v>
      </c>
      <c r="M80" s="23" t="s">
        <v>336</v>
      </c>
    </row>
    <row r="81" spans="1:13">
      <c r="A81" s="29" t="s">
        <v>359</v>
      </c>
      <c r="B81" s="29">
        <v>1.2400000000000001E-4</v>
      </c>
      <c r="C81" s="29">
        <v>1.212E-3</v>
      </c>
      <c r="D81" s="29">
        <v>2.2141000000000001E-2</v>
      </c>
      <c r="E81" s="29">
        <v>0.616062</v>
      </c>
      <c r="F81" s="29">
        <v>18.512004000000001</v>
      </c>
      <c r="M81" s="23" t="s">
        <v>337</v>
      </c>
    </row>
    <row r="82" spans="1:13">
      <c r="A82" s="29" t="s">
        <v>360</v>
      </c>
      <c r="B82" s="29">
        <v>1.2300000000000001E-4</v>
      </c>
      <c r="C82" s="29">
        <v>1.2769999999999999E-3</v>
      </c>
      <c r="D82" s="29">
        <v>2.1441000000000002E-2</v>
      </c>
      <c r="E82" s="29">
        <v>0.446023</v>
      </c>
      <c r="F82" s="29">
        <v>9.5213710000000003</v>
      </c>
      <c r="M82" s="23" t="s">
        <v>338</v>
      </c>
    </row>
    <row r="83" spans="1:13">
      <c r="A83" s="29" t="s">
        <v>361</v>
      </c>
      <c r="B83" s="29">
        <v>1.8599999999999999E-4</v>
      </c>
      <c r="C83" s="29">
        <v>1.905E-3</v>
      </c>
      <c r="D83" s="29">
        <v>3.2964E-2</v>
      </c>
      <c r="E83" s="29">
        <v>0.797759</v>
      </c>
      <c r="F83" s="29">
        <v>20.954695999999998</v>
      </c>
      <c r="M83" s="23" t="s">
        <v>339</v>
      </c>
    </row>
    <row r="84" spans="1:13">
      <c r="M84" s="23" t="s">
        <v>340</v>
      </c>
    </row>
    <row r="85" spans="1:13">
      <c r="M85" s="23" t="s">
        <v>341</v>
      </c>
    </row>
    <row r="86" spans="1:13">
      <c r="M86" s="23" t="s">
        <v>342</v>
      </c>
    </row>
    <row r="87" spans="1:13">
      <c r="M87" s="23" t="s">
        <v>343</v>
      </c>
    </row>
    <row r="88" spans="1:13">
      <c r="M88" s="23" t="s">
        <v>344</v>
      </c>
    </row>
    <row r="89" spans="1:13">
      <c r="M89" s="23" t="s">
        <v>345</v>
      </c>
    </row>
    <row r="90" spans="1:13">
      <c r="M90" s="23" t="s">
        <v>346</v>
      </c>
    </row>
    <row r="91" spans="1:13">
      <c r="M91" s="23" t="s">
        <v>347</v>
      </c>
    </row>
    <row r="92" spans="1:13">
      <c r="M92" s="23" t="s">
        <v>348</v>
      </c>
    </row>
    <row r="93" spans="1:13">
      <c r="M93" s="23" t="s">
        <v>349</v>
      </c>
    </row>
    <row r="94" spans="1:13">
      <c r="M94" s="23" t="s">
        <v>350</v>
      </c>
    </row>
    <row r="95" spans="1:13">
      <c r="M95" s="23" t="s">
        <v>351</v>
      </c>
    </row>
    <row r="96" spans="1:13">
      <c r="M96" s="23" t="s">
        <v>352</v>
      </c>
    </row>
    <row r="97" spans="1:23">
      <c r="M97" s="23" t="s">
        <v>353</v>
      </c>
    </row>
    <row r="98" spans="1:23">
      <c r="M98" s="23" t="s">
        <v>354</v>
      </c>
    </row>
    <row r="103" spans="1:23">
      <c r="B103" s="23"/>
      <c r="C103" s="23"/>
      <c r="D103" s="23"/>
      <c r="E103" s="23"/>
      <c r="F103" s="23"/>
    </row>
    <row r="104" spans="1:23">
      <c r="B104" s="23"/>
      <c r="C104" s="23"/>
      <c r="D104" s="23"/>
      <c r="E104" s="23"/>
      <c r="F104" s="23"/>
      <c r="G104" s="23"/>
      <c r="H104" s="23"/>
      <c r="I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>
      <c r="A105" s="35" t="s">
        <v>363</v>
      </c>
      <c r="B105" s="35"/>
      <c r="C105" s="35"/>
      <c r="D105" s="35"/>
      <c r="E105" s="35"/>
      <c r="F105" s="35"/>
      <c r="G105" s="23"/>
      <c r="H105" s="23"/>
      <c r="I105" s="23"/>
      <c r="K105" s="24" t="s">
        <v>355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9" t="s">
        <v>356</v>
      </c>
      <c r="B106" s="29">
        <v>48</v>
      </c>
      <c r="C106" s="29">
        <v>160</v>
      </c>
      <c r="D106" s="29">
        <v>640</v>
      </c>
      <c r="E106" s="29">
        <v>2560</v>
      </c>
      <c r="F106" s="29">
        <v>10240</v>
      </c>
      <c r="G106" s="23"/>
      <c r="H106" s="23"/>
      <c r="I106" s="23"/>
      <c r="K106" s="22" t="s">
        <v>356</v>
      </c>
      <c r="L106" s="26">
        <v>48</v>
      </c>
      <c r="M106" s="27"/>
      <c r="N106" s="27">
        <v>160</v>
      </c>
      <c r="O106" s="27"/>
      <c r="P106" s="27">
        <v>640</v>
      </c>
      <c r="Q106" s="27"/>
      <c r="R106" s="27">
        <v>2560</v>
      </c>
      <c r="S106" s="27"/>
      <c r="T106" s="27">
        <v>10240</v>
      </c>
      <c r="U106" s="27"/>
      <c r="V106" s="27">
        <v>40960</v>
      </c>
      <c r="W106" s="27"/>
    </row>
    <row r="107" spans="1:23">
      <c r="A107" s="29" t="s">
        <v>358</v>
      </c>
      <c r="B107" s="29">
        <v>3.0800000000000001E-4</v>
      </c>
      <c r="C107" s="29">
        <v>8.8500000000000004E-4</v>
      </c>
      <c r="D107" s="29">
        <v>1.1501000000000001E-2</v>
      </c>
      <c r="E107" s="29">
        <v>0.29107499999999997</v>
      </c>
      <c r="F107" s="29">
        <v>6.984089</v>
      </c>
      <c r="K107" s="22" t="s">
        <v>357</v>
      </c>
      <c r="L107" s="22" t="s">
        <v>33</v>
      </c>
      <c r="M107" s="23" t="s">
        <v>35</v>
      </c>
      <c r="N107" s="22" t="s">
        <v>33</v>
      </c>
      <c r="O107" s="23" t="s">
        <v>35</v>
      </c>
      <c r="P107" s="22" t="s">
        <v>33</v>
      </c>
      <c r="Q107" s="23" t="s">
        <v>35</v>
      </c>
      <c r="R107" s="22" t="s">
        <v>33</v>
      </c>
      <c r="S107" s="23" t="s">
        <v>35</v>
      </c>
      <c r="T107" s="22" t="s">
        <v>33</v>
      </c>
      <c r="U107" s="23" t="s">
        <v>35</v>
      </c>
      <c r="V107" s="22" t="s">
        <v>33</v>
      </c>
      <c r="W107" s="23" t="s">
        <v>35</v>
      </c>
    </row>
    <row r="108" spans="1:23">
      <c r="A108" s="29" t="s">
        <v>359</v>
      </c>
      <c r="B108" s="29">
        <v>7.2000000000000002E-5</v>
      </c>
      <c r="C108" s="29">
        <v>8.03E-4</v>
      </c>
      <c r="D108" s="29">
        <v>1.9047000000000001E-2</v>
      </c>
      <c r="E108" s="29">
        <v>39.750104999999998</v>
      </c>
      <c r="F108" s="29">
        <v>761.32245799999998</v>
      </c>
      <c r="K108" s="22" t="s">
        <v>358</v>
      </c>
      <c r="L108" s="22">
        <v>3.0800000000000001E-4</v>
      </c>
      <c r="M108" s="21"/>
      <c r="N108" s="22">
        <v>8.8500000000000004E-4</v>
      </c>
      <c r="O108" s="21"/>
      <c r="P108" s="22">
        <v>1.1501000000000001E-2</v>
      </c>
      <c r="Q108" s="21"/>
      <c r="R108" s="22">
        <v>0.29107499999999997</v>
      </c>
      <c r="S108" s="21"/>
      <c r="T108" s="22">
        <v>6.984089</v>
      </c>
      <c r="U108" s="21"/>
      <c r="V108" s="22">
        <v>125.750506</v>
      </c>
      <c r="W108" s="21"/>
    </row>
    <row r="109" spans="1:23">
      <c r="A109" s="29" t="s">
        <v>360</v>
      </c>
      <c r="B109" s="29">
        <v>6.8999999999999997E-5</v>
      </c>
      <c r="C109" s="29">
        <v>6.7500000000000004E-4</v>
      </c>
      <c r="D109" s="29">
        <v>1.0423E-2</v>
      </c>
      <c r="E109" s="29">
        <v>4.1530579999999997</v>
      </c>
      <c r="F109" s="29">
        <v>223.777017</v>
      </c>
      <c r="K109" s="22" t="s">
        <v>359</v>
      </c>
      <c r="L109" s="22">
        <v>7.2000000000000002E-5</v>
      </c>
      <c r="M109" s="21"/>
      <c r="N109" s="22">
        <v>8.03E-4</v>
      </c>
      <c r="O109" s="21"/>
      <c r="P109" s="22">
        <v>1.9047000000000001E-2</v>
      </c>
      <c r="Q109" s="21"/>
      <c r="R109" s="22">
        <v>39.750104999999998</v>
      </c>
      <c r="S109" s="21"/>
      <c r="T109" s="22">
        <v>761.32245799999998</v>
      </c>
      <c r="U109" s="21"/>
      <c r="V109" s="22">
        <v>12955.023428</v>
      </c>
      <c r="W109" s="21"/>
    </row>
    <row r="110" spans="1:23">
      <c r="A110" s="29" t="s">
        <v>361</v>
      </c>
      <c r="B110" s="29">
        <v>7.1000000000000005E-5</v>
      </c>
      <c r="C110" s="29">
        <v>7.85E-4</v>
      </c>
      <c r="D110" s="29">
        <v>1.8735000000000002E-2</v>
      </c>
      <c r="E110" s="29">
        <v>39.589041000000002</v>
      </c>
      <c r="F110" s="29">
        <v>799.81282199999998</v>
      </c>
      <c r="K110" s="22" t="s">
        <v>360</v>
      </c>
      <c r="L110" s="22">
        <v>6.8999999999999997E-5</v>
      </c>
      <c r="M110" s="21"/>
      <c r="N110" s="22">
        <v>6.7500000000000004E-4</v>
      </c>
      <c r="O110" s="21"/>
      <c r="P110" s="22">
        <v>1.0423E-2</v>
      </c>
      <c r="Q110" s="21"/>
      <c r="R110" s="22">
        <v>4.1530579999999997</v>
      </c>
      <c r="S110" s="21"/>
      <c r="T110" s="22">
        <v>223.777017</v>
      </c>
      <c r="U110" s="21"/>
      <c r="V110" s="22">
        <v>4006.3867399999999</v>
      </c>
      <c r="W110" s="21"/>
    </row>
    <row r="111" spans="1:23">
      <c r="K111" s="22" t="s">
        <v>361</v>
      </c>
      <c r="L111" s="22">
        <v>7.1000000000000005E-5</v>
      </c>
      <c r="M111" s="21"/>
      <c r="N111" s="22">
        <v>7.85E-4</v>
      </c>
      <c r="O111" s="21"/>
      <c r="P111" s="22">
        <v>1.8735000000000002E-2</v>
      </c>
      <c r="Q111" s="21"/>
      <c r="R111" s="22">
        <v>39.589041000000002</v>
      </c>
      <c r="S111" s="21"/>
      <c r="T111" s="22">
        <v>799.81282199999998</v>
      </c>
      <c r="U111" s="21"/>
      <c r="V111" s="22">
        <v>12939.610006999999</v>
      </c>
      <c r="W111" s="20"/>
    </row>
  </sheetData>
  <mergeCells count="17">
    <mergeCell ref="A105:F105"/>
    <mergeCell ref="B54:D54"/>
    <mergeCell ref="A78:F78"/>
    <mergeCell ref="V28:W28"/>
    <mergeCell ref="K27:W27"/>
    <mergeCell ref="L28:M28"/>
    <mergeCell ref="N28:O28"/>
    <mergeCell ref="P28:Q28"/>
    <mergeCell ref="R28:S28"/>
    <mergeCell ref="T28:U28"/>
    <mergeCell ref="B1:T1"/>
    <mergeCell ref="C2:E2"/>
    <mergeCell ref="F2:H2"/>
    <mergeCell ref="I2:K2"/>
    <mergeCell ref="L2:N2"/>
    <mergeCell ref="O2:Q2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61" zoomScaleNormal="100" workbookViewId="0">
      <selection activeCell="V7" sqref="V7"/>
    </sheetView>
  </sheetViews>
  <sheetFormatPr defaultRowHeight="13.5"/>
  <cols>
    <col min="1" max="1" width="17.25" bestFit="1" customWidth="1"/>
    <col min="2" max="4" width="7.5" customWidth="1"/>
    <col min="5" max="12" width="8.5" customWidth="1"/>
    <col min="13" max="15" width="9.5" bestFit="1" customWidth="1"/>
    <col min="16" max="18" width="10.5" bestFit="1" customWidth="1"/>
    <col min="19" max="19" width="11.625" bestFit="1" customWidth="1"/>
  </cols>
  <sheetData>
    <row r="1" spans="1:19">
      <c r="A1" s="40" t="s">
        <v>42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>
      <c r="A2" s="12" t="s">
        <v>39</v>
      </c>
      <c r="B2" s="12">
        <v>128</v>
      </c>
      <c r="C2" s="12">
        <v>256</v>
      </c>
      <c r="D2" s="12">
        <v>512</v>
      </c>
      <c r="E2" s="12">
        <f t="shared" ref="E2:P2" si="0">D2*2</f>
        <v>1024</v>
      </c>
      <c r="F2" s="12">
        <f t="shared" si="0"/>
        <v>2048</v>
      </c>
      <c r="G2" s="12">
        <f t="shared" si="0"/>
        <v>4096</v>
      </c>
      <c r="H2" s="12">
        <f t="shared" si="0"/>
        <v>8192</v>
      </c>
      <c r="I2" s="12">
        <f t="shared" si="0"/>
        <v>16384</v>
      </c>
      <c r="J2" s="12">
        <f t="shared" si="0"/>
        <v>32768</v>
      </c>
      <c r="K2" s="12">
        <f t="shared" si="0"/>
        <v>65536</v>
      </c>
      <c r="L2" s="12">
        <f t="shared" si="0"/>
        <v>131072</v>
      </c>
      <c r="M2" s="12">
        <f t="shared" si="0"/>
        <v>262144</v>
      </c>
      <c r="N2" s="12">
        <f t="shared" si="0"/>
        <v>524288</v>
      </c>
      <c r="O2" s="12">
        <f t="shared" si="0"/>
        <v>1048576</v>
      </c>
      <c r="P2" s="12">
        <f t="shared" si="0"/>
        <v>2097152</v>
      </c>
      <c r="Q2" s="12">
        <f t="shared" ref="Q2" si="1">P2*2</f>
        <v>4194304</v>
      </c>
      <c r="R2" s="12">
        <f>Q2*2</f>
        <v>8388608</v>
      </c>
      <c r="S2" s="12">
        <f>R2*2</f>
        <v>16777216</v>
      </c>
    </row>
    <row r="3" spans="1:19">
      <c r="A3" s="12" t="s">
        <v>41</v>
      </c>
      <c r="B3" s="33">
        <v>5.984</v>
      </c>
      <c r="C3" s="33">
        <v>6.1429999999999998</v>
      </c>
      <c r="D3" s="33">
        <v>6.3780000000000001</v>
      </c>
      <c r="E3" s="33">
        <v>7.6</v>
      </c>
      <c r="F3" s="33">
        <v>10.077</v>
      </c>
      <c r="G3" s="33">
        <v>14.832000000000001</v>
      </c>
      <c r="H3" s="33">
        <v>25.236000000000001</v>
      </c>
      <c r="I3" s="33">
        <v>44.476999999999997</v>
      </c>
      <c r="J3" s="33">
        <v>83.593000000000004</v>
      </c>
      <c r="K3" s="33">
        <v>161.648</v>
      </c>
      <c r="L3" s="33">
        <v>319.43900000000002</v>
      </c>
      <c r="M3" s="33">
        <v>634.56600000000003</v>
      </c>
      <c r="N3" s="33">
        <v>1258.596</v>
      </c>
      <c r="O3" s="33">
        <v>2511.569</v>
      </c>
      <c r="P3" s="33">
        <v>5028.6930000000002</v>
      </c>
      <c r="Q3" s="33">
        <v>10045.329</v>
      </c>
      <c r="R3" s="33">
        <v>20091.092000000001</v>
      </c>
      <c r="S3" s="33">
        <v>40168.906000000003</v>
      </c>
    </row>
    <row r="4" spans="1:19">
      <c r="A4" s="12" t="s">
        <v>40</v>
      </c>
      <c r="B4" s="33">
        <v>6.032</v>
      </c>
      <c r="C4" s="33">
        <v>6.8150000000000004</v>
      </c>
      <c r="D4" s="33">
        <v>8.5259999999999998</v>
      </c>
      <c r="E4" s="33">
        <v>11.409000000000001</v>
      </c>
      <c r="F4" s="33">
        <v>15.706</v>
      </c>
      <c r="G4" s="33">
        <v>26.268999999999998</v>
      </c>
      <c r="H4" s="33">
        <v>49.104999999999997</v>
      </c>
      <c r="I4" s="33">
        <v>97.063000000000002</v>
      </c>
      <c r="J4" s="33">
        <v>193.68799999999999</v>
      </c>
      <c r="K4" s="33">
        <v>386.27199999999999</v>
      </c>
      <c r="L4" s="33">
        <v>772.29200000000003</v>
      </c>
      <c r="M4" s="33">
        <v>1544.2660000000001</v>
      </c>
      <c r="N4" s="33">
        <v>3097.8539999999998</v>
      </c>
      <c r="O4" s="33">
        <v>7514.7430000000004</v>
      </c>
      <c r="P4" s="33">
        <v>16291.633</v>
      </c>
      <c r="Q4" s="33">
        <v>30844.307000000001</v>
      </c>
      <c r="R4" s="33">
        <v>60104.366999999998</v>
      </c>
      <c r="S4" s="33">
        <v>118178.44500000001</v>
      </c>
    </row>
    <row r="5" spans="1:19">
      <c r="A5" s="12" t="s">
        <v>38</v>
      </c>
      <c r="B5" s="33">
        <v>6.6479999999999997</v>
      </c>
      <c r="C5" s="33">
        <v>6.1950000000000003</v>
      </c>
      <c r="D5" s="33">
        <v>6.1909999999999998</v>
      </c>
      <c r="E5" s="33">
        <v>7.6360000000000001</v>
      </c>
      <c r="F5" s="33">
        <v>10.074</v>
      </c>
      <c r="G5" s="33">
        <v>14.407999999999999</v>
      </c>
      <c r="H5" s="33">
        <v>25.721</v>
      </c>
      <c r="I5" s="33">
        <v>45.176000000000002</v>
      </c>
      <c r="J5" s="33">
        <v>85.989000000000004</v>
      </c>
      <c r="K5" s="33">
        <v>164.85599999999999</v>
      </c>
      <c r="L5" s="33">
        <v>324.483</v>
      </c>
      <c r="M5" s="33">
        <v>638.12599999999998</v>
      </c>
      <c r="N5" s="33">
        <v>1267.096</v>
      </c>
      <c r="O5" s="33">
        <v>2525.027</v>
      </c>
      <c r="P5" s="33">
        <v>5054.6689999999999</v>
      </c>
      <c r="Q5" s="33">
        <v>10105.321</v>
      </c>
      <c r="R5" s="33">
        <v>20214.008000000002</v>
      </c>
      <c r="S5" s="33">
        <v>40406.538999999997</v>
      </c>
    </row>
    <row r="30" spans="1:19">
      <c r="A30" s="40" t="s">
        <v>42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>
      <c r="A31" s="31" t="s">
        <v>39</v>
      </c>
      <c r="B31" s="31">
        <v>128</v>
      </c>
      <c r="C31" s="31">
        <v>256</v>
      </c>
      <c r="D31" s="31">
        <v>512</v>
      </c>
      <c r="E31" s="31">
        <f t="shared" ref="E31:P31" si="2">D31*2</f>
        <v>1024</v>
      </c>
      <c r="F31" s="31">
        <f t="shared" si="2"/>
        <v>2048</v>
      </c>
      <c r="G31" s="31">
        <f t="shared" si="2"/>
        <v>4096</v>
      </c>
      <c r="H31" s="31">
        <f t="shared" si="2"/>
        <v>8192</v>
      </c>
      <c r="I31" s="31">
        <f t="shared" si="2"/>
        <v>16384</v>
      </c>
      <c r="J31" s="31">
        <f t="shared" si="2"/>
        <v>32768</v>
      </c>
      <c r="K31" s="31">
        <f t="shared" si="2"/>
        <v>65536</v>
      </c>
      <c r="L31" s="31">
        <f t="shared" si="2"/>
        <v>131072</v>
      </c>
      <c r="M31" s="31">
        <f t="shared" si="2"/>
        <v>262144</v>
      </c>
      <c r="N31" s="31">
        <f t="shared" si="2"/>
        <v>524288</v>
      </c>
      <c r="O31" s="31">
        <f t="shared" si="2"/>
        <v>1048576</v>
      </c>
      <c r="P31" s="31">
        <f t="shared" si="2"/>
        <v>2097152</v>
      </c>
      <c r="Q31" s="31">
        <f t="shared" ref="Q31" si="3">P31*2</f>
        <v>4194304</v>
      </c>
      <c r="R31" s="31">
        <f>Q31*2</f>
        <v>8388608</v>
      </c>
      <c r="S31" s="31">
        <f>R31*2</f>
        <v>16777216</v>
      </c>
    </row>
    <row r="32" spans="1:19">
      <c r="A32" s="31" t="s">
        <v>41</v>
      </c>
      <c r="B32" s="33">
        <f>B2/B3</f>
        <v>21.390374331550802</v>
      </c>
      <c r="C32" s="33">
        <f>C2/C3</f>
        <v>41.673449454663846</v>
      </c>
      <c r="D32" s="33">
        <f t="shared" ref="D32:S32" si="4">D2/D3</f>
        <v>80.275948573220447</v>
      </c>
      <c r="E32" s="33">
        <f t="shared" si="4"/>
        <v>134.73684210526315</v>
      </c>
      <c r="F32" s="33">
        <f t="shared" si="4"/>
        <v>203.23508980847475</v>
      </c>
      <c r="G32" s="33">
        <f t="shared" si="4"/>
        <v>276.1596548004315</v>
      </c>
      <c r="H32" s="33">
        <f t="shared" si="4"/>
        <v>324.61562846726895</v>
      </c>
      <c r="I32" s="33">
        <f t="shared" si="4"/>
        <v>368.37016885131646</v>
      </c>
      <c r="J32" s="33">
        <f t="shared" si="4"/>
        <v>391.99454499778687</v>
      </c>
      <c r="K32" s="33">
        <f t="shared" si="4"/>
        <v>405.42413144610515</v>
      </c>
      <c r="L32" s="33">
        <f t="shared" si="4"/>
        <v>410.3193410948569</v>
      </c>
      <c r="M32" s="33">
        <f t="shared" si="4"/>
        <v>413.10754121714683</v>
      </c>
      <c r="N32" s="33">
        <f t="shared" si="4"/>
        <v>416.56576057765955</v>
      </c>
      <c r="O32" s="33">
        <f t="shared" si="4"/>
        <v>417.49838447599888</v>
      </c>
      <c r="P32" s="33">
        <f t="shared" si="4"/>
        <v>417.03719037928937</v>
      </c>
      <c r="Q32" s="33">
        <f t="shared" si="4"/>
        <v>417.53774316401189</v>
      </c>
      <c r="R32" s="33">
        <f t="shared" si="4"/>
        <v>417.52872367514914</v>
      </c>
      <c r="S32" s="33">
        <f t="shared" si="4"/>
        <v>417.66673954227178</v>
      </c>
    </row>
    <row r="33" spans="1:19">
      <c r="A33" s="31" t="s">
        <v>40</v>
      </c>
      <c r="B33" s="33">
        <f>B2/B4</f>
        <v>21.220159151193634</v>
      </c>
      <c r="C33" s="33">
        <f>C2/C4</f>
        <v>37.564196625091711</v>
      </c>
      <c r="D33" s="33">
        <f t="shared" ref="D33:S33" si="5">D2/D4</f>
        <v>60.051606849636407</v>
      </c>
      <c r="E33" s="33">
        <f t="shared" si="5"/>
        <v>89.753703216758694</v>
      </c>
      <c r="F33" s="33">
        <f t="shared" si="5"/>
        <v>130.39602699605246</v>
      </c>
      <c r="G33" s="33">
        <f t="shared" si="5"/>
        <v>155.92523506795084</v>
      </c>
      <c r="H33" s="33">
        <f t="shared" si="5"/>
        <v>166.82618877914675</v>
      </c>
      <c r="I33" s="33">
        <f t="shared" si="5"/>
        <v>168.79758507361197</v>
      </c>
      <c r="J33" s="33">
        <f t="shared" si="5"/>
        <v>169.17929866589569</v>
      </c>
      <c r="K33" s="33">
        <f t="shared" si="5"/>
        <v>169.6628282660923</v>
      </c>
      <c r="L33" s="33">
        <f t="shared" si="5"/>
        <v>169.71818949309329</v>
      </c>
      <c r="M33" s="33">
        <f t="shared" si="5"/>
        <v>169.75313838419029</v>
      </c>
      <c r="N33" s="33">
        <f t="shared" si="5"/>
        <v>169.24232065165111</v>
      </c>
      <c r="O33" s="33">
        <f t="shared" si="5"/>
        <v>139.53584307540524</v>
      </c>
      <c r="P33" s="33">
        <f t="shared" si="5"/>
        <v>128.72570846642569</v>
      </c>
      <c r="Q33" s="33">
        <f t="shared" si="5"/>
        <v>135.9830843338448</v>
      </c>
      <c r="R33" s="33">
        <f t="shared" si="5"/>
        <v>139.56736288396482</v>
      </c>
      <c r="S33" s="33">
        <f t="shared" si="5"/>
        <v>141.96511047340314</v>
      </c>
    </row>
    <row r="34" spans="1:19">
      <c r="A34" s="31" t="s">
        <v>38</v>
      </c>
      <c r="B34" s="33">
        <f>B2/B5</f>
        <v>19.253910950661854</v>
      </c>
      <c r="C34" s="33">
        <f t="shared" ref="C34:S34" si="6">C2/C5</f>
        <v>41.323648103309118</v>
      </c>
      <c r="D34" s="33">
        <f t="shared" si="6"/>
        <v>82.700694556614437</v>
      </c>
      <c r="E34" s="33">
        <f t="shared" si="6"/>
        <v>134.10162388685174</v>
      </c>
      <c r="F34" s="33">
        <f t="shared" si="6"/>
        <v>203.29561246773875</v>
      </c>
      <c r="G34" s="33">
        <f t="shared" si="6"/>
        <v>284.28650749583568</v>
      </c>
      <c r="H34" s="33">
        <f t="shared" si="6"/>
        <v>318.4946152948952</v>
      </c>
      <c r="I34" s="33">
        <f t="shared" si="6"/>
        <v>362.6704444837967</v>
      </c>
      <c r="J34" s="33">
        <f t="shared" si="6"/>
        <v>381.07199758108595</v>
      </c>
      <c r="K34" s="33">
        <f t="shared" si="6"/>
        <v>397.53481826563791</v>
      </c>
      <c r="L34" s="33">
        <f t="shared" si="6"/>
        <v>403.94103851357391</v>
      </c>
      <c r="M34" s="33">
        <f t="shared" si="6"/>
        <v>410.80288218941087</v>
      </c>
      <c r="N34" s="33">
        <f t="shared" si="6"/>
        <v>413.77133224317652</v>
      </c>
      <c r="O34" s="33">
        <f t="shared" si="6"/>
        <v>415.27318321744679</v>
      </c>
      <c r="P34" s="33">
        <f t="shared" si="6"/>
        <v>414.8940316368886</v>
      </c>
      <c r="Q34" s="33">
        <f t="shared" si="6"/>
        <v>415.05895755315441</v>
      </c>
      <c r="R34" s="33">
        <f t="shared" si="6"/>
        <v>414.98984268730868</v>
      </c>
      <c r="S34" s="33">
        <f t="shared" si="6"/>
        <v>415.21041928386893</v>
      </c>
    </row>
  </sheetData>
  <mergeCells count="2">
    <mergeCell ref="A1:S1"/>
    <mergeCell ref="A30:S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7"/>
  <sheetViews>
    <sheetView topLeftCell="A186" zoomScaleNormal="100" workbookViewId="0">
      <selection activeCell="H36" sqref="H36"/>
    </sheetView>
  </sheetViews>
  <sheetFormatPr defaultRowHeight="13.5"/>
  <cols>
    <col min="1" max="1" width="16.125" bestFit="1" customWidth="1"/>
    <col min="2" max="3" width="8.5" customWidth="1"/>
    <col min="4" max="6" width="9.5" bestFit="1" customWidth="1"/>
    <col min="7" max="8" width="10.5" bestFit="1" customWidth="1"/>
    <col min="9" max="10" width="11.625" bestFit="1" customWidth="1"/>
  </cols>
  <sheetData>
    <row r="2" spans="1:11">
      <c r="A2" s="40" t="s">
        <v>233</v>
      </c>
      <c r="B2" s="40"/>
      <c r="C2" s="40"/>
      <c r="D2" s="40"/>
      <c r="E2" s="40"/>
      <c r="F2" s="40"/>
      <c r="G2" s="40"/>
      <c r="H2" s="40"/>
      <c r="I2" s="40"/>
      <c r="J2" s="40"/>
      <c r="K2" t="s">
        <v>50</v>
      </c>
    </row>
    <row r="3" spans="1:11">
      <c r="A3" s="12" t="s">
        <v>43</v>
      </c>
      <c r="B3" s="12">
        <v>16</v>
      </c>
      <c r="C3" s="12">
        <v>32</v>
      </c>
      <c r="D3" s="12">
        <v>64</v>
      </c>
      <c r="E3" s="12">
        <v>128</v>
      </c>
      <c r="F3" s="12">
        <f>E3*2</f>
        <v>256</v>
      </c>
      <c r="G3" s="12">
        <f>F3*2</f>
        <v>512</v>
      </c>
      <c r="H3" s="12">
        <f>G3*2</f>
        <v>1024</v>
      </c>
      <c r="I3" s="12">
        <f>H3*2</f>
        <v>2048</v>
      </c>
      <c r="J3" s="12">
        <f>I3*2</f>
        <v>4096</v>
      </c>
      <c r="K3" t="s">
        <v>51</v>
      </c>
    </row>
    <row r="4" spans="1:11">
      <c r="A4" s="12" t="s">
        <v>46</v>
      </c>
      <c r="B4" s="33">
        <v>6.3040000000000003</v>
      </c>
      <c r="C4" s="33">
        <v>7.9690000000000003</v>
      </c>
      <c r="D4" s="33">
        <v>11.377000000000001</v>
      </c>
      <c r="E4" s="33">
        <v>17.417999999999999</v>
      </c>
      <c r="F4" s="33">
        <v>29.141999999999999</v>
      </c>
      <c r="G4" s="33">
        <v>60.61</v>
      </c>
      <c r="H4" s="33">
        <v>155.94499999999999</v>
      </c>
      <c r="I4" s="33">
        <v>323.77800000000002</v>
      </c>
      <c r="J4" s="33">
        <v>644.803</v>
      </c>
      <c r="K4" t="s">
        <v>52</v>
      </c>
    </row>
    <row r="5" spans="1:11">
      <c r="A5" s="12" t="s">
        <v>45</v>
      </c>
      <c r="B5" s="33">
        <v>6.3680000000000003</v>
      </c>
      <c r="C5" s="33">
        <v>7.944</v>
      </c>
      <c r="D5" s="33">
        <v>11.458</v>
      </c>
      <c r="E5" s="33">
        <v>17.346</v>
      </c>
      <c r="F5" s="33">
        <v>31.297999999999998</v>
      </c>
      <c r="G5" s="33">
        <v>63.238</v>
      </c>
      <c r="H5" s="33">
        <v>126.383</v>
      </c>
      <c r="I5" s="33">
        <v>250.28100000000001</v>
      </c>
      <c r="J5" s="33">
        <v>505.435</v>
      </c>
      <c r="K5" t="s">
        <v>53</v>
      </c>
    </row>
    <row r="6" spans="1:11">
      <c r="A6" s="12" t="s">
        <v>44</v>
      </c>
      <c r="B6" s="33">
        <v>6.43</v>
      </c>
      <c r="C6" s="33">
        <v>8.3989999999999991</v>
      </c>
      <c r="D6" s="33">
        <v>14.382999999999999</v>
      </c>
      <c r="E6" s="33">
        <v>34.866</v>
      </c>
      <c r="F6" s="33">
        <v>138.30799999999999</v>
      </c>
      <c r="G6" s="33">
        <v>655.12300000000005</v>
      </c>
      <c r="H6" s="33">
        <v>2839.547</v>
      </c>
      <c r="I6" s="33">
        <v>11838.38</v>
      </c>
      <c r="J6" s="33">
        <v>67836.172000000006</v>
      </c>
      <c r="K6" t="s">
        <v>54</v>
      </c>
    </row>
    <row r="7" spans="1:11">
      <c r="A7" s="16" t="s">
        <v>47</v>
      </c>
      <c r="B7" s="33">
        <v>4.2089999999999996</v>
      </c>
      <c r="C7" s="33">
        <v>6.0439999999999996</v>
      </c>
      <c r="D7" s="33">
        <v>11.849</v>
      </c>
      <c r="E7" s="33">
        <v>32.292000000000002</v>
      </c>
      <c r="F7" s="33">
        <v>132.59200000000001</v>
      </c>
      <c r="G7" s="33">
        <v>649.04200000000003</v>
      </c>
      <c r="H7" s="33">
        <v>2834.4070000000002</v>
      </c>
      <c r="I7" s="33">
        <v>11833.852000000001</v>
      </c>
      <c r="J7" s="33">
        <v>67830.891000000003</v>
      </c>
      <c r="K7" t="s">
        <v>55</v>
      </c>
    </row>
    <row r="8" spans="1:11">
      <c r="K8" t="s">
        <v>56</v>
      </c>
    </row>
    <row r="9" spans="1:11">
      <c r="K9" t="s">
        <v>57</v>
      </c>
    </row>
    <row r="10" spans="1:11">
      <c r="K10" t="s">
        <v>58</v>
      </c>
    </row>
    <row r="11" spans="1:11">
      <c r="K11" t="s">
        <v>59</v>
      </c>
    </row>
    <row r="12" spans="1:11">
      <c r="K12" t="s">
        <v>60</v>
      </c>
    </row>
    <row r="13" spans="1:11">
      <c r="K13" t="s">
        <v>61</v>
      </c>
    </row>
    <row r="14" spans="1:11">
      <c r="K14" t="s">
        <v>62</v>
      </c>
    </row>
    <row r="15" spans="1:11">
      <c r="K15" t="s">
        <v>63</v>
      </c>
    </row>
    <row r="16" spans="1:11">
      <c r="K16" t="s">
        <v>64</v>
      </c>
    </row>
    <row r="17" spans="11:11">
      <c r="K17" t="s">
        <v>65</v>
      </c>
    </row>
    <row r="18" spans="11:11">
      <c r="K18" t="s">
        <v>66</v>
      </c>
    </row>
    <row r="19" spans="11:11">
      <c r="K19" t="s">
        <v>67</v>
      </c>
    </row>
    <row r="20" spans="11:11">
      <c r="K20" t="s">
        <v>68</v>
      </c>
    </row>
    <row r="21" spans="11:11">
      <c r="K21" t="s">
        <v>69</v>
      </c>
    </row>
    <row r="22" spans="11:11">
      <c r="K22" t="s">
        <v>70</v>
      </c>
    </row>
    <row r="23" spans="11:11">
      <c r="K23" t="s">
        <v>71</v>
      </c>
    </row>
    <row r="24" spans="11:11">
      <c r="K24" t="s">
        <v>72</v>
      </c>
    </row>
    <row r="25" spans="11:11">
      <c r="K25" t="s">
        <v>73</v>
      </c>
    </row>
    <row r="26" spans="11:11">
      <c r="K26" t="s">
        <v>74</v>
      </c>
    </row>
    <row r="27" spans="11:11">
      <c r="K27" t="s">
        <v>75</v>
      </c>
    </row>
    <row r="28" spans="11:11">
      <c r="K28" t="s">
        <v>76</v>
      </c>
    </row>
    <row r="29" spans="11:11">
      <c r="K29" t="s">
        <v>77</v>
      </c>
    </row>
    <row r="30" spans="11:11">
      <c r="K30" t="s">
        <v>78</v>
      </c>
    </row>
    <row r="31" spans="11:11">
      <c r="K31" t="s">
        <v>79</v>
      </c>
    </row>
    <row r="32" spans="11:11">
      <c r="K32" t="s">
        <v>80</v>
      </c>
    </row>
    <row r="33" spans="1:12">
      <c r="K33" t="s">
        <v>81</v>
      </c>
    </row>
    <row r="34" spans="1:12">
      <c r="K34" t="s">
        <v>82</v>
      </c>
    </row>
    <row r="35" spans="1:12">
      <c r="K35" t="s">
        <v>83</v>
      </c>
    </row>
    <row r="36" spans="1:12">
      <c r="K36" t="s">
        <v>84</v>
      </c>
    </row>
    <row r="37" spans="1:12">
      <c r="K37" t="s">
        <v>85</v>
      </c>
    </row>
    <row r="38" spans="1:12">
      <c r="A38" s="40" t="s">
        <v>226</v>
      </c>
      <c r="B38" s="40"/>
      <c r="C38" s="40"/>
      <c r="D38" s="40"/>
      <c r="E38" s="40"/>
      <c r="F38" s="40"/>
      <c r="G38" s="40"/>
      <c r="H38" s="40"/>
      <c r="I38" s="40"/>
      <c r="J38" s="40"/>
      <c r="L38" t="s">
        <v>86</v>
      </c>
    </row>
    <row r="39" spans="1:12">
      <c r="A39" s="12" t="s">
        <v>43</v>
      </c>
      <c r="B39" s="12">
        <v>16</v>
      </c>
      <c r="C39" s="12">
        <v>32</v>
      </c>
      <c r="D39" s="12">
        <v>64</v>
      </c>
      <c r="E39" s="12">
        <v>128</v>
      </c>
      <c r="F39" s="12">
        <f>E39*2</f>
        <v>256</v>
      </c>
      <c r="G39" s="12">
        <f>F39*2</f>
        <v>512</v>
      </c>
      <c r="H39" s="12">
        <f>G39*2</f>
        <v>1024</v>
      </c>
      <c r="I39" s="12">
        <f>H39*2</f>
        <v>2048</v>
      </c>
      <c r="J39" s="12">
        <f>I39*2</f>
        <v>4096</v>
      </c>
      <c r="L39" t="s">
        <v>87</v>
      </c>
    </row>
    <row r="40" spans="1:12">
      <c r="A40" s="12" t="s">
        <v>227</v>
      </c>
      <c r="B40" s="33">
        <v>8.18</v>
      </c>
      <c r="C40" s="33">
        <v>11.186999999999999</v>
      </c>
      <c r="D40" s="33">
        <v>16.405999999999999</v>
      </c>
      <c r="E40" s="33">
        <v>26.228999999999999</v>
      </c>
      <c r="F40" s="33">
        <v>46.225999999999999</v>
      </c>
      <c r="G40" s="33">
        <v>88.043999999999997</v>
      </c>
      <c r="H40" s="33">
        <v>170.95</v>
      </c>
      <c r="I40" s="33">
        <v>333.71199999999999</v>
      </c>
      <c r="J40" s="33">
        <v>662.90599999999995</v>
      </c>
      <c r="L40" t="s">
        <v>88</v>
      </c>
    </row>
    <row r="41" spans="1:12">
      <c r="A41" s="12" t="s">
        <v>228</v>
      </c>
      <c r="B41" s="33">
        <v>11.01</v>
      </c>
      <c r="C41" s="33">
        <v>16.195</v>
      </c>
      <c r="D41" s="33">
        <v>27.733000000000001</v>
      </c>
      <c r="E41" s="33">
        <v>57.835999999999999</v>
      </c>
      <c r="F41" s="33">
        <v>121.675</v>
      </c>
      <c r="G41" s="33">
        <v>230.24799999999999</v>
      </c>
      <c r="H41" s="33">
        <v>459.20299999999997</v>
      </c>
      <c r="I41" s="33">
        <v>919.55</v>
      </c>
      <c r="J41" s="33">
        <v>1843.664</v>
      </c>
      <c r="L41" t="s">
        <v>89</v>
      </c>
    </row>
    <row r="42" spans="1:12">
      <c r="A42" s="12" t="s">
        <v>229</v>
      </c>
      <c r="B42" s="33">
        <v>7.9379999999999997</v>
      </c>
      <c r="C42" s="33">
        <v>10.420999999999999</v>
      </c>
      <c r="D42" s="33">
        <v>15.801</v>
      </c>
      <c r="E42" s="33">
        <v>30.696000000000002</v>
      </c>
      <c r="F42" s="33">
        <v>77.881</v>
      </c>
      <c r="G42" s="33">
        <v>271.33999999999997</v>
      </c>
      <c r="H42" s="33">
        <v>1047.5450000000001</v>
      </c>
      <c r="I42" s="33">
        <v>3858.54</v>
      </c>
      <c r="J42" s="33">
        <v>15835.294</v>
      </c>
      <c r="L42" t="s">
        <v>90</v>
      </c>
    </row>
    <row r="43" spans="1:12">
      <c r="A43" s="16" t="s">
        <v>230</v>
      </c>
      <c r="B43" s="33">
        <v>5.4459999999999997</v>
      </c>
      <c r="C43" s="33">
        <v>8.1359999999999992</v>
      </c>
      <c r="D43" s="33">
        <v>13.555999999999999</v>
      </c>
      <c r="E43" s="33">
        <v>27.113</v>
      </c>
      <c r="F43" s="33">
        <v>74.552999999999997</v>
      </c>
      <c r="G43" s="33">
        <v>267.58699999999999</v>
      </c>
      <c r="H43" s="33">
        <v>1045.829</v>
      </c>
      <c r="I43" s="33">
        <v>3855.3359999999998</v>
      </c>
      <c r="J43" s="33">
        <v>15834.795</v>
      </c>
      <c r="L43" t="s">
        <v>91</v>
      </c>
    </row>
    <row r="44" spans="1:12">
      <c r="L44" t="s">
        <v>92</v>
      </c>
    </row>
    <row r="45" spans="1:12">
      <c r="L45" t="s">
        <v>93</v>
      </c>
    </row>
    <row r="46" spans="1:12">
      <c r="L46" t="s">
        <v>94</v>
      </c>
    </row>
    <row r="47" spans="1:12">
      <c r="L47" t="s">
        <v>95</v>
      </c>
    </row>
    <row r="48" spans="1:12">
      <c r="L48" t="s">
        <v>96</v>
      </c>
    </row>
    <row r="49" spans="12:12">
      <c r="L49" t="s">
        <v>97</v>
      </c>
    </row>
    <row r="50" spans="12:12">
      <c r="L50" t="s">
        <v>98</v>
      </c>
    </row>
    <row r="51" spans="12:12">
      <c r="L51" t="s">
        <v>99</v>
      </c>
    </row>
    <row r="52" spans="12:12">
      <c r="L52" t="s">
        <v>100</v>
      </c>
    </row>
    <row r="53" spans="12:12">
      <c r="L53" t="s">
        <v>101</v>
      </c>
    </row>
    <row r="54" spans="12:12">
      <c r="L54" t="s">
        <v>102</v>
      </c>
    </row>
    <row r="55" spans="12:12">
      <c r="L55" t="s">
        <v>103</v>
      </c>
    </row>
    <row r="56" spans="12:12">
      <c r="L56" t="s">
        <v>104</v>
      </c>
    </row>
    <row r="57" spans="12:12">
      <c r="L57" t="s">
        <v>105</v>
      </c>
    </row>
    <row r="58" spans="12:12">
      <c r="L58" t="s">
        <v>106</v>
      </c>
    </row>
    <row r="59" spans="12:12">
      <c r="L59" t="s">
        <v>107</v>
      </c>
    </row>
    <row r="60" spans="12:12">
      <c r="L60" t="s">
        <v>108</v>
      </c>
    </row>
    <row r="61" spans="12:12">
      <c r="L61" t="s">
        <v>109</v>
      </c>
    </row>
    <row r="62" spans="12:12">
      <c r="L62" t="s">
        <v>110</v>
      </c>
    </row>
    <row r="63" spans="12:12">
      <c r="L63" t="s">
        <v>111</v>
      </c>
    </row>
    <row r="64" spans="12:12">
      <c r="L64" t="s">
        <v>112</v>
      </c>
    </row>
    <row r="65" spans="1:13">
      <c r="L65" t="s">
        <v>113</v>
      </c>
    </row>
    <row r="66" spans="1:13">
      <c r="L66" t="s">
        <v>114</v>
      </c>
    </row>
    <row r="67" spans="1:13">
      <c r="L67" t="s">
        <v>115</v>
      </c>
    </row>
    <row r="68" spans="1:13">
      <c r="L68" t="s">
        <v>116</v>
      </c>
    </row>
    <row r="69" spans="1:13">
      <c r="L69" t="s">
        <v>117</v>
      </c>
    </row>
    <row r="70" spans="1:13">
      <c r="L70" t="s">
        <v>118</v>
      </c>
    </row>
    <row r="71" spans="1:13">
      <c r="L71" t="s">
        <v>119</v>
      </c>
    </row>
    <row r="72" spans="1:13">
      <c r="L72" t="s">
        <v>120</v>
      </c>
    </row>
    <row r="73" spans="1:13">
      <c r="L73" t="s">
        <v>121</v>
      </c>
    </row>
    <row r="74" spans="1:13">
      <c r="A74" s="40" t="s">
        <v>48</v>
      </c>
      <c r="B74" s="40"/>
      <c r="C74" s="40"/>
      <c r="D74" s="40"/>
      <c r="E74" s="40"/>
      <c r="F74" s="40"/>
      <c r="G74" s="40"/>
      <c r="H74" s="40"/>
      <c r="I74" s="40"/>
      <c r="J74" s="40"/>
      <c r="M74" t="s">
        <v>122</v>
      </c>
    </row>
    <row r="75" spans="1:13">
      <c r="A75" s="12" t="s">
        <v>43</v>
      </c>
      <c r="B75" s="12">
        <v>16</v>
      </c>
      <c r="C75" s="12">
        <v>32</v>
      </c>
      <c r="D75" s="12">
        <v>64</v>
      </c>
      <c r="E75" s="12">
        <v>128</v>
      </c>
      <c r="F75" s="12">
        <f>E75*2</f>
        <v>256</v>
      </c>
      <c r="G75" s="12">
        <f>F75*2</f>
        <v>512</v>
      </c>
      <c r="H75" s="12">
        <f>G75*2</f>
        <v>1024</v>
      </c>
      <c r="I75" s="12">
        <f>H75*2</f>
        <v>2048</v>
      </c>
      <c r="J75" s="12">
        <f>I75*2</f>
        <v>4096</v>
      </c>
      <c r="M75" t="s">
        <v>123</v>
      </c>
    </row>
    <row r="76" spans="1:13">
      <c r="A76" s="12" t="s">
        <v>227</v>
      </c>
      <c r="B76" s="33">
        <v>15.618</v>
      </c>
      <c r="C76" s="33">
        <v>27.483000000000001</v>
      </c>
      <c r="D76" s="33">
        <v>46.094000000000001</v>
      </c>
      <c r="E76" s="33">
        <v>85.540999999999997</v>
      </c>
      <c r="F76" s="33">
        <v>165.45500000000001</v>
      </c>
      <c r="G76" s="33">
        <v>324.30399999999997</v>
      </c>
      <c r="H76" s="33">
        <v>643.72500000000002</v>
      </c>
      <c r="I76" s="33">
        <v>1282.616</v>
      </c>
      <c r="J76" s="33">
        <v>2556.7759999999998</v>
      </c>
      <c r="M76" t="s">
        <v>124</v>
      </c>
    </row>
    <row r="77" spans="1:13">
      <c r="A77" s="12" t="s">
        <v>228</v>
      </c>
      <c r="B77" s="33">
        <v>24.065000000000001</v>
      </c>
      <c r="C77" s="33">
        <v>46.457000000000001</v>
      </c>
      <c r="D77" s="33">
        <v>95.853999999999999</v>
      </c>
      <c r="E77" s="33">
        <v>195.58</v>
      </c>
      <c r="F77" s="33">
        <v>384.346</v>
      </c>
      <c r="G77" s="33">
        <v>765.05899999999997</v>
      </c>
      <c r="H77" s="33">
        <v>1519.8579999999999</v>
      </c>
      <c r="I77" s="33">
        <v>3058.5659999999998</v>
      </c>
      <c r="J77" s="33">
        <v>8254.8770000000004</v>
      </c>
      <c r="M77" t="s">
        <v>125</v>
      </c>
    </row>
    <row r="78" spans="1:13">
      <c r="A78" s="12" t="s">
        <v>229</v>
      </c>
      <c r="B78" s="33">
        <v>15.54</v>
      </c>
      <c r="C78" s="33">
        <v>27.655000000000001</v>
      </c>
      <c r="D78" s="33">
        <v>48.698999999999998</v>
      </c>
      <c r="E78" s="33">
        <v>97.299000000000007</v>
      </c>
      <c r="F78" s="33">
        <v>280.22300000000001</v>
      </c>
      <c r="G78" s="33">
        <v>1069.454</v>
      </c>
      <c r="H78" s="33">
        <v>4172.5020000000004</v>
      </c>
      <c r="I78" s="33">
        <v>15552.049000000001</v>
      </c>
      <c r="J78" s="33">
        <v>63067.972999999998</v>
      </c>
      <c r="M78" t="s">
        <v>126</v>
      </c>
    </row>
    <row r="79" spans="1:13">
      <c r="A79" s="16" t="s">
        <v>230</v>
      </c>
      <c r="B79" s="33">
        <v>13.112</v>
      </c>
      <c r="C79" s="33">
        <v>23.689</v>
      </c>
      <c r="D79" s="33">
        <v>45.453000000000003</v>
      </c>
      <c r="E79" s="33">
        <v>93.052999999999997</v>
      </c>
      <c r="F79" s="33">
        <v>276.964</v>
      </c>
      <c r="G79" s="33">
        <v>1063.7280000000001</v>
      </c>
      <c r="H79" s="33">
        <v>4171.8280000000004</v>
      </c>
      <c r="I79" s="33">
        <v>15564.252</v>
      </c>
      <c r="J79" s="33">
        <v>63077.879000000001</v>
      </c>
      <c r="M79" t="s">
        <v>127</v>
      </c>
    </row>
    <row r="80" spans="1:13">
      <c r="M80" t="s">
        <v>128</v>
      </c>
    </row>
    <row r="81" spans="13:13">
      <c r="M81" t="s">
        <v>129</v>
      </c>
    </row>
    <row r="82" spans="13:13">
      <c r="M82" t="s">
        <v>130</v>
      </c>
    </row>
    <row r="83" spans="13:13">
      <c r="M83" t="s">
        <v>131</v>
      </c>
    </row>
    <row r="84" spans="13:13">
      <c r="M84" t="s">
        <v>132</v>
      </c>
    </row>
    <row r="85" spans="13:13">
      <c r="M85" t="s">
        <v>133</v>
      </c>
    </row>
    <row r="86" spans="13:13">
      <c r="M86" t="s">
        <v>134</v>
      </c>
    </row>
    <row r="87" spans="13:13">
      <c r="M87" t="s">
        <v>135</v>
      </c>
    </row>
    <row r="88" spans="13:13">
      <c r="M88" t="s">
        <v>136</v>
      </c>
    </row>
    <row r="89" spans="13:13">
      <c r="M89" t="s">
        <v>137</v>
      </c>
    </row>
    <row r="90" spans="13:13">
      <c r="M90" t="s">
        <v>138</v>
      </c>
    </row>
    <row r="91" spans="13:13">
      <c r="M91" t="s">
        <v>139</v>
      </c>
    </row>
    <row r="92" spans="13:13">
      <c r="M92" t="s">
        <v>140</v>
      </c>
    </row>
    <row r="93" spans="13:13">
      <c r="M93" t="s">
        <v>141</v>
      </c>
    </row>
    <row r="94" spans="13:13">
      <c r="M94" t="s">
        <v>142</v>
      </c>
    </row>
    <row r="95" spans="13:13">
      <c r="M95" t="s">
        <v>143</v>
      </c>
    </row>
    <row r="96" spans="13:13">
      <c r="M96" t="s">
        <v>144</v>
      </c>
    </row>
    <row r="97" spans="1:13">
      <c r="M97" t="s">
        <v>145</v>
      </c>
    </row>
    <row r="98" spans="1:13">
      <c r="M98" t="s">
        <v>146</v>
      </c>
    </row>
    <row r="99" spans="1:13">
      <c r="M99" t="s">
        <v>147</v>
      </c>
    </row>
    <row r="100" spans="1:13">
      <c r="M100" t="s">
        <v>148</v>
      </c>
    </row>
    <row r="101" spans="1:13">
      <c r="M101" t="s">
        <v>149</v>
      </c>
    </row>
    <row r="102" spans="1:13">
      <c r="M102" t="s">
        <v>150</v>
      </c>
    </row>
    <row r="103" spans="1:13">
      <c r="M103" t="s">
        <v>151</v>
      </c>
    </row>
    <row r="104" spans="1:13">
      <c r="M104" t="s">
        <v>152</v>
      </c>
    </row>
    <row r="105" spans="1:13">
      <c r="M105" t="s">
        <v>153</v>
      </c>
    </row>
    <row r="106" spans="1:13">
      <c r="M106" t="s">
        <v>154</v>
      </c>
    </row>
    <row r="107" spans="1:13">
      <c r="M107" t="s">
        <v>155</v>
      </c>
    </row>
    <row r="108" spans="1:13">
      <c r="M108" t="s">
        <v>156</v>
      </c>
    </row>
    <row r="109" spans="1:13">
      <c r="M109" t="s">
        <v>157</v>
      </c>
    </row>
    <row r="110" spans="1:13">
      <c r="A110" s="40" t="s">
        <v>49</v>
      </c>
      <c r="B110" s="40"/>
      <c r="C110" s="40"/>
      <c r="D110" s="40"/>
      <c r="E110" s="40"/>
      <c r="F110" s="40"/>
      <c r="G110" s="40"/>
      <c r="H110" s="40"/>
      <c r="I110" s="40"/>
      <c r="J110" s="40"/>
      <c r="L110" t="s">
        <v>158</v>
      </c>
    </row>
    <row r="111" spans="1:13">
      <c r="A111" s="12" t="s">
        <v>43</v>
      </c>
      <c r="B111" s="12">
        <v>16</v>
      </c>
      <c r="C111" s="12">
        <v>32</v>
      </c>
      <c r="D111" s="12">
        <v>64</v>
      </c>
      <c r="E111" s="12">
        <v>128</v>
      </c>
      <c r="F111" s="12">
        <f>E111*2</f>
        <v>256</v>
      </c>
      <c r="G111" s="12">
        <f>F111*2</f>
        <v>512</v>
      </c>
      <c r="H111" s="12">
        <f>G111*2</f>
        <v>1024</v>
      </c>
      <c r="I111" s="12">
        <f>H111*2</f>
        <v>2048</v>
      </c>
      <c r="J111" s="12">
        <f>I111*2</f>
        <v>4096</v>
      </c>
      <c r="L111" t="s">
        <v>159</v>
      </c>
    </row>
    <row r="112" spans="1:13">
      <c r="A112" s="12" t="s">
        <v>227</v>
      </c>
      <c r="B112" s="33">
        <v>46.848999999999997</v>
      </c>
      <c r="C112" s="33">
        <v>85.296000000000006</v>
      </c>
      <c r="D112" s="33">
        <v>164.14400000000001</v>
      </c>
      <c r="E112" s="33">
        <v>322.38900000000001</v>
      </c>
      <c r="F112" s="33">
        <v>640.92200000000003</v>
      </c>
      <c r="G112" s="33">
        <v>1272.413</v>
      </c>
      <c r="H112" s="33">
        <v>2533.5819999999999</v>
      </c>
      <c r="I112" s="33">
        <v>5053.8119999999999</v>
      </c>
      <c r="J112" s="33">
        <v>10100.746999999999</v>
      </c>
      <c r="L112" t="s">
        <v>160</v>
      </c>
    </row>
    <row r="113" spans="1:12">
      <c r="A113" s="12" t="s">
        <v>228</v>
      </c>
      <c r="B113" s="33">
        <v>94.587999999999994</v>
      </c>
      <c r="C113" s="33">
        <v>195.92</v>
      </c>
      <c r="D113" s="33">
        <v>380.17500000000001</v>
      </c>
      <c r="E113" s="33">
        <v>758.41600000000005</v>
      </c>
      <c r="F113" s="33">
        <v>1498.2170000000001</v>
      </c>
      <c r="G113" s="33">
        <v>2991.6289999999999</v>
      </c>
      <c r="H113" s="33">
        <v>6303.92</v>
      </c>
      <c r="I113" s="33">
        <v>21098.436000000002</v>
      </c>
      <c r="J113" s="33">
        <v>46098.523000000001</v>
      </c>
      <c r="L113" t="s">
        <v>161</v>
      </c>
    </row>
    <row r="114" spans="1:12">
      <c r="A114" s="12" t="s">
        <v>229</v>
      </c>
      <c r="B114" s="33">
        <v>48.386000000000003</v>
      </c>
      <c r="C114" s="33">
        <v>88.697000000000003</v>
      </c>
      <c r="D114" s="33">
        <v>170.678</v>
      </c>
      <c r="E114" s="33">
        <v>363.47500000000002</v>
      </c>
      <c r="F114" s="33">
        <v>1084.778</v>
      </c>
      <c r="G114" s="33">
        <v>4194.0990000000002</v>
      </c>
      <c r="H114" s="33">
        <v>17524.776999999998</v>
      </c>
      <c r="I114" s="33">
        <v>65467.519999999997</v>
      </c>
      <c r="J114" s="33">
        <v>255068.90599999999</v>
      </c>
      <c r="L114" t="s">
        <v>162</v>
      </c>
    </row>
    <row r="115" spans="1:12">
      <c r="A115" s="16" t="s">
        <v>230</v>
      </c>
      <c r="B115" s="33">
        <v>43.540999999999997</v>
      </c>
      <c r="C115" s="33">
        <v>83.884</v>
      </c>
      <c r="D115" s="33">
        <v>165.095</v>
      </c>
      <c r="E115" s="33">
        <v>359.61799999999999</v>
      </c>
      <c r="F115" s="33">
        <v>1081.3019999999999</v>
      </c>
      <c r="G115" s="33">
        <v>4205.7550000000001</v>
      </c>
      <c r="H115" s="33">
        <v>17121.937999999998</v>
      </c>
      <c r="I115" s="33">
        <v>64463.633000000002</v>
      </c>
      <c r="J115" s="33">
        <v>254080.71900000001</v>
      </c>
      <c r="L115" t="s">
        <v>163</v>
      </c>
    </row>
    <row r="116" spans="1:12">
      <c r="L116" t="s">
        <v>164</v>
      </c>
    </row>
    <row r="117" spans="1:12">
      <c r="L117" t="s">
        <v>165</v>
      </c>
    </row>
    <row r="118" spans="1:12">
      <c r="L118" t="s">
        <v>166</v>
      </c>
    </row>
    <row r="119" spans="1:12">
      <c r="L119" t="s">
        <v>167</v>
      </c>
    </row>
    <row r="120" spans="1:12">
      <c r="L120" t="s">
        <v>168</v>
      </c>
    </row>
    <row r="121" spans="1:12">
      <c r="L121" t="s">
        <v>169</v>
      </c>
    </row>
    <row r="122" spans="1:12">
      <c r="L122" t="s">
        <v>170</v>
      </c>
    </row>
    <row r="123" spans="1:12">
      <c r="L123" t="s">
        <v>171</v>
      </c>
    </row>
    <row r="124" spans="1:12">
      <c r="L124" t="s">
        <v>172</v>
      </c>
    </row>
    <row r="125" spans="1:12">
      <c r="L125" t="s">
        <v>173</v>
      </c>
    </row>
    <row r="126" spans="1:12">
      <c r="L126" t="s">
        <v>174</v>
      </c>
    </row>
    <row r="127" spans="1:12">
      <c r="L127" t="s">
        <v>175</v>
      </c>
    </row>
    <row r="128" spans="1:12">
      <c r="L128" t="s">
        <v>176</v>
      </c>
    </row>
    <row r="129" spans="12:12">
      <c r="L129" t="s">
        <v>177</v>
      </c>
    </row>
    <row r="130" spans="12:12">
      <c r="L130" t="s">
        <v>178</v>
      </c>
    </row>
    <row r="131" spans="12:12">
      <c r="L131" t="s">
        <v>179</v>
      </c>
    </row>
    <row r="132" spans="12:12">
      <c r="L132" t="s">
        <v>180</v>
      </c>
    </row>
    <row r="133" spans="12:12">
      <c r="L133" t="s">
        <v>181</v>
      </c>
    </row>
    <row r="134" spans="12:12">
      <c r="L134" t="s">
        <v>182</v>
      </c>
    </row>
    <row r="135" spans="12:12">
      <c r="L135" t="s">
        <v>183</v>
      </c>
    </row>
    <row r="136" spans="12:12">
      <c r="L136" t="s">
        <v>184</v>
      </c>
    </row>
    <row r="137" spans="12:12">
      <c r="L137" t="s">
        <v>185</v>
      </c>
    </row>
    <row r="138" spans="12:12">
      <c r="L138" t="s">
        <v>186</v>
      </c>
    </row>
    <row r="139" spans="12:12">
      <c r="L139" t="s">
        <v>187</v>
      </c>
    </row>
    <row r="140" spans="12:12">
      <c r="L140" t="s">
        <v>188</v>
      </c>
    </row>
    <row r="141" spans="12:12">
      <c r="L141" t="s">
        <v>189</v>
      </c>
    </row>
    <row r="142" spans="12:12">
      <c r="L142" t="s">
        <v>190</v>
      </c>
    </row>
    <row r="143" spans="12:12">
      <c r="L143" t="s">
        <v>191</v>
      </c>
    </row>
    <row r="144" spans="12:12">
      <c r="L144" t="s">
        <v>192</v>
      </c>
    </row>
    <row r="145" spans="1:13">
      <c r="L145" t="s">
        <v>193</v>
      </c>
    </row>
    <row r="146" spans="1:13">
      <c r="A146" s="40" t="s">
        <v>231</v>
      </c>
      <c r="B146" s="40"/>
      <c r="C146" s="40"/>
      <c r="D146" s="40"/>
      <c r="E146" s="40"/>
      <c r="F146" s="40"/>
      <c r="G146" s="40"/>
      <c r="H146" s="40"/>
      <c r="I146" s="40"/>
      <c r="J146" s="15"/>
      <c r="M146" t="s">
        <v>194</v>
      </c>
    </row>
    <row r="147" spans="1:13">
      <c r="A147" s="12" t="s">
        <v>43</v>
      </c>
      <c r="B147" s="12">
        <v>16</v>
      </c>
      <c r="C147" s="12">
        <v>32</v>
      </c>
      <c r="D147" s="12">
        <v>64</v>
      </c>
      <c r="E147" s="12">
        <v>128</v>
      </c>
      <c r="F147" s="12">
        <f>E147*2</f>
        <v>256</v>
      </c>
      <c r="G147" s="12">
        <f>F147*2</f>
        <v>512</v>
      </c>
      <c r="H147" s="12">
        <f>G147*2</f>
        <v>1024</v>
      </c>
      <c r="I147" s="12">
        <f>H147*2</f>
        <v>2048</v>
      </c>
      <c r="M147" t="s">
        <v>195</v>
      </c>
    </row>
    <row r="148" spans="1:13">
      <c r="A148" s="12" t="s">
        <v>227</v>
      </c>
      <c r="B148" s="33">
        <v>165.804</v>
      </c>
      <c r="C148" s="33">
        <v>323.51</v>
      </c>
      <c r="D148" s="33">
        <v>640.20899999999995</v>
      </c>
      <c r="E148" s="33">
        <v>1273.027</v>
      </c>
      <c r="F148" s="33">
        <v>2541.625</v>
      </c>
      <c r="G148" s="33">
        <v>5073.3900000000003</v>
      </c>
      <c r="H148" s="33">
        <v>10140.897999999999</v>
      </c>
      <c r="I148" s="33">
        <v>20260.050999999999</v>
      </c>
      <c r="M148" t="s">
        <v>196</v>
      </c>
    </row>
    <row r="149" spans="1:13">
      <c r="A149" s="12" t="s">
        <v>228</v>
      </c>
      <c r="B149" s="33">
        <v>390.39100000000002</v>
      </c>
      <c r="C149" s="33">
        <v>777.05200000000002</v>
      </c>
      <c r="D149" s="33">
        <v>1548.115</v>
      </c>
      <c r="E149" s="33">
        <v>3078.6080000000002</v>
      </c>
      <c r="F149" s="33">
        <v>6657.2120000000004</v>
      </c>
      <c r="G149" s="33">
        <v>20205.412</v>
      </c>
      <c r="H149" s="33">
        <v>42331.273000000001</v>
      </c>
      <c r="I149" s="33">
        <v>84720.108999999997</v>
      </c>
      <c r="M149" t="s">
        <v>197</v>
      </c>
    </row>
    <row r="150" spans="1:13">
      <c r="A150" s="12" t="s">
        <v>229</v>
      </c>
      <c r="B150" s="33">
        <v>166.786</v>
      </c>
      <c r="C150" s="33">
        <v>325.93299999999999</v>
      </c>
      <c r="D150" s="33">
        <v>648.61199999999997</v>
      </c>
      <c r="E150" s="33">
        <v>1416.6130000000001</v>
      </c>
      <c r="F150" s="33">
        <v>4304.1589999999997</v>
      </c>
      <c r="G150" s="33">
        <v>16615.550999999999</v>
      </c>
      <c r="H150" s="33">
        <v>71614.664000000004</v>
      </c>
      <c r="I150" s="33">
        <v>272680.78100000002</v>
      </c>
      <c r="M150" t="s">
        <v>198</v>
      </c>
    </row>
    <row r="151" spans="1:13">
      <c r="A151" s="16" t="s">
        <v>232</v>
      </c>
      <c r="B151" s="33">
        <v>162.251</v>
      </c>
      <c r="C151" s="33">
        <v>321.78300000000002</v>
      </c>
      <c r="D151" s="33">
        <v>645.79600000000005</v>
      </c>
      <c r="E151" s="33">
        <v>1415.6880000000001</v>
      </c>
      <c r="F151" s="33">
        <v>4304.527</v>
      </c>
      <c r="G151" s="33">
        <v>16647.072</v>
      </c>
      <c r="H151" s="33">
        <v>71285.179999999993</v>
      </c>
      <c r="I151" s="33">
        <v>271757.31199999998</v>
      </c>
      <c r="M151" t="s">
        <v>199</v>
      </c>
    </row>
    <row r="152" spans="1:13">
      <c r="M152" t="s">
        <v>200</v>
      </c>
    </row>
    <row r="153" spans="1:13">
      <c r="M153" t="s">
        <v>201</v>
      </c>
    </row>
    <row r="154" spans="1:13">
      <c r="M154" t="s">
        <v>202</v>
      </c>
    </row>
    <row r="155" spans="1:13">
      <c r="M155" t="s">
        <v>203</v>
      </c>
    </row>
    <row r="156" spans="1:13">
      <c r="M156" t="s">
        <v>204</v>
      </c>
    </row>
    <row r="157" spans="1:13">
      <c r="M157" t="s">
        <v>205</v>
      </c>
    </row>
    <row r="158" spans="1:13">
      <c r="M158" t="s">
        <v>206</v>
      </c>
    </row>
    <row r="159" spans="1:13">
      <c r="M159" t="s">
        <v>207</v>
      </c>
    </row>
    <row r="160" spans="1:13">
      <c r="M160" t="s">
        <v>208</v>
      </c>
    </row>
    <row r="161" spans="13:13">
      <c r="M161" t="s">
        <v>209</v>
      </c>
    </row>
    <row r="162" spans="13:13">
      <c r="M162" t="s">
        <v>210</v>
      </c>
    </row>
    <row r="163" spans="13:13">
      <c r="M163" t="s">
        <v>211</v>
      </c>
    </row>
    <row r="164" spans="13:13">
      <c r="M164" t="s">
        <v>212</v>
      </c>
    </row>
    <row r="165" spans="13:13">
      <c r="M165" t="s">
        <v>213</v>
      </c>
    </row>
    <row r="166" spans="13:13">
      <c r="M166" t="s">
        <v>214</v>
      </c>
    </row>
    <row r="167" spans="13:13">
      <c r="M167" t="s">
        <v>215</v>
      </c>
    </row>
    <row r="168" spans="13:13">
      <c r="M168" t="s">
        <v>216</v>
      </c>
    </row>
    <row r="169" spans="13:13">
      <c r="M169" t="s">
        <v>217</v>
      </c>
    </row>
    <row r="170" spans="13:13">
      <c r="M170" t="s">
        <v>218</v>
      </c>
    </row>
    <row r="171" spans="13:13">
      <c r="M171" t="s">
        <v>219</v>
      </c>
    </row>
    <row r="172" spans="13:13">
      <c r="M172" t="s">
        <v>220</v>
      </c>
    </row>
    <row r="173" spans="13:13">
      <c r="M173" t="s">
        <v>221</v>
      </c>
    </row>
    <row r="174" spans="13:13">
      <c r="M174" t="s">
        <v>222</v>
      </c>
    </row>
    <row r="175" spans="13:13">
      <c r="M175" t="s">
        <v>223</v>
      </c>
    </row>
    <row r="176" spans="13:13">
      <c r="M176" t="s">
        <v>224</v>
      </c>
    </row>
    <row r="177" spans="13:13">
      <c r="M177" t="s">
        <v>225</v>
      </c>
    </row>
  </sheetData>
  <mergeCells count="5">
    <mergeCell ref="A2:J2"/>
    <mergeCell ref="A38:J38"/>
    <mergeCell ref="A74:J74"/>
    <mergeCell ref="A110:J110"/>
    <mergeCell ref="A146:I14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1"/>
  <sheetViews>
    <sheetView topLeftCell="A76" workbookViewId="0">
      <selection activeCell="O27" sqref="O27"/>
    </sheetView>
  </sheetViews>
  <sheetFormatPr defaultRowHeight="13.5"/>
  <cols>
    <col min="1" max="1" width="17.25" bestFit="1" customWidth="1"/>
    <col min="2" max="4" width="6.5" bestFit="1" customWidth="1"/>
    <col min="5" max="9" width="7.5" bestFit="1" customWidth="1"/>
    <col min="10" max="12" width="8.5" bestFit="1" customWidth="1"/>
    <col min="13" max="15" width="9.5" bestFit="1" customWidth="1"/>
    <col min="16" max="17" width="10.5" bestFit="1" customWidth="1"/>
  </cols>
  <sheetData>
    <row r="2" spans="1:18">
      <c r="A2" s="40" t="s">
        <v>234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18" t="s">
        <v>235</v>
      </c>
    </row>
    <row r="3" spans="1:18">
      <c r="A3" s="12" t="s">
        <v>39</v>
      </c>
      <c r="B3" s="12">
        <v>128</v>
      </c>
      <c r="C3" s="12">
        <v>256</v>
      </c>
      <c r="D3" s="12">
        <v>512</v>
      </c>
      <c r="E3" s="12">
        <f t="shared" ref="E3:Q3" si="0">D3*2</f>
        <v>1024</v>
      </c>
      <c r="F3" s="12">
        <f t="shared" si="0"/>
        <v>2048</v>
      </c>
      <c r="G3" s="12">
        <f t="shared" si="0"/>
        <v>4096</v>
      </c>
      <c r="H3" s="12">
        <f t="shared" si="0"/>
        <v>8192</v>
      </c>
      <c r="I3" s="12">
        <f t="shared" si="0"/>
        <v>16384</v>
      </c>
      <c r="J3" s="12">
        <f t="shared" si="0"/>
        <v>32768</v>
      </c>
      <c r="K3" s="12">
        <f t="shared" si="0"/>
        <v>65536</v>
      </c>
      <c r="L3" s="12">
        <f t="shared" si="0"/>
        <v>131072</v>
      </c>
      <c r="M3" s="12">
        <f t="shared" si="0"/>
        <v>262144</v>
      </c>
      <c r="N3" s="12">
        <f t="shared" si="0"/>
        <v>524288</v>
      </c>
      <c r="O3" s="12">
        <f t="shared" si="0"/>
        <v>1048576</v>
      </c>
      <c r="P3" s="12">
        <f t="shared" si="0"/>
        <v>2097152</v>
      </c>
      <c r="Q3" s="12">
        <f t="shared" si="0"/>
        <v>4194304</v>
      </c>
      <c r="R3" s="17" t="s">
        <v>236</v>
      </c>
    </row>
    <row r="4" spans="1:18">
      <c r="A4" s="12" t="s">
        <v>45</v>
      </c>
      <c r="B4" s="34">
        <v>4.4989999999999997</v>
      </c>
      <c r="C4" s="33">
        <v>5.8970000000000002</v>
      </c>
      <c r="D4" s="33">
        <v>6.9169999999999998</v>
      </c>
      <c r="E4" s="33">
        <v>8.4359999999999999</v>
      </c>
      <c r="F4" s="33">
        <v>10.289</v>
      </c>
      <c r="G4" s="33">
        <v>14.475</v>
      </c>
      <c r="H4" s="33">
        <v>25.286000000000001</v>
      </c>
      <c r="I4" s="33">
        <v>45.668999999999997</v>
      </c>
      <c r="J4" s="33">
        <v>99.049000000000007</v>
      </c>
      <c r="K4" s="33">
        <v>202.16</v>
      </c>
      <c r="L4" s="33">
        <v>395.71499999999997</v>
      </c>
      <c r="M4" s="33">
        <v>781.47299999999996</v>
      </c>
      <c r="N4" s="33">
        <v>1547.4549999999999</v>
      </c>
      <c r="O4" s="33">
        <v>3650.4270000000001</v>
      </c>
      <c r="P4" s="33">
        <v>7786.26</v>
      </c>
      <c r="Q4" s="33">
        <v>16034.348</v>
      </c>
      <c r="R4" s="17" t="s">
        <v>237</v>
      </c>
    </row>
    <row r="5" spans="1:18">
      <c r="A5" s="12" t="s">
        <v>44</v>
      </c>
      <c r="B5" s="33">
        <v>4.9470000000000001</v>
      </c>
      <c r="C5" s="33">
        <v>6.3289999999999997</v>
      </c>
      <c r="D5" s="33">
        <v>6.327</v>
      </c>
      <c r="E5" s="33">
        <v>6.6239999999999997</v>
      </c>
      <c r="F5" s="33">
        <v>8.2420000000000009</v>
      </c>
      <c r="G5" s="33">
        <v>10.375999999999999</v>
      </c>
      <c r="H5" s="33">
        <v>15.297000000000001</v>
      </c>
      <c r="I5" s="33">
        <v>25.236999999999998</v>
      </c>
      <c r="J5" s="33">
        <v>48.371000000000002</v>
      </c>
      <c r="K5" s="33">
        <v>88.141999999999996</v>
      </c>
      <c r="L5" s="33">
        <v>166.51</v>
      </c>
      <c r="M5" s="33">
        <v>322.94900000000001</v>
      </c>
      <c r="N5" s="33">
        <v>637.45600000000002</v>
      </c>
      <c r="O5" s="33">
        <v>1270.221</v>
      </c>
      <c r="P5" s="33">
        <v>2532.5430000000001</v>
      </c>
      <c r="Q5" s="33">
        <v>5055.143</v>
      </c>
      <c r="R5" s="17" t="s">
        <v>238</v>
      </c>
    </row>
    <row r="6" spans="1:18">
      <c r="A6" s="16" t="s">
        <v>47</v>
      </c>
      <c r="B6" s="33">
        <v>3.8439999999999999</v>
      </c>
      <c r="C6" s="33">
        <v>3.9870000000000001</v>
      </c>
      <c r="D6" s="33">
        <v>4.08</v>
      </c>
      <c r="E6" s="33">
        <v>4.694</v>
      </c>
      <c r="F6" s="33">
        <v>6.03</v>
      </c>
      <c r="G6" s="33">
        <v>7.6580000000000004</v>
      </c>
      <c r="H6" s="33">
        <v>12.791</v>
      </c>
      <c r="I6" s="33">
        <v>23.016999999999999</v>
      </c>
      <c r="J6" s="33">
        <v>42.957999999999998</v>
      </c>
      <c r="K6" s="33">
        <v>82.534999999999997</v>
      </c>
      <c r="L6" s="33">
        <v>161.054</v>
      </c>
      <c r="M6" s="33">
        <v>319.08800000000002</v>
      </c>
      <c r="N6" s="33">
        <v>632.68499999999995</v>
      </c>
      <c r="O6" s="33">
        <v>1265.0260000000001</v>
      </c>
      <c r="P6" s="33">
        <v>2530.7489999999998</v>
      </c>
      <c r="Q6" s="33">
        <v>5050.9809999999998</v>
      </c>
      <c r="R6" s="17" t="s">
        <v>239</v>
      </c>
    </row>
    <row r="7" spans="1:18">
      <c r="R7" t="s">
        <v>240</v>
      </c>
    </row>
    <row r="8" spans="1:18">
      <c r="R8" t="s">
        <v>241</v>
      </c>
    </row>
    <row r="9" spans="1:18">
      <c r="R9" t="s">
        <v>242</v>
      </c>
    </row>
    <row r="10" spans="1:18">
      <c r="R10" t="s">
        <v>243</v>
      </c>
    </row>
    <row r="11" spans="1:18">
      <c r="R11" t="s">
        <v>244</v>
      </c>
    </row>
    <row r="12" spans="1:18">
      <c r="R12" t="s">
        <v>245</v>
      </c>
    </row>
    <row r="13" spans="1:18">
      <c r="R13" t="s">
        <v>246</v>
      </c>
    </row>
    <row r="14" spans="1:18">
      <c r="R14" t="s">
        <v>247</v>
      </c>
    </row>
    <row r="15" spans="1:18">
      <c r="R15" t="s">
        <v>248</v>
      </c>
    </row>
    <row r="16" spans="1:18">
      <c r="R16" t="s">
        <v>249</v>
      </c>
    </row>
    <row r="17" spans="18:18">
      <c r="R17" t="s">
        <v>250</v>
      </c>
    </row>
    <row r="18" spans="18:18">
      <c r="R18" t="s">
        <v>251</v>
      </c>
    </row>
    <row r="19" spans="18:18">
      <c r="R19" t="s">
        <v>252</v>
      </c>
    </row>
    <row r="20" spans="18:18">
      <c r="R20" t="s">
        <v>253</v>
      </c>
    </row>
    <row r="21" spans="18:18">
      <c r="R21" t="s">
        <v>254</v>
      </c>
    </row>
    <row r="22" spans="18:18">
      <c r="R22" t="s">
        <v>255</v>
      </c>
    </row>
    <row r="23" spans="18:18">
      <c r="R23" t="s">
        <v>256</v>
      </c>
    </row>
    <row r="24" spans="18:18">
      <c r="R24" t="s">
        <v>257</v>
      </c>
    </row>
    <row r="25" spans="18:18">
      <c r="R25" t="s">
        <v>258</v>
      </c>
    </row>
    <row r="26" spans="18:18">
      <c r="R26" t="s">
        <v>259</v>
      </c>
    </row>
    <row r="27" spans="18:18">
      <c r="R27" t="s">
        <v>260</v>
      </c>
    </row>
    <row r="28" spans="18:18">
      <c r="R28" t="s">
        <v>261</v>
      </c>
    </row>
    <row r="29" spans="18:18">
      <c r="R29" t="s">
        <v>262</v>
      </c>
    </row>
    <row r="30" spans="18:18">
      <c r="R30" t="s">
        <v>263</v>
      </c>
    </row>
    <row r="31" spans="18:18">
      <c r="R31" t="s">
        <v>264</v>
      </c>
    </row>
    <row r="32" spans="18:18">
      <c r="R32" t="s">
        <v>265</v>
      </c>
    </row>
    <row r="33" spans="18:18">
      <c r="R33" t="s">
        <v>266</v>
      </c>
    </row>
    <row r="34" spans="18:18">
      <c r="R34" t="s">
        <v>267</v>
      </c>
    </row>
    <row r="35" spans="18:18">
      <c r="R35" t="s">
        <v>268</v>
      </c>
    </row>
    <row r="36" spans="18:18">
      <c r="R36" t="s">
        <v>269</v>
      </c>
    </row>
    <row r="37" spans="18:18">
      <c r="R37" t="s">
        <v>270</v>
      </c>
    </row>
    <row r="38" spans="18:18">
      <c r="R38" t="s">
        <v>271</v>
      </c>
    </row>
    <row r="39" spans="18:18">
      <c r="R39" t="s">
        <v>272</v>
      </c>
    </row>
    <row r="40" spans="18:18">
      <c r="R40" t="s">
        <v>273</v>
      </c>
    </row>
    <row r="41" spans="18:18">
      <c r="R41" t="s">
        <v>274</v>
      </c>
    </row>
    <row r="42" spans="18:18">
      <c r="R42" t="s">
        <v>275</v>
      </c>
    </row>
    <row r="43" spans="18:18">
      <c r="R43" t="s">
        <v>276</v>
      </c>
    </row>
    <row r="44" spans="18:18">
      <c r="R44" t="s">
        <v>277</v>
      </c>
    </row>
    <row r="45" spans="18:18">
      <c r="R45" t="s">
        <v>278</v>
      </c>
    </row>
    <row r="46" spans="18:18">
      <c r="R46" t="s">
        <v>279</v>
      </c>
    </row>
    <row r="47" spans="18:18">
      <c r="R47" t="s">
        <v>280</v>
      </c>
    </row>
    <row r="48" spans="18:18">
      <c r="R48" t="s">
        <v>281</v>
      </c>
    </row>
    <row r="49" spans="1:19">
      <c r="R49" t="s">
        <v>282</v>
      </c>
    </row>
    <row r="50" spans="1:19">
      <c r="S50" t="s">
        <v>283</v>
      </c>
    </row>
    <row r="51" spans="1:19">
      <c r="A51" s="40" t="s">
        <v>325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S51" t="s">
        <v>284</v>
      </c>
    </row>
    <row r="52" spans="1:19">
      <c r="A52" s="12" t="s">
        <v>39</v>
      </c>
      <c r="B52" s="12">
        <v>128</v>
      </c>
      <c r="C52" s="12">
        <v>256</v>
      </c>
      <c r="D52" s="12">
        <v>512</v>
      </c>
      <c r="E52" s="12">
        <f t="shared" ref="E52:Q52" si="1">D52*2</f>
        <v>1024</v>
      </c>
      <c r="F52" s="12">
        <f t="shared" si="1"/>
        <v>2048</v>
      </c>
      <c r="G52" s="12">
        <f t="shared" si="1"/>
        <v>4096</v>
      </c>
      <c r="H52" s="12">
        <f t="shared" si="1"/>
        <v>8192</v>
      </c>
      <c r="I52" s="12">
        <f t="shared" si="1"/>
        <v>16384</v>
      </c>
      <c r="J52" s="12">
        <f t="shared" si="1"/>
        <v>32768</v>
      </c>
      <c r="K52" s="12">
        <f t="shared" si="1"/>
        <v>65536</v>
      </c>
      <c r="L52" s="12">
        <f t="shared" si="1"/>
        <v>131072</v>
      </c>
      <c r="M52" s="12">
        <f t="shared" si="1"/>
        <v>262144</v>
      </c>
      <c r="N52" s="12">
        <f t="shared" si="1"/>
        <v>524288</v>
      </c>
      <c r="O52" s="12">
        <f t="shared" si="1"/>
        <v>1048576</v>
      </c>
      <c r="P52" s="12">
        <f t="shared" si="1"/>
        <v>2097152</v>
      </c>
      <c r="Q52" s="12">
        <f t="shared" si="1"/>
        <v>4194304</v>
      </c>
      <c r="S52" t="s">
        <v>285</v>
      </c>
    </row>
    <row r="53" spans="1:19">
      <c r="A53" s="12" t="s">
        <v>45</v>
      </c>
      <c r="B53" s="12">
        <v>6.5750000000000002</v>
      </c>
      <c r="C53" s="12">
        <v>7.6609999999999996</v>
      </c>
      <c r="D53" s="12">
        <v>8.8829999999999991</v>
      </c>
      <c r="E53" s="12">
        <v>11.521000000000001</v>
      </c>
      <c r="F53" s="12">
        <v>16.882999999999999</v>
      </c>
      <c r="G53" s="12">
        <v>26.56</v>
      </c>
      <c r="H53" s="12">
        <v>48.265000000000001</v>
      </c>
      <c r="I53" s="12">
        <v>99.844999999999999</v>
      </c>
      <c r="J53" s="12">
        <v>199.274</v>
      </c>
      <c r="K53" s="12">
        <v>392.89100000000002</v>
      </c>
      <c r="L53" s="12">
        <v>778.84400000000005</v>
      </c>
      <c r="M53" s="12">
        <v>1551.614</v>
      </c>
      <c r="N53" s="12">
        <v>3098.0839999999998</v>
      </c>
      <c r="O53" s="12">
        <v>7490.7550000000001</v>
      </c>
      <c r="P53" s="12"/>
      <c r="Q53" s="12"/>
      <c r="S53" t="s">
        <v>286</v>
      </c>
    </row>
    <row r="54" spans="1:19">
      <c r="A54" s="12" t="s">
        <v>44</v>
      </c>
      <c r="B54" s="12">
        <v>9.3119999999999994</v>
      </c>
      <c r="C54" s="12">
        <v>8.7810000000000006</v>
      </c>
      <c r="D54" s="12">
        <v>8.3490000000000002</v>
      </c>
      <c r="E54" s="12">
        <v>8.3699999999999992</v>
      </c>
      <c r="F54" s="12">
        <v>10.23</v>
      </c>
      <c r="G54" s="12">
        <v>15.282999999999999</v>
      </c>
      <c r="H54" s="12">
        <v>25.959</v>
      </c>
      <c r="I54" s="12">
        <v>46.954999999999998</v>
      </c>
      <c r="J54" s="12">
        <v>86.869</v>
      </c>
      <c r="K54" s="12">
        <v>165.75200000000001</v>
      </c>
      <c r="L54" s="12">
        <v>322.22899999999998</v>
      </c>
      <c r="M54" s="12">
        <v>638.81200000000001</v>
      </c>
      <c r="N54" s="12">
        <v>1268.8530000000001</v>
      </c>
      <c r="O54" s="12">
        <v>2532.6280000000002</v>
      </c>
      <c r="P54" s="12"/>
      <c r="Q54" s="12"/>
      <c r="S54" t="s">
        <v>287</v>
      </c>
    </row>
    <row r="55" spans="1:19">
      <c r="A55" s="16" t="s">
        <v>47</v>
      </c>
      <c r="B55" s="12">
        <v>6.5910000000000002</v>
      </c>
      <c r="C55" s="12">
        <v>6.5049999999999999</v>
      </c>
      <c r="D55" s="12">
        <v>5.8419999999999996</v>
      </c>
      <c r="E55" s="12">
        <v>5.7649999999999997</v>
      </c>
      <c r="F55" s="12">
        <v>7.8090000000000002</v>
      </c>
      <c r="G55" s="12">
        <v>13.196999999999999</v>
      </c>
      <c r="H55" s="12">
        <v>23.465</v>
      </c>
      <c r="I55" s="12">
        <v>45.22</v>
      </c>
      <c r="J55" s="12">
        <v>82.597999999999999</v>
      </c>
      <c r="K55" s="12">
        <v>161.374</v>
      </c>
      <c r="L55" s="12">
        <v>319.40899999999999</v>
      </c>
      <c r="M55" s="12">
        <v>634.69600000000003</v>
      </c>
      <c r="N55" s="12">
        <v>1268.453</v>
      </c>
      <c r="O55" s="12">
        <v>2535.6260000000002</v>
      </c>
      <c r="P55" s="12"/>
      <c r="Q55" s="12"/>
      <c r="S55" t="s">
        <v>288</v>
      </c>
    </row>
    <row r="56" spans="1:19">
      <c r="S56" t="s">
        <v>289</v>
      </c>
    </row>
    <row r="57" spans="1:19">
      <c r="S57" t="s">
        <v>290</v>
      </c>
    </row>
    <row r="58" spans="1:19">
      <c r="S58" t="s">
        <v>291</v>
      </c>
    </row>
    <row r="59" spans="1:19">
      <c r="S59" t="s">
        <v>292</v>
      </c>
    </row>
    <row r="60" spans="1:19">
      <c r="S60" t="s">
        <v>293</v>
      </c>
    </row>
    <row r="61" spans="1:19">
      <c r="S61" t="s">
        <v>294</v>
      </c>
    </row>
    <row r="62" spans="1:19">
      <c r="S62" t="s">
        <v>295</v>
      </c>
    </row>
    <row r="63" spans="1:19">
      <c r="S63" t="s">
        <v>296</v>
      </c>
    </row>
    <row r="64" spans="1:19">
      <c r="S64" t="s">
        <v>297</v>
      </c>
    </row>
    <row r="65" spans="19:19">
      <c r="S65" t="s">
        <v>298</v>
      </c>
    </row>
    <row r="66" spans="19:19">
      <c r="S66" t="s">
        <v>299</v>
      </c>
    </row>
    <row r="67" spans="19:19">
      <c r="S67" t="s">
        <v>300</v>
      </c>
    </row>
    <row r="68" spans="19:19">
      <c r="S68" t="s">
        <v>301</v>
      </c>
    </row>
    <row r="69" spans="19:19">
      <c r="S69" t="s">
        <v>302</v>
      </c>
    </row>
    <row r="70" spans="19:19">
      <c r="S70" t="s">
        <v>303</v>
      </c>
    </row>
    <row r="71" spans="19:19">
      <c r="S71" t="s">
        <v>304</v>
      </c>
    </row>
    <row r="72" spans="19:19">
      <c r="S72" t="s">
        <v>305</v>
      </c>
    </row>
    <row r="73" spans="19:19">
      <c r="S73" t="s">
        <v>306</v>
      </c>
    </row>
    <row r="74" spans="19:19">
      <c r="S74" t="s">
        <v>307</v>
      </c>
    </row>
    <row r="75" spans="19:19">
      <c r="S75" t="s">
        <v>308</v>
      </c>
    </row>
    <row r="76" spans="19:19">
      <c r="S76" t="s">
        <v>309</v>
      </c>
    </row>
    <row r="77" spans="19:19">
      <c r="S77" t="s">
        <v>310</v>
      </c>
    </row>
    <row r="78" spans="19:19">
      <c r="S78" t="s">
        <v>311</v>
      </c>
    </row>
    <row r="79" spans="19:19">
      <c r="S79" t="s">
        <v>312</v>
      </c>
    </row>
    <row r="80" spans="19:19">
      <c r="S80" t="s">
        <v>313</v>
      </c>
    </row>
    <row r="81" spans="19:19">
      <c r="S81" t="s">
        <v>314</v>
      </c>
    </row>
    <row r="82" spans="19:19">
      <c r="S82" t="s">
        <v>315</v>
      </c>
    </row>
    <row r="83" spans="19:19">
      <c r="S83" t="s">
        <v>316</v>
      </c>
    </row>
    <row r="84" spans="19:19">
      <c r="S84" t="s">
        <v>317</v>
      </c>
    </row>
    <row r="85" spans="19:19">
      <c r="S85" t="s">
        <v>318</v>
      </c>
    </row>
    <row r="86" spans="19:19">
      <c r="S86" t="s">
        <v>319</v>
      </c>
    </row>
    <row r="87" spans="19:19">
      <c r="S87" t="s">
        <v>320</v>
      </c>
    </row>
    <row r="88" spans="19:19">
      <c r="S88" t="s">
        <v>321</v>
      </c>
    </row>
    <row r="89" spans="19:19">
      <c r="S89" t="s">
        <v>322</v>
      </c>
    </row>
    <row r="90" spans="19:19">
      <c r="S90" t="s">
        <v>323</v>
      </c>
    </row>
    <row r="91" spans="19:19">
      <c r="S91" t="s">
        <v>324</v>
      </c>
    </row>
  </sheetData>
  <mergeCells count="2">
    <mergeCell ref="A2:Q2"/>
    <mergeCell ref="A51:Q5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A11" workbookViewId="0">
      <selection activeCell="K27" sqref="K27"/>
    </sheetView>
  </sheetViews>
  <sheetFormatPr defaultRowHeight="13.5"/>
  <cols>
    <col min="1" max="1" width="17.25" bestFit="1" customWidth="1"/>
    <col min="2" max="8" width="6.5" customWidth="1"/>
    <col min="9" max="13" width="7.5" customWidth="1"/>
    <col min="14" max="16" width="8.5" customWidth="1"/>
    <col min="17" max="19" width="9.5" bestFit="1" customWidth="1"/>
    <col min="20" max="20" width="10.5" bestFit="1" customWidth="1"/>
  </cols>
  <sheetData>
    <row r="1" spans="1:21">
      <c r="A1" s="41" t="s">
        <v>364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21">
      <c r="A2" s="31" t="s">
        <v>39</v>
      </c>
      <c r="B2" s="31">
        <v>2</v>
      </c>
      <c r="C2" s="31">
        <v>8</v>
      </c>
      <c r="D2" s="31">
        <v>16</v>
      </c>
      <c r="E2" s="31">
        <v>32</v>
      </c>
      <c r="F2" s="31">
        <v>64</v>
      </c>
      <c r="G2" s="31">
        <v>128</v>
      </c>
      <c r="H2" s="31">
        <v>256</v>
      </c>
      <c r="I2" s="31">
        <v>512</v>
      </c>
      <c r="J2" s="31">
        <f t="shared" ref="J2:R2" si="0">I2*2</f>
        <v>1024</v>
      </c>
      <c r="K2" s="31">
        <f t="shared" si="0"/>
        <v>2048</v>
      </c>
      <c r="L2" s="31">
        <f t="shared" si="0"/>
        <v>4096</v>
      </c>
      <c r="M2" s="31">
        <f t="shared" si="0"/>
        <v>8192</v>
      </c>
      <c r="N2" s="31">
        <f t="shared" si="0"/>
        <v>16384</v>
      </c>
      <c r="O2" s="31">
        <f t="shared" si="0"/>
        <v>32768</v>
      </c>
      <c r="P2" s="31">
        <f t="shared" si="0"/>
        <v>65536</v>
      </c>
      <c r="Q2" s="31">
        <f t="shared" si="0"/>
        <v>131072</v>
      </c>
      <c r="R2" s="32">
        <f t="shared" si="0"/>
        <v>262144</v>
      </c>
      <c r="S2" s="32">
        <f t="shared" ref="S2:T2" si="1">R2*2</f>
        <v>524288</v>
      </c>
      <c r="T2" s="32">
        <f t="shared" si="1"/>
        <v>1048576</v>
      </c>
      <c r="U2" s="28" t="s">
        <v>365</v>
      </c>
    </row>
    <row r="3" spans="1:21">
      <c r="A3" s="31" t="s">
        <v>41</v>
      </c>
      <c r="B3" s="33">
        <v>5.4539999999999997</v>
      </c>
      <c r="C3" s="33">
        <v>5.367</v>
      </c>
      <c r="D3" s="33">
        <v>5.4089999999999998</v>
      </c>
      <c r="E3" s="33">
        <v>5.47</v>
      </c>
      <c r="F3" s="33">
        <v>6.8209999999999997</v>
      </c>
      <c r="G3" s="33">
        <v>6.6639999999999997</v>
      </c>
      <c r="H3" s="33">
        <v>6.8150000000000004</v>
      </c>
      <c r="I3" s="33">
        <v>7.8630000000000004</v>
      </c>
      <c r="J3" s="33">
        <v>10.042</v>
      </c>
      <c r="K3" s="33">
        <v>14.244999999999999</v>
      </c>
      <c r="L3" s="33">
        <v>23.536999999999999</v>
      </c>
      <c r="M3" s="33">
        <v>42.286000000000001</v>
      </c>
      <c r="N3" s="33">
        <v>79.188000000000002</v>
      </c>
      <c r="O3" s="33">
        <v>153.899</v>
      </c>
      <c r="P3" s="33">
        <v>303.185</v>
      </c>
      <c r="Q3" s="33">
        <v>602.34900000000005</v>
      </c>
      <c r="R3" s="33">
        <v>1199.922</v>
      </c>
      <c r="S3" s="33">
        <v>2398.6469999999999</v>
      </c>
      <c r="T3" s="33">
        <v>4806.1559999999999</v>
      </c>
      <c r="U3" s="28" t="s">
        <v>366</v>
      </c>
    </row>
    <row r="4" spans="1:21">
      <c r="A4" s="31" t="s">
        <v>40</v>
      </c>
      <c r="B4" s="33">
        <v>4.12</v>
      </c>
      <c r="C4" s="33">
        <v>3.863</v>
      </c>
      <c r="D4" s="33">
        <v>4.2350000000000003</v>
      </c>
      <c r="E4" s="33">
        <v>4.55</v>
      </c>
      <c r="F4" s="33">
        <v>6.17</v>
      </c>
      <c r="G4" s="33">
        <v>7.3789999999999996</v>
      </c>
      <c r="H4" s="33">
        <v>9.0239999999999991</v>
      </c>
      <c r="I4" s="33">
        <v>11.18</v>
      </c>
      <c r="J4" s="33">
        <v>17.637</v>
      </c>
      <c r="K4" s="33">
        <v>25.07</v>
      </c>
      <c r="L4" s="33">
        <v>45.884</v>
      </c>
      <c r="M4" s="33">
        <v>90.266000000000005</v>
      </c>
      <c r="N4" s="33">
        <v>177.923</v>
      </c>
      <c r="O4" s="33">
        <v>362.327</v>
      </c>
      <c r="P4" s="33">
        <v>724.37699999999995</v>
      </c>
      <c r="Q4" s="33">
        <v>1452.528</v>
      </c>
      <c r="R4" s="33">
        <v>2903.683</v>
      </c>
      <c r="S4" s="33">
        <v>5973.5039999999999</v>
      </c>
      <c r="T4" s="33">
        <v>15368.31</v>
      </c>
      <c r="U4" s="28" t="s">
        <v>367</v>
      </c>
    </row>
    <row r="5" spans="1:21">
      <c r="U5" s="28" t="s">
        <v>368</v>
      </c>
    </row>
    <row r="6" spans="1:21">
      <c r="U6" s="28" t="s">
        <v>369</v>
      </c>
    </row>
    <row r="7" spans="1:21">
      <c r="U7" s="28" t="s">
        <v>370</v>
      </c>
    </row>
    <row r="8" spans="1:21">
      <c r="U8" s="28" t="s">
        <v>371</v>
      </c>
    </row>
    <row r="9" spans="1:21">
      <c r="U9" s="28" t="s">
        <v>372</v>
      </c>
    </row>
    <row r="10" spans="1:21">
      <c r="U10" s="28" t="s">
        <v>373</v>
      </c>
    </row>
    <row r="11" spans="1:21">
      <c r="U11" s="28" t="s">
        <v>374</v>
      </c>
    </row>
    <row r="12" spans="1:21">
      <c r="U12" s="28" t="s">
        <v>375</v>
      </c>
    </row>
    <row r="13" spans="1:21">
      <c r="U13" s="28" t="s">
        <v>376</v>
      </c>
    </row>
    <row r="14" spans="1:21">
      <c r="U14" s="28" t="s">
        <v>377</v>
      </c>
    </row>
    <row r="15" spans="1:21">
      <c r="U15" s="28" t="s">
        <v>378</v>
      </c>
    </row>
    <row r="16" spans="1:21">
      <c r="U16" s="28" t="s">
        <v>379</v>
      </c>
    </row>
    <row r="17" spans="21:21">
      <c r="U17" s="28" t="s">
        <v>380</v>
      </c>
    </row>
    <row r="18" spans="21:21">
      <c r="U18" s="28" t="s">
        <v>381</v>
      </c>
    </row>
    <row r="19" spans="21:21">
      <c r="U19" s="28" t="s">
        <v>382</v>
      </c>
    </row>
    <row r="20" spans="21:21">
      <c r="U20" s="28" t="s">
        <v>383</v>
      </c>
    </row>
    <row r="21" spans="21:21">
      <c r="U21" s="28" t="s">
        <v>384</v>
      </c>
    </row>
    <row r="22" spans="21:21">
      <c r="U22" s="28" t="s">
        <v>385</v>
      </c>
    </row>
    <row r="23" spans="21:21">
      <c r="U23" s="28" t="s">
        <v>386</v>
      </c>
    </row>
    <row r="24" spans="21:21">
      <c r="U24" s="28" t="s">
        <v>387</v>
      </c>
    </row>
    <row r="25" spans="21:21">
      <c r="U25" s="28" t="s">
        <v>388</v>
      </c>
    </row>
    <row r="26" spans="21:21">
      <c r="U26" s="28" t="s">
        <v>389</v>
      </c>
    </row>
    <row r="27" spans="21:21">
      <c r="U27" s="28" t="s">
        <v>390</v>
      </c>
    </row>
    <row r="28" spans="21:21">
      <c r="U28" s="28" t="s">
        <v>391</v>
      </c>
    </row>
    <row r="29" spans="21:21">
      <c r="U29" s="28" t="s">
        <v>392</v>
      </c>
    </row>
    <row r="30" spans="21:21">
      <c r="U30" s="28" t="s">
        <v>393</v>
      </c>
    </row>
    <row r="31" spans="21:21">
      <c r="U31" s="28" t="s">
        <v>394</v>
      </c>
    </row>
    <row r="32" spans="21:21">
      <c r="U32" s="28" t="s">
        <v>395</v>
      </c>
    </row>
    <row r="33" spans="21:21">
      <c r="U33" s="28" t="s">
        <v>396</v>
      </c>
    </row>
    <row r="34" spans="21:21">
      <c r="U34" s="28" t="s">
        <v>397</v>
      </c>
    </row>
    <row r="35" spans="21:21">
      <c r="U35" s="28" t="s">
        <v>398</v>
      </c>
    </row>
    <row r="36" spans="21:21">
      <c r="U36" s="28" t="s">
        <v>399</v>
      </c>
    </row>
    <row r="37" spans="21:21">
      <c r="U37" s="28" t="s">
        <v>400</v>
      </c>
    </row>
    <row r="38" spans="21:21">
      <c r="U38" s="28" t="s">
        <v>401</v>
      </c>
    </row>
    <row r="39" spans="21:21">
      <c r="U39" s="28" t="s">
        <v>402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inter-intra</vt:lpstr>
      <vt:lpstr>FFT</vt:lpstr>
      <vt:lpstr>UMR_small_list_sym</vt:lpstr>
      <vt:lpstr>UMR_large_list_sym</vt:lpstr>
      <vt:lpstr>UMR_asym</vt:lpstr>
      <vt:lpstr>sgrs 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(2)8c6MPWL3NQwJa+E0lxk/XnUZrYD2IDC+gMWwmhf05CpYZ7tyoVs2BgatA2vOeQdoWYTu1lyS
IvffEdk6J0vc1QRXuyrkw7PtjY053LwoCJmP5lu7yBVUz2Gu+iyebjuBIzHALB6xq8fUANly
ANEVHhQTheIj55SaZ71cnwZSEmSQlqe/tNYrZY+/PBa59AtxVT3OUFDYaArMk53KbQCPqvNH
Zu9+PHf0Yo+2Vj+Bdk</vt:lpwstr>
  </property>
  <property fmtid="{D5CDD505-2E9C-101B-9397-08002B2CF9AE}" pid="3" name="_2015_ms_pID_7253431">
    <vt:lpwstr>LBtfHExYRpCFHQSpwoGWL/RnlRWSo093i7xUV/OT/iM1NzUFeqjS1f
b9D+P+LRTVxFvgKtqzuQfyl6kcutg/rV/IjdxlDa91dJX0kttTTuCSClciEJNMkp7NKgfGNp
L6kgV/EcB0kRgWtJ0bXUz7N4/MWiJaGazDJ6B+8zas/MjYgBP8vr3UxCS7YfIG9Ddtw=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1557576177</vt:lpwstr>
  </property>
</Properties>
</file>