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zoto\Desktop\Columbia CS\HW\"/>
    </mc:Choice>
  </mc:AlternateContent>
  <xr:revisionPtr revIDLastSave="0" documentId="13_ncr:1_{226D9664-A4A5-45BF-8770-3037F145A8ED}" xr6:coauthVersionLast="45" xr6:coauthVersionMax="45" xr10:uidLastSave="{00000000-0000-0000-0000-000000000000}"/>
  <bookViews>
    <workbookView xWindow="-96" yWindow="-96" windowWidth="23232" windowHeight="12552" activeTab="5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 concurrentCalc="0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6" l="1"/>
  <c r="I6" i="6"/>
  <c r="I5" i="6"/>
  <c r="I4" i="6"/>
  <c r="I3" i="6"/>
  <c r="I2" i="6"/>
  <c r="H7" i="6"/>
  <c r="H6" i="6"/>
  <c r="H5" i="6"/>
  <c r="H4" i="6"/>
  <c r="H3" i="6"/>
  <c r="H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<sst xmlns="http://schemas.openxmlformats.org/spreadsheetml/2006/main" count="36806" uniqueCount="8412">
  <si>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</si>
  <si>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</si>
  <si>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</si>
  <si>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</si>
  <si>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</si>
  <si>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</si>
  <si>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</si>
  <si>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</si>
  <si>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</si>
  <si>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</si>
  <si>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</si>
  <si>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</si>
  <si>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</si>
  <si>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</si>
  <si>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</si>
  <si>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</si>
  <si>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</si>
  <si>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</si>
  <si>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</si>
  <si>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</si>
  <si>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</si>
  <si>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</si>
  <si>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</si>
  <si>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</si>
  <si>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</si>
  <si>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</si>
  <si>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</si>
  <si>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</si>
  <si>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</si>
  <si>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</si>
  <si>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</si>
  <si>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</si>
  <si>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</si>
  <si>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</si>
  <si>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</si>
  <si>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</si>
  <si>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</si>
  <si>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</si>
  <si>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</si>
  <si>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</si>
  <si>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</si>
  <si>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</si>
  <si>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</si>
  <si>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</si>
  <si>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</si>
  <si>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</si>
  <si>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</si>
  <si>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</si>
  <si>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</si>
  <si>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</si>
  <si>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</si>
  <si>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</si>
  <si>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</si>
  <si>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</si>
  <si>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</si>
  <si>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</si>
  <si>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</si>
  <si>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</si>
  <si>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</si>
  <si>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</si>
  <si>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</si>
  <si>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</si>
  <si>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</si>
  <si>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</si>
  <si>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</si>
  <si>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</si>
  <si>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</si>
  <si>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</si>
  <si>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</si>
  <si>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</si>
  <si>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</si>
  <si>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</si>
  <si>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</si>
  <si>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</si>
  <si>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</si>
  <si>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</si>
  <si>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</si>
  <si>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</si>
  <si>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</si>
  <si>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</si>
  <si>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</si>
  <si>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</si>
  <si>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</si>
  <si>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</si>
  <si>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</si>
  <si>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</si>
  <si>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</si>
  <si>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</si>
  <si>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</si>
  <si>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</si>
  <si>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</si>
  <si>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</si>
  <si>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</si>
  <si>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</si>
  <si>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</si>
  <si>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</si>
  <si>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</si>
  <si>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</si>
  <si>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</si>
  <si>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</si>
  <si>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</si>
  <si>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</si>
  <si>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</si>
  <si>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</si>
  <si>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</si>
  <si>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</si>
  <si>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</si>
  <si>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</si>
  <si>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</si>
  <si>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</si>
  <si>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</si>
  <si>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</si>
  <si>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</si>
  <si>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</si>
  <si>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</si>
  <si>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</si>
  <si>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</si>
  <si>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</si>
  <si>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</si>
  <si>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</si>
  <si>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</si>
  <si>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</si>
  <si>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</si>
  <si>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</si>
  <si>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</si>
  <si>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</si>
  <si>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</si>
  <si>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</si>
  <si>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</si>
  <si>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</si>
  <si>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</si>
  <si>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</si>
  <si>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</si>
  <si>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</si>
  <si>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</si>
  <si>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</si>
  <si>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</si>
  <si>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</si>
  <si>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</si>
  <si>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</si>
  <si>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</si>
  <si>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</si>
  <si>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</si>
  <si>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</si>
  <si>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</si>
  <si>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</si>
  <si>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</si>
  <si>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</si>
  <si>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</si>
  <si>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</si>
  <si>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</si>
  <si>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</si>
  <si>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</si>
  <si>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</si>
  <si>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</si>
  <si>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</si>
  <si>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</si>
  <si>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</si>
  <si>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</si>
  <si>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</si>
  <si>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</si>
  <si>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</si>
  <si>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</si>
  <si>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</si>
  <si>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</si>
  <si>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</si>
  <si>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</si>
  <si>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</si>
  <si>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</si>
  <si>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</si>
  <si>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</si>
  <si>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</si>
  <si>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</si>
  <si>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</si>
  <si>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</si>
  <si>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</si>
  <si>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</si>
  <si>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</si>
  <si>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</si>
  <si>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</si>
  <si>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</si>
  <si>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</si>
  <si>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</si>
  <si>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</si>
  <si>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</si>
  <si>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</si>
  <si>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</si>
  <si>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</si>
  <si>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</si>
  <si>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</si>
  <si>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</si>
  <si>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</si>
  <si>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</si>
  <si>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</si>
  <si>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</si>
  <si>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</si>
  <si>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</si>
  <si>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</si>
  <si>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</si>
  <si>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</si>
  <si>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</si>
  <si>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</si>
  <si>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</si>
  <si>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</si>
  <si>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</si>
  <si>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</si>
  <si>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</si>
  <si>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</si>
  <si>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</si>
  <si>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</si>
  <si>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</si>
  <si>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</si>
  <si>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</si>
  <si>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</si>
  <si>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</si>
  <si>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</si>
  <si>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</si>
  <si>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</si>
  <si>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</si>
  <si>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</si>
  <si>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</si>
  <si>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</si>
  <si>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</si>
  <si>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</si>
  <si>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</si>
  <si>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</si>
  <si>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</si>
  <si>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</si>
  <si>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</si>
  <si>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</si>
  <si>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</si>
  <si>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</si>
  <si>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</si>
  <si>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</si>
  <si>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</si>
  <si>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</si>
  <si>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</si>
  <si>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</si>
  <si>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</si>
  <si>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</si>
  <si>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</si>
  <si>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</si>
  <si>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</si>
  <si>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</si>
  <si>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</si>
  <si>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</si>
  <si>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</si>
  <si>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</si>
  <si>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</si>
  <si>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</si>
  <si>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</si>
  <si>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</si>
  <si>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</si>
  <si>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</si>
  <si>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</si>
  <si>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</si>
  <si>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</si>
  <si>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</si>
  <si>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</si>
  <si>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</si>
  <si>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</si>
  <si>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</si>
  <si>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</si>
  <si>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</si>
  <si>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</si>
  <si>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</si>
  <si>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</si>
  <si>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</si>
  <si>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</si>
  <si>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</si>
  <si>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</si>
  <si>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</si>
  <si>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</si>
  <si>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</si>
  <si>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</si>
  <si>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</si>
  <si>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</si>
  <si>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</si>
  <si>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</si>
  <si>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</si>
  <si>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</si>
  <si>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</si>
  <si>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</si>
  <si>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</si>
  <si>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</si>
  <si>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</si>
  <si>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</si>
  <si>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</si>
  <si>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</si>
  <si>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</si>
  <si>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</si>
  <si>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</si>
  <si>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</si>
  <si>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</si>
  <si>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</si>
  <si>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</si>
  <si>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</si>
  <si>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</si>
  <si>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</si>
  <si>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</si>
  <si>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</si>
  <si>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</si>
  <si>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</si>
  <si>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</si>
  <si>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</si>
  <si>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</si>
  <si>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</si>
  <si>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</si>
  <si>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</si>
  <si>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</si>
  <si>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</si>
  <si>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</si>
  <si>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</si>
  <si>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</si>
  <si>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</si>
  <si>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</si>
  <si>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</si>
  <si>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</si>
  <si>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</si>
  <si>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</si>
  <si>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</si>
  <si>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</si>
  <si>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</si>
  <si>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</si>
  <si>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</si>
  <si>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</si>
  <si>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</si>
  <si>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</si>
  <si>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</si>
  <si>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</si>
  <si>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</si>
  <si>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</si>
  <si>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</si>
  <si>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</si>
  <si>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</si>
  <si>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</si>
  <si>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</si>
  <si>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</si>
  <si>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</si>
  <si>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</si>
  <si>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</si>
  <si>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</si>
  <si>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</si>
  <si>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</si>
  <si>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</si>
  <si>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</si>
  <si>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</si>
  <si>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</si>
  <si>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</si>
  <si>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</si>
  <si>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</si>
  <si>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</si>
  <si>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</si>
  <si>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</si>
  <si>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</si>
  <si>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</si>
  <si>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</si>
  <si>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</si>
  <si>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</si>
  <si>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</si>
  <si>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</si>
  <si>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</si>
  <si>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</si>
  <si>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</si>
  <si>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</si>
  <si>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</si>
  <si>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</si>
  <si>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</si>
  <si>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</si>
  <si>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</si>
  <si>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</si>
  <si>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</si>
  <si>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</si>
  <si>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</si>
  <si>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</si>
  <si>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</si>
  <si>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</si>
  <si>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</si>
  <si>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</si>
  <si>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</si>
  <si>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</si>
  <si>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</si>
  <si>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</si>
  <si>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</si>
  <si>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</si>
  <si>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</si>
  <si>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</si>
  <si>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</si>
  <si>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</si>
  <si>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</si>
  <si>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</si>
  <si>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</si>
  <si>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</si>
  <si>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</si>
  <si>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</si>
  <si>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</si>
  <si>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</si>
  <si>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</si>
  <si>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</si>
  <si>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</si>
  <si>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</si>
  <si>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</si>
  <si>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</si>
  <si>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</si>
  <si>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</si>
  <si>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</si>
  <si>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</si>
  <si>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</si>
  <si>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</si>
  <si>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</si>
  <si>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</si>
  <si>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</si>
  <si>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</si>
  <si>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</si>
  <si>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</si>
  <si>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</si>
  <si>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</si>
  <si>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</si>
  <si>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</si>
  <si>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</si>
  <si>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</si>
  <si>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</si>
  <si>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</si>
  <si>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</si>
  <si>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</si>
  <si>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</si>
  <si>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</si>
  <si>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</si>
  <si>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</si>
  <si>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</si>
  <si>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</si>
  <si>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</si>
  <si>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</si>
  <si>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</si>
  <si>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</si>
  <si>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</si>
  <si>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</si>
  <si>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</si>
  <si>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</si>
  <si>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</si>
  <si>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</si>
  <si>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</si>
  <si>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</si>
  <si>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</si>
  <si>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</si>
  <si>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</si>
  <si>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</si>
  <si>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</si>
  <si>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</si>
  <si>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</si>
  <si>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</si>
  <si>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</si>
  <si>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</si>
  <si>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</si>
  <si>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</si>
  <si>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</si>
  <si>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</si>
  <si>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</si>
  <si>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</si>
  <si>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</si>
  <si>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</si>
  <si>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</si>
  <si>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</si>
  <si>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</si>
  <si>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</si>
  <si>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</si>
  <si>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</si>
  <si>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</si>
  <si>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</si>
  <si>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</si>
  <si>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</si>
  <si>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</si>
  <si>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</si>
  <si>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</si>
  <si>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</si>
  <si>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</si>
  <si>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</si>
  <si>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</si>
  <si>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</si>
  <si>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</si>
  <si>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</si>
  <si>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</si>
  <si>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</si>
  <si>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</si>
  <si>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</si>
  <si>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</si>
  <si>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</si>
  <si>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</si>
  <si>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</si>
  <si>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</si>
  <si>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</si>
  <si>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</si>
  <si>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</si>
  <si>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</si>
  <si>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</si>
  <si>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</si>
  <si>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</si>
  <si>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</si>
  <si>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</si>
  <si>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</si>
  <si>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</si>
  <si>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</si>
  <si>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</si>
  <si>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</si>
  <si>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</si>
  <si>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</si>
  <si>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</si>
  <si>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</si>
  <si>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</si>
  <si>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</si>
  <si>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</si>
  <si>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</si>
  <si>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</si>
  <si>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</si>
  <si>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</si>
  <si>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</si>
  <si>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</si>
  <si>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</si>
  <si>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</si>
  <si>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</si>
  <si>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</si>
  <si>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</si>
  <si>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</si>
  <si>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</si>
  <si>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</si>
  <si>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</si>
  <si>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</si>
  <si>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</si>
  <si>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</si>
  <si>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</si>
  <si>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</si>
  <si>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</si>
  <si>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</si>
  <si>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</si>
  <si>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</si>
  <si>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</si>
  <si>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</si>
  <si>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</si>
  <si>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</si>
  <si>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</si>
  <si>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</si>
  <si>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</si>
  <si>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</si>
  <si>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</si>
  <si>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</si>
  <si>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</si>
  <si>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</si>
  <si>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</si>
  <si>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</si>
  <si>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</si>
  <si>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</si>
  <si>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</si>
  <si>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</si>
  <si>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</si>
  <si>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</si>
  <si>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</si>
  <si>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</si>
  <si>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</si>
  <si>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</si>
  <si>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</si>
  <si>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</si>
  <si>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</si>
  <si>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</si>
  <si>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</si>
  <si>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</si>
  <si>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</si>
  <si>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</si>
  <si>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</si>
  <si>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</si>
  <si>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</si>
  <si>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</si>
  <si>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</si>
  <si>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</si>
  <si>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</si>
  <si>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</si>
  <si>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</si>
  <si>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</si>
  <si>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</si>
  <si>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</si>
  <si>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</si>
  <si>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</si>
  <si>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</si>
  <si>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</si>
  <si>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</si>
  <si>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</si>
  <si>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</si>
  <si>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</si>
  <si>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</si>
  <si>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</si>
  <si>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</si>
  <si>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</si>
  <si>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</si>
  <si>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</si>
  <si>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</si>
  <si>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</si>
  <si>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</si>
  <si>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</si>
  <si>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</si>
  <si>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</si>
  <si>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</si>
  <si>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</si>
  <si>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</si>
  <si>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</si>
  <si>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</si>
  <si>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</si>
  <si>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</si>
  <si>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</si>
  <si>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</si>
  <si>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</si>
  <si>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</si>
  <si>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</si>
  <si>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</si>
  <si>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</si>
  <si>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</si>
  <si>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</si>
  <si>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</si>
  <si>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</si>
  <si>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</si>
  <si>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</si>
  <si>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</si>
  <si>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</si>
  <si>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</si>
  <si>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</si>
  <si>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</si>
  <si>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</si>
  <si>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</si>
  <si>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</si>
  <si>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</si>
  <si>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</si>
  <si>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</si>
  <si>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</si>
  <si>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</si>
  <si>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</si>
  <si>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</si>
  <si>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</si>
  <si>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</si>
  <si>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</si>
  <si>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</si>
  <si>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</si>
  <si>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</si>
  <si>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</si>
  <si>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</si>
  <si>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</si>
  <si>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</si>
  <si>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</si>
  <si>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</si>
  <si>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</si>
  <si>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</si>
  <si>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</si>
  <si>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</si>
  <si>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</si>
  <si>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</si>
  <si>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</si>
  <si>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</si>
  <si>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</si>
  <si>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</si>
  <si>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</si>
  <si>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</si>
  <si>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</si>
  <si>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</si>
  <si>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</si>
  <si>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</si>
  <si>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</si>
  <si>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</si>
  <si>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</si>
  <si>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</si>
  <si>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</si>
  <si>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</si>
  <si>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</si>
  <si>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</si>
  <si>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</si>
  <si>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</si>
  <si>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</si>
  <si>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</si>
  <si>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</si>
  <si>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</si>
  <si>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</si>
  <si>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</si>
  <si>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</si>
  <si>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</si>
  <si>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</si>
  <si>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</si>
  <si>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</si>
  <si>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</si>
  <si>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</si>
  <si>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</si>
  <si>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</si>
  <si>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</si>
  <si>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</si>
  <si>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</si>
  <si>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</si>
  <si>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</si>
  <si>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</si>
  <si>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</si>
  <si>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</si>
  <si>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</si>
  <si>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</si>
  <si>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</si>
  <si>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</si>
  <si>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</si>
  <si>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</si>
  <si>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</si>
  <si>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</si>
  <si>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</si>
  <si>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</si>
  <si>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</si>
  <si>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</si>
  <si>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</si>
  <si>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</si>
  <si>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</si>
  <si>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</si>
  <si>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</si>
  <si>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</si>
  <si>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</si>
  <si>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</si>
  <si>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</si>
  <si>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</si>
  <si>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</si>
  <si>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</si>
  <si>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</si>
  <si>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</si>
  <si>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</si>
  <si>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</si>
  <si>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</si>
  <si>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</si>
  <si>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</si>
  <si>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</si>
  <si>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</si>
  <si>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</si>
  <si>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</si>
  <si>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</si>
  <si>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</si>
  <si>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</si>
  <si>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</si>
  <si>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</si>
  <si>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</si>
  <si>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</si>
  <si>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</si>
  <si>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</si>
  <si>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</si>
  <si>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</si>
  <si>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</si>
  <si>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</si>
  <si>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</si>
  <si>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</si>
  <si>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</si>
  <si>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</si>
  <si>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</si>
  <si>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</si>
  <si>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</si>
  <si>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</si>
  <si>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</si>
  <si>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</si>
  <si>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</si>
  <si>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</si>
  <si>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</si>
  <si>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</si>
  <si>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</si>
  <si>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</si>
  <si>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</si>
  <si>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</si>
  <si>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</si>
  <si>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</si>
  <si>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</si>
  <si>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</si>
  <si>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</si>
  <si>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</si>
  <si>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</si>
  <si>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</si>
  <si>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</si>
  <si>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</si>
  <si>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</si>
  <si>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</si>
  <si>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</si>
  <si>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</si>
  <si>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</si>
  <si>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</si>
  <si>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</si>
  <si>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</si>
  <si>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</si>
  <si>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</si>
  <si>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</si>
  <si>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</si>
  <si>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</si>
  <si>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</si>
  <si>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</si>
  <si>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</si>
  <si>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</si>
  <si>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</si>
  <si>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</si>
  <si>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</si>
  <si>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</si>
  <si>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</si>
  <si>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</si>
  <si>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</si>
  <si>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</si>
  <si>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</si>
  <si>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</si>
  <si>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</si>
  <si>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</si>
  <si>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</si>
  <si>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</si>
  <si>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</si>
  <si>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</si>
  <si>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</si>
  <si>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</si>
  <si>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</si>
  <si>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</si>
  <si>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</si>
  <si>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</si>
  <si>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</si>
  <si>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</si>
  <si>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</si>
  <si>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</si>
  <si>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</si>
  <si>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</si>
  <si>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</si>
  <si>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</si>
  <si>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</si>
  <si>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</si>
  <si>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</si>
  <si>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</si>
  <si>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</si>
  <si>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</si>
  <si>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</si>
  <si>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</si>
  <si>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</si>
  <si>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</si>
  <si>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</si>
  <si>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</si>
  <si>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</si>
  <si>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</si>
  <si>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</si>
  <si>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</si>
  <si>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</si>
  <si>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</si>
  <si>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</si>
  <si>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</si>
  <si>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</si>
  <si>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</si>
  <si>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</si>
  <si>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</si>
  <si>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</si>
  <si>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</si>
  <si>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</si>
  <si>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</si>
  <si>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</si>
  <si>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</si>
  <si>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</si>
  <si>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</si>
  <si>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</si>
  <si>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</si>
  <si>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</si>
  <si>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</si>
  <si>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</si>
  <si>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</si>
  <si>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</si>
  <si>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</si>
  <si>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</si>
  <si>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</si>
  <si>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</si>
  <si>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</si>
  <si>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</si>
  <si>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</si>
  <si>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</si>
  <si>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</si>
  <si>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</si>
  <si>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</si>
  <si>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</si>
  <si>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</si>
  <si>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</si>
  <si>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</si>
  <si>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</si>
  <si>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</si>
  <si>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</si>
  <si>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</si>
  <si>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</si>
  <si>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</si>
  <si>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</si>
  <si>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</si>
  <si>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</si>
  <si>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</si>
  <si>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</si>
  <si>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</si>
  <si>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</si>
  <si>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</si>
  <si>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</si>
  <si>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</si>
  <si>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</si>
  <si>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</si>
  <si>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</si>
  <si>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</si>
  <si>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</si>
  <si>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</si>
  <si>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</si>
  <si>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</si>
  <si>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</si>
  <si>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</si>
  <si>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</si>
  <si>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</si>
  <si>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</si>
  <si>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</si>
  <si>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</si>
  <si>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</si>
  <si>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</si>
  <si>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</si>
  <si>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</si>
  <si>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</si>
  <si>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</si>
  <si>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</si>
  <si>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</si>
  <si>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</si>
  <si>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</si>
  <si>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</si>
  <si>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</si>
  <si>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</si>
  <si>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</si>
  <si>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</si>
  <si>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</si>
  <si>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</si>
  <si>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</si>
  <si>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</si>
  <si>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</si>
  <si>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</si>
  <si>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</si>
  <si>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</si>
  <si>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</si>
  <si>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</si>
  <si>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</si>
  <si>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</si>
  <si>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</si>
  <si>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</si>
  <si>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</si>
  <si>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</si>
  <si>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</si>
  <si>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</si>
  <si>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</si>
  <si>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</si>
  <si>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</si>
  <si>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</si>
  <si>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</si>
  <si>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</si>
  <si>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</si>
  <si>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</si>
  <si>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</si>
  <si>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</si>
  <si>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</si>
  <si>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</si>
  <si>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</si>
  <si>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</si>
  <si>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</si>
  <si>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</si>
  <si>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</si>
  <si>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</si>
  <si>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</si>
  <si>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</si>
  <si>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</si>
  <si>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</si>
  <si>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</si>
  <si>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</si>
  <si>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</si>
  <si>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</si>
  <si>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</si>
  <si>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</si>
  <si>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</si>
  <si>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</si>
  <si>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</si>
  <si>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</si>
  <si>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</si>
  <si>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</si>
  <si>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</si>
  <si>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</si>
  <si>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</si>
  <si>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</si>
  <si>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</si>
  <si>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</si>
  <si>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</si>
  <si>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</si>
  <si>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</si>
  <si>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</si>
  <si>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</si>
  <si>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</si>
  <si>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</si>
  <si>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</si>
  <si>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</si>
  <si>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</si>
  <si>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</si>
  <si>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</si>
  <si>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</si>
  <si>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</si>
  <si>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</si>
  <si>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</si>
  <si>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</si>
  <si>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</si>
  <si>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</si>
  <si>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</si>
  <si>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</si>
  <si>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</si>
  <si>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</si>
  <si>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</si>
  <si>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</si>
  <si>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</si>
  <si>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</si>
  <si>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</si>
  <si>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</si>
  <si>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</si>
  <si>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</si>
  <si>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</si>
  <si>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</si>
  <si>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</si>
  <si>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</si>
  <si>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</si>
  <si>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</si>
  <si>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</si>
  <si>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</si>
  <si>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</si>
  <si>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</si>
  <si>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</si>
  <si>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</si>
  <si>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</si>
  <si>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</si>
  <si>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</si>
  <si>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</si>
  <si>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</si>
  <si>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</si>
  <si>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</si>
  <si>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</si>
  <si>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</si>
  <si>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</si>
  <si>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</si>
  <si>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</si>
  <si>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</si>
  <si>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</si>
  <si>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</si>
  <si>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</si>
  <si>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</si>
  <si>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</si>
  <si>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</si>
  <si>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</si>
  <si>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</si>
  <si>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</si>
  <si>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</si>
  <si>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</si>
  <si>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</si>
  <si>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</si>
  <si>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</si>
  <si>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</si>
  <si>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</si>
  <si>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</si>
  <si>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</si>
  <si>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</si>
  <si>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</si>
  <si>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</si>
  <si>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</si>
  <si>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</si>
  <si>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</si>
  <si>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</si>
  <si>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</si>
  <si>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</si>
  <si>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</si>
  <si>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</si>
  <si>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</si>
  <si>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</si>
  <si>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</si>
  <si>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</si>
  <si>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</si>
  <si>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</si>
  <si>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</si>
  <si>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</si>
  <si>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</si>
  <si>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</si>
  <si>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</si>
  <si>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</si>
  <si>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</si>
  <si>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</si>
  <si>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</si>
  <si>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</si>
  <si>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</si>
  <si>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</si>
  <si>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</si>
  <si>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</si>
  <si>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</si>
  <si>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</si>
  <si>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</si>
  <si>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</si>
  <si>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</si>
  <si>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</si>
  <si>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</si>
  <si>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</si>
  <si>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</si>
  <si>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</si>
  <si>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</si>
  <si>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</si>
  <si>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</si>
  <si>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</si>
  <si>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</si>
  <si>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</si>
  <si>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</si>
  <si>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</si>
  <si>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</si>
  <si>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</si>
  <si>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</si>
  <si>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</si>
  <si>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</si>
  <si>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</si>
  <si>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</si>
  <si>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</si>
  <si>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</si>
  <si>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</si>
  <si>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</si>
  <si>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</si>
  <si>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</si>
  <si>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</si>
  <si>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</si>
  <si>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</si>
  <si>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</si>
  <si>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</si>
  <si>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</si>
  <si>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</si>
  <si>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</si>
  <si>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</si>
  <si>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</si>
  <si>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</si>
  <si>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</si>
  <si>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</si>
  <si>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</si>
  <si>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</si>
  <si>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</si>
  <si>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</si>
  <si>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</si>
  <si>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</si>
  <si>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</si>
  <si>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</si>
  <si>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</si>
  <si>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</si>
  <si>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</si>
  <si>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</si>
  <si>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</si>
  <si>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</si>
  <si>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</si>
  <si>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</si>
  <si>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</si>
  <si>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</si>
  <si>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</si>
  <si>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</si>
  <si>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</si>
  <si>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</si>
  <si>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</si>
  <si>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</si>
  <si>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</si>
  <si>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</si>
  <si>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</si>
  <si>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</si>
  <si>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</si>
  <si>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</si>
  <si>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</si>
  <si>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</si>
  <si>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</si>
  <si>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</si>
  <si>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</si>
  <si>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</si>
  <si>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</si>
  <si>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</si>
  <si>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</si>
  <si>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</si>
  <si>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</si>
  <si>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</si>
  <si>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</si>
  <si>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</si>
  <si>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</si>
  <si>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</si>
  <si>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</si>
  <si>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</si>
  <si>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</si>
  <si>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</si>
  <si>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</si>
  <si>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</si>
  <si>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</si>
  <si>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</si>
  <si>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</si>
  <si>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</si>
  <si>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</si>
  <si>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</si>
  <si>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</si>
  <si>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</si>
  <si>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</si>
  <si>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</si>
  <si>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</si>
  <si>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</si>
  <si>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</si>
  <si>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</si>
  <si>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</si>
  <si>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</si>
  <si>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</si>
  <si>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</si>
  <si>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</si>
  <si>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</si>
  <si>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</si>
  <si>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</si>
  <si>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</si>
  <si>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</si>
  <si>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</si>
  <si>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</si>
  <si>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</si>
  <si>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</si>
  <si>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</si>
  <si>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</si>
  <si>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</si>
  <si>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</si>
  <si>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</si>
  <si>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</si>
  <si>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</si>
  <si>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</si>
  <si>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</si>
  <si>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</si>
  <si>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</si>
  <si>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</si>
  <si>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</si>
  <si>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</si>
  <si>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</si>
  <si>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</si>
  <si>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</si>
  <si>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</si>
  <si>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</si>
  <si>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</si>
  <si>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</si>
  <si>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</si>
  <si>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</si>
  <si>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</si>
  <si>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</si>
  <si>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</si>
  <si>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</si>
  <si>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</si>
  <si>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</si>
  <si>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</si>
  <si>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</si>
  <si>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</si>
  <si>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</si>
  <si>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</si>
  <si>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</si>
  <si>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</si>
  <si>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</si>
  <si>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</si>
  <si>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</si>
  <si>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</si>
  <si>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</si>
  <si>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</si>
  <si>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</si>
  <si>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</si>
  <si>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</si>
  <si>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</si>
  <si>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</si>
  <si>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</si>
  <si>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</si>
  <si>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</si>
  <si>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</si>
  <si>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</si>
  <si>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</si>
  <si>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</si>
  <si>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</si>
  <si>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</si>
  <si>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</si>
  <si>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</si>
  <si>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</si>
  <si>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</si>
  <si>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</si>
  <si>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</si>
  <si>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</si>
  <si>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</si>
  <si>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</si>
  <si>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</si>
  <si>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</si>
  <si>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</si>
  <si>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</si>
  <si>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</si>
  <si>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</si>
  <si>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</si>
  <si>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</si>
  <si>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</si>
  <si>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</si>
  <si>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</si>
  <si>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</si>
  <si>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</si>
  <si>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</si>
  <si>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</si>
  <si>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</si>
  <si>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</si>
  <si>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</si>
  <si>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</si>
  <si>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</si>
  <si>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</si>
  <si>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</si>
  <si>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</si>
  <si>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</si>
  <si>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</si>
  <si>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</si>
  <si>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</si>
  <si>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</si>
  <si>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</si>
  <si>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</si>
  <si>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</si>
  <si>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</si>
  <si>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</si>
  <si>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</si>
  <si>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</si>
  <si>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</si>
  <si>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</si>
  <si>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</si>
  <si>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</si>
  <si>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</si>
  <si>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</si>
  <si>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</si>
  <si>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</si>
  <si>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</si>
  <si>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</si>
  <si>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</si>
  <si>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</si>
  <si>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</si>
  <si>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</si>
  <si>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</si>
  <si>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</si>
  <si>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</si>
  <si>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</si>
  <si>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</si>
  <si>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</si>
  <si>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</si>
  <si>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</si>
  <si>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</si>
  <si>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</si>
  <si>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</si>
  <si>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</si>
  <si>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</si>
  <si>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</si>
  <si>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</si>
  <si>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</si>
  <si>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</si>
  <si>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</si>
  <si>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</si>
  <si>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</si>
  <si>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</si>
  <si>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</si>
  <si>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</si>
  <si>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</si>
  <si>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</si>
  <si>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</si>
  <si>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</si>
  <si>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</si>
  <si>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</si>
  <si>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</si>
  <si>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</si>
  <si>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</si>
  <si>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</si>
  <si>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</si>
  <si>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</si>
  <si>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</si>
  <si>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</si>
  <si>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</si>
  <si>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</si>
  <si>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</si>
  <si>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</si>
  <si>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</si>
  <si>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</si>
  <si>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</si>
  <si>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</si>
  <si>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</si>
  <si>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</si>
  <si>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</si>
  <si>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</si>
  <si>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</si>
  <si>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</si>
  <si>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</si>
  <si>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</si>
  <si>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</si>
  <si>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</si>
  <si>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</si>
  <si>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</si>
  <si>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</si>
  <si>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</si>
  <si>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</si>
  <si>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</si>
  <si>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</si>
  <si>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</si>
  <si>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</si>
  <si>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</si>
  <si>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</si>
  <si>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</si>
  <si>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</si>
  <si>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</si>
  <si>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</si>
  <si>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</si>
  <si>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</si>
  <si>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</si>
  <si>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</si>
  <si>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</si>
  <si>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</si>
  <si>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</si>
  <si>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</si>
  <si>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</si>
  <si>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</si>
  <si>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</si>
  <si>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</si>
  <si>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</si>
  <si>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</si>
  <si>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</si>
  <si>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</si>
  <si>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</si>
  <si>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</si>
  <si>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</si>
  <si>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</si>
  <si>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</si>
  <si>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</si>
  <si>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</si>
  <si>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</si>
  <si>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</si>
  <si>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</si>
  <si>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</si>
  <si>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</si>
  <si>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</si>
  <si>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</si>
  <si>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</si>
  <si>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</si>
  <si>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</si>
  <si>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</si>
  <si>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</si>
  <si>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</si>
  <si>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</si>
  <si>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</si>
  <si>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</si>
  <si>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</si>
  <si>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</si>
  <si>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</si>
  <si>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</si>
  <si>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</si>
  <si>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</si>
  <si>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</si>
  <si>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</si>
  <si>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</si>
  <si>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</si>
  <si>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</si>
  <si>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</si>
  <si>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</si>
  <si>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</si>
  <si>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</si>
  <si>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</si>
  <si>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</si>
  <si>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</si>
  <si>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</si>
  <si>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</si>
  <si>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</si>
  <si>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</si>
  <si>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</si>
  <si>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</si>
  <si>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</si>
  <si>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</si>
  <si>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</si>
  <si>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</si>
  <si>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</si>
  <si>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</si>
  <si>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</si>
  <si>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</si>
  <si>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</si>
  <si>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</si>
  <si>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</si>
  <si>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</si>
  <si>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</si>
  <si>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</si>
  <si>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</si>
  <si>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</si>
  <si>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</si>
  <si>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</si>
  <si>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</si>
  <si>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</si>
  <si>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</si>
  <si>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</si>
  <si>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</si>
  <si>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</si>
  <si>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</si>
  <si>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</si>
  <si>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</si>
  <si>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</si>
  <si>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</si>
  <si>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</si>
  <si>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</si>
  <si>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</si>
  <si>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</si>
  <si>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</si>
  <si>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</si>
  <si>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</si>
  <si>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</si>
  <si>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</si>
  <si>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</si>
  <si>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</si>
  <si>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</si>
  <si>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</si>
  <si>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</si>
  <si>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</si>
  <si>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</si>
  <si>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</si>
  <si>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</si>
  <si>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</si>
  <si>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</si>
  <si>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</si>
  <si>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</si>
  <si>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</si>
  <si>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</si>
  <si>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</si>
  <si>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</si>
  <si>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</si>
  <si>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</si>
  <si>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</si>
  <si>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</si>
  <si>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</si>
  <si>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</si>
  <si>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</si>
  <si>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</si>
  <si>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</si>
  <si>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</si>
  <si>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</si>
  <si>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</si>
  <si>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</si>
  <si>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</si>
  <si>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</si>
  <si>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</si>
  <si>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</si>
  <si>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</si>
  <si>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</si>
  <si>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</si>
  <si>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</si>
  <si>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</si>
  <si>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</si>
  <si>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</si>
  <si>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</si>
  <si>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</si>
  <si>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</si>
  <si>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</si>
  <si>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</si>
  <si>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</si>
  <si>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</si>
  <si>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</si>
  <si>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</si>
  <si>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</si>
  <si>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</si>
  <si>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</si>
  <si>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</si>
  <si>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</si>
  <si>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</si>
  <si>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</si>
  <si>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</si>
  <si>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</si>
  <si>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</si>
  <si>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</si>
  <si>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</si>
  <si>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</si>
  <si>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</si>
  <si>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</si>
  <si>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</si>
  <si>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</si>
  <si>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</si>
  <si>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</si>
  <si>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</si>
  <si>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</si>
  <si>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</si>
  <si>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</si>
  <si>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</si>
  <si>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</si>
  <si>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</si>
  <si>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</si>
  <si>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</si>
  <si>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</si>
  <si>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</si>
  <si>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</si>
  <si>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</si>
  <si>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</si>
  <si>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</si>
  <si>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</si>
  <si>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</si>
  <si>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</si>
  <si>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</si>
  <si>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</si>
  <si>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</si>
  <si>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</si>
  <si>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</si>
  <si>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</si>
  <si>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</si>
  <si>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</si>
  <si>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</si>
  <si>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</si>
  <si>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</si>
  <si>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</si>
  <si>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</si>
  <si>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</si>
  <si>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</si>
  <si>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</si>
  <si>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</si>
  <si>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</si>
  <si>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</si>
  <si>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</si>
  <si>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</si>
  <si>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</si>
  <si>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</si>
  <si>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</si>
  <si>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</si>
  <si>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</si>
  <si>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</si>
  <si>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</si>
  <si>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</si>
  <si>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</si>
  <si>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</si>
  <si>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</si>
  <si>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</si>
  <si>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</si>
  <si>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</si>
  <si>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</si>
  <si>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</si>
  <si>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</si>
  <si>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</si>
  <si>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</si>
  <si>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</si>
  <si>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</si>
  <si>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</si>
  <si>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</si>
  <si>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</si>
  <si>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</si>
  <si>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</si>
  <si>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</si>
  <si>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</si>
  <si>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</si>
  <si>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</si>
  <si>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</si>
  <si>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</si>
  <si>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</si>
  <si>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</si>
  <si>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</si>
  <si>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</si>
  <si>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</si>
  <si>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</si>
  <si>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</si>
  <si>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</si>
  <si>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</si>
  <si>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</si>
  <si>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</si>
  <si>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</si>
  <si>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</si>
  <si>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</si>
  <si>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</si>
  <si>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</si>
  <si>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</si>
  <si>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</si>
  <si>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</si>
  <si>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</si>
  <si>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</si>
  <si>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</si>
  <si>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</si>
  <si>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</si>
  <si>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</si>
  <si>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</si>
  <si>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</si>
  <si>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</si>
  <si>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</si>
  <si>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</si>
  <si>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</si>
  <si>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</si>
  <si>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</si>
  <si>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</si>
  <si>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</si>
  <si>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</si>
  <si>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</si>
  <si>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</si>
  <si>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</si>
  <si>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</si>
  <si>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</si>
  <si>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</si>
  <si>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</si>
  <si>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</si>
  <si>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</si>
  <si>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</si>
  <si>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</si>
  <si>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</si>
  <si>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</si>
  <si>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</si>
  <si>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</si>
  <si>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</si>
  <si>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</si>
  <si>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</si>
  <si>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</si>
  <si>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</si>
  <si>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</si>
  <si>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</si>
  <si>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</si>
  <si>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</si>
  <si>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</si>
  <si>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</si>
  <si>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</si>
  <si>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</si>
  <si>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</si>
  <si>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</si>
  <si>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</si>
  <si>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</si>
  <si>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</si>
  <si>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</si>
  <si>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</si>
  <si>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</si>
  <si>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</si>
  <si>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</si>
  <si>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</si>
  <si>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</si>
  <si>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</si>
  <si>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</si>
  <si>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</si>
  <si>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</si>
  <si>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</si>
  <si>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</si>
  <si>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</si>
  <si>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</si>
  <si>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</si>
  <si>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</si>
  <si>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</si>
  <si>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</si>
  <si>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</si>
  <si>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</si>
  <si>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</si>
  <si>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</si>
  <si>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</si>
  <si>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</si>
  <si>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</si>
  <si>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</si>
  <si>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</si>
  <si>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</si>
  <si>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</si>
  <si>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</si>
  <si>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</si>
  <si>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</si>
  <si>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</si>
  <si>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</si>
  <si>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</si>
  <si>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</si>
  <si>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</si>
  <si>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</si>
  <si>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</si>
  <si>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</si>
  <si>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</si>
  <si>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</si>
  <si>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</si>
  <si>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</si>
  <si>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</si>
  <si>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</si>
  <si>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</si>
  <si>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</si>
  <si>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</si>
  <si>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</si>
  <si>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</si>
  <si>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</si>
  <si>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</si>
  <si>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</si>
  <si>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</si>
  <si>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</si>
  <si>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</si>
  <si>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</si>
  <si>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</si>
  <si>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</si>
  <si>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</si>
  <si>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</si>
  <si>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</si>
  <si>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</si>
  <si>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</si>
  <si>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</si>
  <si>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</si>
  <si>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</si>
  <si>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</si>
  <si>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</si>
  <si>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</si>
  <si>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</si>
  <si>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</si>
  <si>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</si>
  <si>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</si>
  <si>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</si>
  <si>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</si>
  <si>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</si>
  <si>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</si>
  <si>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</si>
  <si>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</si>
  <si>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</si>
  <si>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</si>
  <si>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</si>
  <si>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</si>
  <si>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</si>
  <si>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</si>
  <si>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</si>
  <si>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</si>
  <si>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</si>
  <si>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</si>
  <si>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</si>
  <si>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</si>
  <si>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</si>
  <si>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</si>
  <si>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</si>
  <si>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</si>
  <si>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</si>
  <si>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</si>
  <si>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</si>
  <si>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</si>
  <si>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</si>
  <si>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</si>
  <si>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</si>
  <si>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</si>
  <si>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</si>
  <si>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</si>
  <si>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</si>
  <si>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</si>
  <si>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</si>
  <si>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</si>
  <si>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</si>
  <si>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</si>
  <si>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</si>
  <si>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</si>
  <si>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</si>
  <si>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</si>
  <si>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</si>
  <si>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</si>
  <si>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</si>
  <si>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</si>
  <si>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</si>
  <si>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</si>
  <si>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</si>
  <si>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</si>
  <si>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</si>
  <si>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</si>
  <si>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</si>
  <si>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</si>
  <si>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</si>
  <si>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</si>
  <si>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</si>
  <si>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</si>
  <si>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</si>
  <si>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</si>
  <si>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</si>
  <si>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</si>
  <si>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</si>
  <si>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</si>
  <si>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</si>
  <si>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</si>
  <si>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</si>
  <si>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</si>
  <si>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</si>
  <si>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</si>
  <si>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</si>
  <si>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</si>
  <si>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</si>
  <si>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</si>
  <si>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</si>
  <si>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</si>
  <si>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</si>
  <si>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</si>
  <si>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</si>
  <si>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</si>
  <si>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</si>
  <si>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</si>
  <si>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</si>
  <si>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</si>
  <si>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</si>
  <si>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</si>
  <si>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</si>
  <si>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</si>
  <si>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</si>
  <si>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</si>
  <si>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</si>
  <si>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</si>
  <si>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</si>
  <si>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</si>
  <si>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</si>
  <si>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</si>
  <si>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</si>
  <si>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</si>
  <si>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</si>
  <si>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</si>
  <si>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</si>
  <si>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</si>
  <si>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</si>
  <si>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</si>
  <si>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</si>
  <si>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</si>
  <si>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</si>
  <si>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</si>
  <si>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</si>
  <si>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</si>
  <si>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</si>
  <si>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</si>
  <si>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</si>
  <si>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</si>
  <si>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</si>
  <si>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</si>
  <si>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</si>
  <si>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</si>
  <si>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</si>
  <si>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</si>
  <si>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</si>
  <si>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</si>
  <si>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</si>
  <si>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</si>
  <si>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</si>
  <si>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</si>
  <si>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</si>
  <si>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</si>
  <si>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</si>
  <si>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</si>
  <si>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</si>
  <si>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</si>
  <si>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</si>
  <si>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</si>
  <si>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</si>
  <si>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</si>
  <si>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</si>
  <si>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</si>
  <si>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</si>
  <si>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</si>
  <si>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</si>
  <si>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</si>
  <si>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</si>
  <si>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</si>
  <si>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</si>
  <si>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</si>
  <si>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</si>
  <si>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</si>
  <si>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</si>
  <si>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</si>
  <si>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</si>
  <si>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</si>
  <si>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</si>
  <si>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</si>
  <si>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</si>
  <si>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</si>
  <si>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</si>
  <si>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</si>
  <si>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</si>
  <si>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</si>
  <si>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</si>
  <si>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</si>
  <si>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</si>
  <si>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</si>
  <si>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</si>
  <si>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</si>
  <si>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</si>
  <si>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</si>
  <si>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</si>
  <si>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</si>
  <si>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</si>
  <si>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</si>
  <si>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</si>
  <si>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</si>
  <si>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</si>
  <si>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</si>
  <si>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</si>
  <si>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</si>
  <si>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</si>
  <si>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</si>
  <si>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</si>
  <si>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</si>
  <si>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</si>
  <si>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</si>
  <si>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</si>
  <si>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</si>
  <si>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</si>
  <si>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</si>
  <si>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</si>
  <si>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</si>
  <si>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</si>
  <si>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</si>
  <si>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</si>
  <si>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</si>
  <si>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</si>
  <si>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</si>
  <si>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</si>
  <si>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</si>
  <si>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</si>
  <si>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</si>
  <si>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</si>
  <si>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</si>
  <si>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</si>
  <si>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</si>
  <si>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</si>
  <si>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</si>
  <si>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</si>
  <si>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</si>
  <si>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</si>
  <si>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</si>
  <si>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</si>
  <si>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</si>
  <si>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</si>
  <si>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</si>
  <si>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</si>
  <si>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</si>
  <si>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</si>
  <si>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</si>
  <si>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</si>
  <si>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</si>
  <si>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</si>
  <si>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</si>
  <si>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</si>
  <si>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</si>
  <si>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</si>
  <si>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</si>
  <si>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</si>
  <si>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</si>
  <si>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</si>
  <si>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</si>
  <si>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</si>
  <si>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</si>
  <si>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</si>
  <si>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</si>
  <si>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</si>
  <si>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</si>
  <si>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</si>
  <si>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</si>
  <si>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</si>
  <si>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</si>
  <si>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</si>
  <si>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</si>
  <si>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</si>
  <si>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</si>
  <si>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</si>
  <si>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</si>
  <si>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</si>
  <si>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</si>
  <si>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</si>
  <si>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</si>
  <si>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</si>
  <si>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</si>
  <si>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</si>
  <si>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</si>
  <si>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</si>
  <si>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</si>
  <si>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</si>
  <si>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</si>
  <si>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</si>
  <si>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</si>
  <si>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</si>
  <si>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</si>
  <si>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</si>
  <si>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</si>
  <si>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</si>
  <si>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</si>
  <si>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</si>
  <si>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</si>
  <si>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</si>
  <si>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</si>
  <si>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</si>
  <si>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</si>
  <si>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</si>
  <si>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</si>
  <si>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</si>
  <si>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</si>
  <si>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</si>
  <si>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</si>
  <si>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</si>
  <si>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</si>
  <si>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</si>
  <si>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</si>
  <si>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</si>
  <si>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</si>
  <si>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</si>
  <si>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</si>
  <si>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</si>
  <si>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</si>
  <si>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</si>
  <si>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</si>
  <si>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</si>
  <si>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</si>
  <si>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</si>
  <si>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</si>
  <si>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</si>
  <si>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</si>
  <si>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</si>
  <si>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</si>
  <si>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</si>
  <si>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</si>
  <si>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</si>
  <si>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</si>
  <si>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</si>
  <si>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</si>
  <si>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</si>
  <si>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</si>
  <si>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</si>
  <si>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</si>
  <si>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</si>
  <si>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</si>
  <si>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</si>
  <si>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</si>
  <si>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</si>
  <si>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</si>
  <si>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</si>
  <si>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</si>
  <si>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</si>
  <si>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</si>
  <si>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</si>
  <si>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</si>
  <si>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</si>
  <si>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</si>
  <si>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</si>
  <si>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</si>
  <si>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</si>
  <si>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</si>
  <si>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</si>
  <si>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</si>
  <si>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</si>
  <si>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</si>
  <si>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</si>
  <si>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</si>
  <si>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</si>
  <si>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</si>
  <si>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</si>
  <si>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</si>
  <si>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</si>
  <si>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</si>
  <si>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</si>
  <si>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</si>
  <si>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</si>
  <si>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</si>
  <si>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</si>
  <si>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</si>
  <si>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</si>
  <si>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</si>
  <si>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</si>
  <si>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</si>
  <si>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</si>
  <si>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</si>
  <si>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</si>
  <si>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</si>
  <si>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</si>
  <si>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</si>
  <si>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</si>
  <si>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</si>
  <si>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</si>
  <si>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</si>
  <si>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</si>
  <si>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</si>
  <si>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</si>
  <si>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</si>
  <si>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</si>
  <si>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</si>
  <si>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</si>
  <si>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</si>
  <si>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</si>
  <si>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</si>
  <si>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</si>
  <si>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</si>
  <si>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</si>
  <si>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</si>
  <si>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</si>
  <si>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</si>
  <si>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</si>
  <si>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</si>
  <si>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</si>
  <si>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</si>
  <si>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</si>
  <si>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</si>
  <si>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</si>
  <si>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</si>
  <si>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</si>
  <si>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</si>
  <si>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</si>
  <si>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</si>
  <si>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</si>
  <si>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</si>
  <si>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</si>
  <si>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</si>
  <si>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</si>
  <si>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</si>
  <si>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</si>
  <si>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</si>
  <si>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</si>
  <si>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</si>
  <si>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</si>
  <si>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</si>
  <si>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</si>
  <si>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</si>
  <si>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</si>
  <si>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</si>
  <si>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</si>
  <si>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</si>
  <si>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</si>
  <si>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</si>
  <si>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</si>
  <si>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</si>
  <si>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</si>
  <si>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</si>
  <si>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</si>
  <si>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</si>
  <si>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</si>
  <si>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</si>
  <si>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</si>
  <si>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</si>
  <si>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</si>
  <si>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</si>
  <si>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</si>
  <si>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</si>
  <si>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</si>
  <si>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</si>
  <si>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</si>
  <si>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</si>
  <si>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</si>
  <si>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</si>
  <si>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</si>
  <si>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</si>
  <si>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</si>
  <si>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</si>
  <si>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</si>
  <si>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</si>
  <si>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</si>
  <si>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</si>
  <si>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</si>
  <si>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</si>
  <si>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</si>
  <si>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</si>
  <si>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</si>
  <si>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</si>
  <si>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</si>
  <si>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</si>
  <si>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</si>
  <si>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</si>
  <si>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</si>
  <si>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</si>
  <si>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</si>
  <si>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</si>
  <si>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</si>
  <si>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</si>
  <si>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</si>
  <si>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</si>
  <si>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</si>
  <si>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</si>
  <si>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</si>
  <si>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</si>
  <si>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</si>
  <si>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</si>
  <si>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</si>
  <si>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</si>
  <si>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</si>
  <si>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</si>
  <si>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</si>
  <si>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</si>
  <si>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</si>
  <si>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</si>
  <si>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</si>
  <si>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</si>
  <si>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</si>
  <si>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</si>
  <si>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</si>
  <si>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</si>
  <si>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</si>
  <si>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</si>
  <si>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</si>
  <si>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</si>
  <si>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</si>
  <si>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</si>
  <si>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</si>
  <si>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</si>
  <si>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</si>
  <si>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</si>
  <si>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</si>
  <si>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</si>
  <si>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</si>
  <si>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</si>
  <si>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</si>
  <si>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</si>
  <si>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</si>
  <si>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</si>
  <si>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</si>
  <si>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</si>
  <si>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</si>
  <si>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</si>
  <si>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</si>
  <si>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</si>
  <si>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</si>
  <si>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</si>
  <si>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</si>
  <si>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</si>
  <si>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</si>
  <si>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</si>
  <si>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</si>
  <si>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</si>
  <si>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</si>
  <si>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</si>
  <si>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</si>
  <si>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</si>
  <si>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</si>
  <si>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</si>
  <si>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</si>
  <si>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</si>
  <si>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</si>
  <si>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</si>
  <si>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</si>
  <si>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</si>
  <si>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</si>
  <si>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</si>
  <si>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</si>
  <si>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</si>
  <si>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</si>
  <si>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</si>
  <si>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</si>
  <si>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</si>
  <si>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</si>
  <si>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</si>
  <si>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</si>
  <si>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</si>
  <si>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</si>
  <si>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</si>
  <si>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</si>
  <si>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</si>
  <si>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</si>
  <si>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</si>
  <si>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</si>
  <si>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</si>
  <si>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</si>
  <si>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</si>
  <si>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</si>
  <si>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</si>
  <si>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</si>
  <si>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</si>
  <si>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</si>
  <si>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</si>
  <si>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</si>
  <si>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</si>
  <si>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</si>
  <si>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</si>
  <si>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</si>
  <si>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</si>
  <si>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</si>
  <si>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</si>
  <si>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</si>
  <si>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</si>
  <si>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</si>
  <si>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</si>
  <si>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</si>
  <si>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</si>
  <si>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</si>
  <si>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</si>
  <si>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</si>
  <si>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</si>
  <si>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</si>
  <si>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</si>
  <si>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</si>
  <si>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</si>
  <si>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</si>
  <si>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</si>
  <si>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</si>
  <si>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</si>
  <si>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</si>
  <si>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</si>
  <si>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</si>
  <si>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</si>
  <si>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</si>
  <si>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</si>
  <si>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</si>
  <si>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</si>
  <si>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</si>
  <si>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</si>
  <si>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</si>
  <si>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</si>
  <si>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</si>
  <si>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</si>
  <si>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</si>
  <si>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</si>
  <si>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</si>
  <si>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</si>
  <si>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</si>
  <si>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</si>
  <si>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</si>
  <si>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</si>
  <si>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</si>
  <si>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</si>
  <si>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</si>
  <si>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</si>
  <si>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</si>
  <si>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</si>
  <si>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</si>
  <si>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</si>
  <si>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</si>
  <si>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</si>
  <si>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</si>
  <si>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</si>
  <si>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</si>
  <si>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</si>
  <si>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</si>
  <si>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</si>
  <si>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</si>
  <si>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</si>
  <si>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</si>
  <si>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</si>
  <si>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</si>
  <si>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</si>
  <si>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</si>
  <si>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</si>
  <si>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</si>
  <si>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</si>
  <si>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</si>
  <si>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</si>
  <si>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</si>
  <si>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</si>
  <si>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</si>
  <si>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</si>
  <si>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</si>
  <si>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</si>
  <si>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</si>
  <si>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</si>
  <si>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</si>
  <si>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</si>
  <si>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</si>
  <si>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</si>
  <si>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</si>
  <si>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</si>
  <si>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</si>
  <si>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</si>
  <si>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</si>
  <si>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</si>
  <si>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</si>
  <si>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</si>
  <si>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</si>
  <si>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</si>
  <si>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</si>
  <si>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</si>
  <si>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</si>
  <si>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</si>
  <si>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</si>
  <si>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</si>
  <si>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</si>
  <si>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</si>
  <si>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</si>
  <si>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</si>
  <si>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</si>
  <si>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</si>
  <si>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</si>
  <si>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</si>
  <si>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</si>
  <si>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</si>
  <si>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</si>
  <si>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</si>
  <si>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</si>
  <si>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</si>
  <si>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</si>
  <si>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</si>
  <si>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</si>
  <si>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</si>
  <si>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</si>
  <si>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</si>
  <si>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</si>
  <si>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</si>
  <si>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</si>
  <si>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</si>
  <si>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</si>
  <si>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</si>
  <si>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</si>
  <si>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</si>
  <si>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</si>
  <si>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</si>
  <si>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</si>
  <si>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</si>
  <si>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</si>
  <si>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</si>
  <si>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</si>
  <si>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</si>
  <si>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</si>
  <si>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</si>
  <si>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</si>
  <si>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</si>
  <si>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</si>
  <si>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</si>
  <si>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</si>
  <si>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</si>
  <si>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</si>
  <si>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</si>
  <si>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</si>
  <si>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</si>
  <si>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</si>
  <si>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</si>
  <si>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</si>
  <si>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</si>
  <si>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</si>
  <si>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</si>
  <si>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</si>
  <si>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</si>
  <si>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</si>
  <si>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</si>
  <si>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</si>
  <si>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</si>
  <si>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</si>
  <si>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</si>
  <si>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</si>
  <si>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</si>
  <si>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</si>
  <si>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</si>
  <si>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</si>
  <si>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</si>
  <si>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</si>
  <si>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</si>
  <si>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</si>
  <si>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</si>
  <si>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</si>
  <si>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</si>
  <si>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</si>
  <si>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</si>
  <si>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</si>
  <si>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</si>
  <si>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</si>
  <si>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</si>
  <si>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</si>
  <si>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</si>
  <si>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</si>
  <si>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</si>
  <si>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</si>
  <si>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</si>
  <si>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</si>
  <si>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</si>
  <si>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</si>
  <si>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</si>
  <si>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</si>
  <si>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</si>
  <si>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</si>
  <si>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</si>
  <si>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</si>
  <si>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</si>
  <si>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</si>
  <si>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</si>
  <si>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</si>
  <si>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</si>
  <si>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</si>
  <si>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</si>
  <si>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</si>
  <si>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</si>
  <si>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</si>
  <si>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</si>
  <si>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</si>
  <si>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</si>
  <si>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</si>
  <si>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</si>
  <si>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</si>
  <si>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</si>
  <si>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</si>
  <si>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</si>
  <si>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</si>
  <si>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</si>
  <si>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</si>
  <si>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</si>
  <si>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</si>
  <si>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</si>
  <si>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</si>
  <si>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</si>
  <si>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</si>
  <si>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</si>
  <si>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</si>
  <si>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</si>
  <si>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</si>
  <si>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</si>
  <si>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</si>
  <si>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</si>
  <si>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</si>
  <si>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</si>
  <si>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</si>
  <si>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</si>
  <si>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</si>
  <si>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</si>
  <si>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</si>
  <si>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</si>
  <si>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</si>
  <si>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</si>
  <si>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</si>
  <si>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</si>
  <si>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</si>
  <si>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</si>
  <si>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</si>
  <si>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</si>
  <si>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</si>
  <si>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</si>
  <si>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</si>
  <si>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</si>
  <si>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</si>
  <si>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</si>
  <si>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</si>
  <si>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</si>
  <si>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</si>
  <si>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</si>
  <si>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</si>
  <si>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</si>
  <si>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</si>
  <si>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</si>
  <si>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</si>
  <si>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</si>
  <si>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</si>
  <si>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</si>
  <si>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</si>
  <si>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</si>
  <si>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</si>
  <si>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</si>
  <si>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</si>
  <si>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</si>
  <si>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</si>
  <si>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</si>
  <si>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</si>
  <si>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</si>
  <si>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</si>
  <si>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</si>
  <si>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</si>
  <si>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</si>
  <si>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</si>
  <si>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</si>
  <si>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</si>
  <si>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</si>
  <si>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</si>
  <si>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</si>
  <si>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</si>
  <si>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</si>
  <si>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</si>
  <si>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</si>
  <si>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</si>
  <si>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</si>
  <si>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</si>
  <si>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</si>
  <si>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</si>
  <si>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</si>
  <si>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</si>
  <si>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</si>
  <si>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</si>
  <si>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</si>
  <si>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</si>
  <si>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</si>
  <si>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</si>
  <si>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</si>
  <si>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</si>
  <si>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</si>
  <si>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</si>
  <si>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</si>
  <si>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</si>
  <si>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</si>
  <si>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</si>
  <si>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</si>
  <si>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</si>
  <si>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</si>
  <si>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</si>
  <si>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</si>
  <si>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</si>
  <si>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</si>
  <si>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</si>
  <si>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</si>
  <si>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</si>
  <si>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</si>
  <si>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</si>
  <si>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</si>
  <si>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</si>
  <si>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</si>
  <si>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</si>
  <si>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</si>
  <si>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</si>
  <si>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</si>
  <si>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</si>
  <si>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</si>
  <si>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</si>
  <si>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</si>
  <si>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</si>
  <si>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</si>
  <si>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</si>
  <si>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</si>
  <si>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</si>
  <si>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</si>
  <si>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</si>
  <si>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</si>
  <si>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</si>
  <si>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</si>
  <si>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</si>
  <si>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</si>
  <si>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</si>
  <si>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</si>
  <si>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</si>
  <si>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</si>
  <si>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</si>
  <si>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</si>
  <si>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</si>
  <si>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</si>
  <si>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</si>
  <si>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</si>
  <si>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</si>
  <si>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</si>
  <si>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</si>
  <si>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</si>
  <si>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</si>
  <si>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</si>
  <si>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</si>
  <si>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</si>
  <si>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</si>
  <si>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</si>
  <si>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</si>
  <si>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</si>
  <si>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</si>
  <si>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</si>
  <si>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</si>
  <si>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</si>
  <si>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</si>
  <si>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</si>
  <si>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</si>
  <si>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</si>
  <si>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</si>
  <si>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</si>
  <si>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</si>
  <si>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</si>
  <si>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</si>
  <si>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</si>
  <si>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</si>
  <si>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</si>
  <si>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</si>
  <si>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</si>
  <si>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</si>
  <si>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</si>
  <si>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</si>
  <si>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</si>
  <si>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</si>
  <si>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</si>
  <si>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</si>
  <si>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</si>
  <si>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</si>
  <si>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</si>
  <si>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</si>
  <si>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</si>
  <si>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</si>
  <si>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</si>
  <si>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</si>
  <si>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</si>
  <si>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</si>
  <si>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</si>
  <si>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</si>
  <si>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</si>
  <si>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</si>
  <si>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</si>
  <si>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</si>
  <si>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</si>
  <si>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</si>
  <si>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</si>
  <si>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</si>
  <si>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</si>
  <si>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</si>
  <si>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</si>
  <si>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</si>
  <si>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</si>
  <si>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</si>
  <si>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</si>
  <si>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</si>
  <si>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</si>
  <si>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</si>
  <si>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</si>
  <si>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</si>
  <si>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</si>
  <si>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</si>
  <si>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</si>
  <si>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</si>
  <si>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</si>
  <si>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</si>
  <si>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</si>
  <si>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</si>
  <si>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</si>
  <si>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</si>
  <si>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</si>
  <si>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</si>
  <si>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</si>
  <si>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</si>
  <si>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</si>
  <si>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</si>
  <si>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</si>
  <si>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</si>
  <si>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</si>
  <si>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</si>
  <si>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</si>
  <si>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</si>
  <si>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</si>
  <si>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</si>
  <si>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</si>
  <si>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</si>
  <si>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</si>
  <si>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</si>
  <si>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</si>
  <si>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</si>
  <si>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</si>
  <si>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</si>
  <si>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</si>
  <si>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</si>
  <si>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</si>
  <si>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</si>
  <si>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</si>
  <si>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</si>
  <si>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</si>
  <si>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</si>
  <si>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</si>
  <si>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</si>
  <si>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</si>
  <si>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</si>
  <si>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</si>
  <si>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</si>
  <si>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</si>
  <si>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</si>
  <si>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</si>
  <si>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</si>
  <si>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</si>
  <si>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</si>
  <si>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</si>
  <si>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</si>
  <si>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</si>
  <si>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</si>
  <si>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</si>
  <si>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</si>
  <si>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</si>
  <si>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</si>
  <si>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</si>
  <si>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</si>
  <si>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</si>
  <si>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</si>
  <si>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</si>
  <si>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</si>
  <si>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</si>
  <si>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</si>
  <si>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</si>
  <si>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</si>
  <si>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</si>
  <si>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</si>
  <si>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</si>
  <si>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</si>
  <si>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</si>
  <si>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</si>
  <si>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</si>
  <si>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</si>
  <si>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</si>
  <si>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</si>
  <si>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</si>
  <si>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</si>
  <si>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</si>
  <si>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</si>
  <si>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</si>
  <si>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</si>
  <si>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</si>
  <si>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</si>
  <si>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</si>
  <si>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</si>
  <si>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</si>
  <si>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</si>
  <si>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</si>
  <si>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</si>
  <si>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</si>
  <si>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</si>
  <si>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</si>
  <si>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</si>
  <si>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</si>
  <si>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</si>
  <si>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</si>
  <si>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</si>
  <si>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</si>
  <si>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</si>
  <si>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</si>
  <si>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</si>
  <si>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</si>
  <si>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</si>
  <si>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</si>
  <si>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</si>
  <si>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</si>
  <si>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</si>
  <si>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</si>
  <si>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</si>
  <si>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</si>
  <si>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</si>
  <si>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</si>
  <si>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</si>
  <si>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</si>
  <si>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</si>
  <si>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</si>
  <si>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</si>
  <si>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</si>
  <si>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</si>
  <si>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</si>
  <si>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</si>
  <si>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</si>
  <si>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</si>
  <si>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</si>
  <si>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</si>
  <si>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</si>
  <si>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</si>
  <si>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</si>
  <si>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</si>
  <si>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</si>
  <si>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</si>
  <si>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</si>
  <si>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</si>
  <si>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</si>
  <si>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</si>
  <si>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</si>
  <si>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</si>
  <si>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</si>
  <si>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</si>
  <si>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</si>
  <si>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</si>
  <si>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</si>
  <si>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</si>
  <si>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</si>
  <si>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</si>
  <si>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</si>
  <si>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</si>
  <si>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</si>
  <si>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</si>
  <si>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</si>
  <si>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</si>
  <si>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</si>
  <si>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</si>
  <si>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</si>
  <si>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</si>
  <si>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</si>
  <si>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</si>
  <si>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</si>
  <si>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</si>
  <si>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</si>
  <si>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</si>
  <si>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</si>
  <si>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</si>
  <si>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</si>
  <si>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</si>
  <si>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</si>
  <si>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</si>
  <si>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</si>
  <si>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</si>
  <si>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</si>
  <si>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</si>
  <si>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</si>
  <si>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</si>
  <si>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</si>
  <si>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</si>
  <si>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</si>
  <si>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</si>
  <si>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</si>
  <si>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</si>
  <si>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</si>
  <si>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</si>
  <si>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</si>
  <si>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</si>
  <si>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</si>
  <si>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</si>
  <si>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</si>
  <si>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</si>
  <si>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</si>
  <si>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</si>
  <si>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</si>
  <si>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</si>
  <si>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</si>
  <si>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</si>
  <si>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</si>
  <si>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</si>
  <si>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</si>
  <si>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</si>
  <si>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</si>
  <si>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</si>
  <si>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</si>
  <si>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</si>
  <si>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</si>
  <si>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</si>
  <si>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</si>
  <si>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</si>
  <si>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</si>
  <si>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</si>
  <si>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</si>
  <si>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</si>
  <si>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</si>
  <si>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</si>
  <si>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</si>
  <si>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</si>
  <si>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</si>
  <si>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</si>
  <si>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</si>
  <si>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</si>
  <si>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</si>
  <si>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</si>
  <si>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</si>
  <si>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</si>
  <si>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</si>
  <si>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</si>
  <si>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</si>
  <si>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</si>
  <si>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</si>
  <si>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</si>
  <si>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</si>
  <si>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</si>
  <si>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</si>
  <si>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</si>
  <si>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</si>
  <si>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</si>
  <si>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</si>
  <si>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</si>
  <si>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</si>
  <si>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</si>
  <si>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</si>
  <si>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</si>
  <si>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</si>
  <si>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</si>
  <si>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</si>
  <si>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</si>
  <si>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</si>
  <si>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</si>
  <si>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</si>
  <si>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</si>
  <si>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</si>
  <si>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</si>
  <si>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</si>
  <si>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</si>
  <si>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</si>
  <si>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</si>
  <si>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</si>
  <si>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</si>
  <si>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</si>
  <si>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</si>
  <si>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</si>
  <si>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</si>
  <si>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</si>
  <si>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</si>
  <si>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</si>
  <si>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</si>
  <si>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</si>
  <si>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</si>
  <si>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</si>
  <si>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</si>
  <si>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</si>
  <si>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</si>
  <si>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</si>
  <si>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</si>
  <si>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</si>
  <si>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</si>
  <si>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</si>
  <si>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</si>
  <si>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</si>
  <si>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</si>
  <si>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</si>
  <si>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</si>
  <si>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</si>
  <si>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</si>
  <si>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</si>
  <si>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</si>
  <si>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</si>
  <si>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</si>
  <si>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</si>
  <si>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</si>
  <si>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</si>
  <si>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</si>
  <si>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</si>
  <si>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</si>
  <si>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</si>
  <si>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</si>
  <si>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</si>
  <si>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</si>
  <si>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</si>
  <si>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</si>
  <si>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</si>
  <si>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</si>
  <si>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</si>
  <si>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</si>
  <si>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</si>
  <si>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</si>
  <si>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</si>
  <si>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</si>
  <si>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</si>
  <si>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</si>
  <si>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</si>
  <si>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</si>
  <si>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</si>
  <si>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</si>
  <si>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</si>
  <si>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</si>
  <si>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</si>
  <si>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</si>
  <si>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</si>
  <si>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</si>
  <si>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</si>
  <si>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</si>
  <si>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</si>
  <si>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</si>
  <si>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</si>
  <si>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</si>
  <si>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</si>
  <si>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</si>
  <si>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</si>
  <si>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</si>
  <si>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</si>
  <si>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</si>
  <si>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</si>
  <si>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</si>
  <si>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</si>
  <si>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</si>
  <si>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</si>
  <si>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</si>
  <si>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</si>
  <si>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</si>
  <si>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</si>
  <si>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</si>
  <si>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</si>
  <si>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</si>
  <si>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</si>
  <si>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</si>
  <si>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</si>
  <si>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</si>
  <si>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</si>
  <si>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</si>
  <si>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</si>
  <si>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</si>
  <si>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</si>
  <si>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</si>
  <si>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</si>
  <si>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</si>
  <si>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</si>
  <si>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</si>
  <si>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</si>
  <si>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</si>
  <si>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</si>
  <si>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</si>
  <si>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</si>
  <si>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</si>
  <si>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</si>
  <si>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</si>
  <si>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</si>
  <si>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</si>
  <si>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</si>
  <si>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</si>
  <si>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</si>
  <si>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</si>
  <si>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</si>
  <si>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</si>
  <si>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</si>
  <si>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</si>
  <si>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</si>
  <si>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</si>
  <si>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</si>
  <si>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</si>
  <si>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</si>
  <si>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</si>
  <si>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</si>
  <si>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</si>
  <si>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</si>
  <si>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</si>
  <si>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</si>
  <si>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</si>
  <si>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</si>
  <si>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</si>
  <si>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</si>
  <si>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</si>
  <si>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</si>
  <si>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</si>
  <si>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</si>
  <si>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</si>
  <si>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</si>
  <si>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</si>
  <si>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</si>
  <si>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</si>
  <si>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</si>
  <si>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</si>
  <si>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</si>
  <si>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</si>
  <si>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</si>
  <si>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</si>
  <si>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</si>
  <si>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</si>
  <si>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</si>
  <si>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</si>
  <si>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</si>
  <si>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</si>
  <si>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</si>
  <si>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</si>
  <si>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</si>
  <si>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</si>
  <si>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</si>
  <si>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</si>
  <si>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</si>
  <si>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</si>
  <si>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</si>
  <si>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</si>
  <si>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</si>
  <si>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</si>
  <si>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</si>
  <si>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</si>
  <si>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</si>
  <si>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</si>
  <si>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</si>
  <si>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</si>
  <si>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</si>
  <si>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</si>
  <si>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</si>
  <si>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</si>
  <si>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</si>
  <si>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</si>
  <si>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</si>
  <si>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</si>
  <si>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</si>
  <si>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</si>
  <si>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</si>
  <si>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</si>
  <si>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</si>
  <si>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</si>
  <si>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</si>
  <si>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</si>
  <si>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</si>
  <si>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</si>
  <si>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</si>
  <si>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</si>
  <si>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</si>
  <si>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</si>
  <si>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</si>
  <si>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</si>
  <si>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</si>
  <si>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</si>
  <si>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</si>
  <si>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</si>
  <si>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</si>
  <si>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</si>
  <si>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</si>
  <si>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</si>
  <si>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</si>
  <si>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</si>
  <si>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</si>
  <si>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</si>
  <si>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</si>
  <si>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</si>
  <si>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</si>
  <si>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</si>
  <si>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</si>
  <si>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</si>
  <si>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</si>
  <si>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</si>
  <si>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</si>
  <si>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</si>
  <si>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</si>
  <si>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</si>
  <si>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</si>
  <si>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</si>
  <si>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</si>
  <si>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</si>
  <si>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</si>
  <si>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</si>
  <si>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</si>
  <si>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</si>
  <si>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</si>
  <si>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</si>
  <si>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</si>
  <si>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</si>
  <si>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</si>
  <si>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</si>
  <si>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</si>
  <si>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</si>
  <si>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</si>
  <si>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</si>
  <si>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</si>
  <si>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</si>
  <si>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</si>
  <si>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</si>
  <si>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</si>
  <si>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</si>
  <si>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</si>
  <si>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</si>
  <si>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</si>
  <si>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</si>
  <si>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</si>
  <si>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</si>
  <si>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</si>
  <si>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</si>
  <si>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</si>
  <si>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</si>
  <si>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</si>
  <si>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</si>
  <si>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</si>
  <si>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</si>
  <si>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</si>
  <si>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</si>
  <si>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</si>
  <si>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</si>
  <si>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</si>
  <si>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</si>
  <si>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</si>
  <si>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</si>
  <si>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</si>
  <si>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</si>
  <si>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</si>
  <si>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</si>
  <si>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</si>
  <si>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</si>
  <si>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</si>
  <si>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</si>
  <si>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</si>
  <si>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</si>
  <si>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</si>
  <si>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</si>
  <si>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</si>
  <si>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</si>
  <si>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</si>
  <si>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</si>
  <si>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</si>
  <si>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</si>
  <si>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</si>
  <si>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</si>
  <si>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</si>
  <si>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</si>
  <si>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</si>
  <si>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</si>
  <si>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</si>
  <si>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</si>
  <si>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</si>
  <si>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</si>
  <si>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</si>
  <si>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</si>
  <si>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</si>
  <si>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</si>
  <si>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</si>
  <si>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</si>
  <si>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</si>
  <si>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</si>
  <si>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</si>
  <si>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</si>
  <si>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</si>
  <si>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</si>
  <si>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</si>
  <si>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</si>
  <si>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</si>
  <si>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</si>
  <si>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</si>
  <si>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</si>
  <si>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</si>
  <si>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</si>
  <si>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</si>
  <si>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</si>
  <si>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</si>
  <si>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</si>
  <si>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</si>
  <si>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</si>
  <si>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</si>
  <si>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</si>
  <si>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</si>
  <si>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</si>
  <si>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</si>
  <si>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</si>
  <si>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</si>
  <si>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</si>
  <si>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</si>
  <si>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</si>
  <si>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</si>
  <si>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</si>
  <si>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</si>
  <si>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</si>
  <si>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</si>
  <si>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</si>
  <si>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</si>
  <si>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</si>
  <si>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</si>
  <si>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</si>
  <si>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</si>
  <si>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</si>
  <si>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</si>
  <si>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</si>
  <si>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</si>
  <si>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</si>
  <si>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</si>
  <si>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</si>
  <si>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</si>
  <si>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</si>
  <si>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</si>
  <si>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</si>
  <si>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</si>
  <si>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</si>
  <si>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</si>
  <si>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</si>
  <si>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</si>
  <si>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</si>
  <si>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</si>
  <si>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</si>
  <si>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</si>
  <si>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</si>
  <si>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</si>
  <si>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</si>
  <si>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</si>
  <si>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</si>
  <si>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</si>
  <si>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</si>
  <si>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</si>
  <si>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</si>
  <si>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</si>
  <si>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</si>
  <si>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</si>
  <si>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</si>
  <si>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</si>
  <si>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</si>
  <si>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</si>
  <si>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</si>
  <si>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</si>
  <si>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</si>
  <si>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</si>
  <si>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</si>
  <si>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</si>
  <si>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</si>
  <si>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</si>
  <si>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</si>
  <si>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</si>
  <si>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</si>
  <si>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</si>
  <si>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</si>
  <si>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</si>
  <si>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</si>
  <si>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</si>
  <si>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</si>
  <si>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</si>
  <si>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</si>
  <si>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</si>
  <si>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</si>
  <si>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</si>
  <si>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</si>
  <si>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</si>
  <si>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</si>
  <si>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</si>
  <si>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</si>
  <si>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</si>
  <si>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</si>
  <si>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</si>
  <si>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</si>
  <si>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</si>
  <si>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</si>
  <si>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</si>
  <si>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</si>
  <si>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</si>
  <si>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</si>
  <si>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</si>
  <si>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</si>
  <si>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</si>
  <si>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</si>
  <si>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</si>
  <si>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</si>
  <si>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</si>
  <si>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</si>
  <si>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</si>
  <si>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</si>
  <si>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</si>
  <si>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</si>
  <si>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</si>
  <si>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</si>
  <si>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</si>
  <si>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</si>
  <si>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</si>
  <si>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</si>
  <si>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</si>
  <si>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</si>
  <si>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</si>
  <si>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</si>
  <si>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</si>
  <si>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</si>
  <si>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</si>
  <si>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</si>
  <si>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</si>
  <si>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</si>
  <si>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</si>
  <si>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</si>
  <si>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</si>
  <si>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</si>
  <si>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</si>
  <si>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</si>
  <si>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</si>
  <si>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</si>
  <si>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</si>
  <si>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</si>
  <si>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</si>
  <si>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</si>
  <si>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</si>
  <si>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</si>
  <si>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</si>
  <si>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</si>
  <si>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</si>
  <si>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</si>
  <si>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</si>
  <si>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</si>
  <si>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</si>
  <si>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</si>
  <si>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</si>
  <si>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</si>
  <si>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</si>
  <si>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</si>
  <si>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</si>
  <si>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</si>
  <si>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</si>
  <si>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</si>
  <si>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</si>
  <si>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</si>
  <si>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</si>
  <si>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</si>
  <si>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</si>
  <si>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</si>
  <si>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</si>
  <si>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</si>
  <si>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</si>
  <si>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</si>
  <si>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</si>
  <si>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</si>
  <si>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</si>
  <si>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</si>
  <si>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</si>
  <si>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</si>
  <si>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</si>
  <si>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</si>
  <si>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</si>
  <si>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</si>
  <si>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</si>
  <si>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</si>
  <si>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</si>
  <si>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</si>
  <si>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</si>
  <si>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</si>
  <si>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</si>
  <si>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</si>
  <si>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</si>
  <si>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</si>
  <si>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</si>
  <si>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</si>
  <si>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</si>
  <si>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</si>
  <si>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</si>
  <si>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</si>
  <si>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</si>
  <si>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</si>
  <si>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</si>
  <si>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</si>
  <si>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</si>
  <si>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</si>
  <si>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</si>
  <si>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</si>
  <si>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</si>
  <si>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</si>
  <si>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</si>
  <si>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</si>
  <si>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</si>
  <si>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</si>
  <si>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</si>
  <si>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</si>
  <si>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</si>
  <si>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</si>
  <si>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</si>
  <si>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</si>
  <si>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</si>
  <si>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</si>
  <si>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</si>
  <si>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</si>
  <si>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</si>
  <si>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</si>
  <si>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</si>
  <si>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</si>
  <si>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</si>
  <si>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</si>
  <si>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</si>
  <si>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</si>
  <si>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</si>
  <si>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</si>
  <si>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</si>
  <si>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</si>
  <si>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</si>
  <si>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</si>
  <si>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</si>
  <si>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</si>
  <si>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</si>
  <si>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</si>
  <si>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</si>
  <si>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</si>
  <si>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</si>
  <si>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</si>
  <si>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</si>
  <si>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</si>
  <si>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</si>
  <si>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</si>
  <si>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</si>
  <si>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</si>
  <si>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</si>
  <si>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</si>
  <si>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</si>
  <si>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</si>
  <si>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</si>
  <si>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</si>
  <si>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</si>
  <si>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</si>
  <si>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</si>
  <si>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</si>
  <si>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</si>
  <si>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</si>
  <si>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</si>
  <si>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</si>
  <si>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</si>
  <si>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</si>
  <si>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</si>
  <si>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</si>
  <si>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</si>
  <si>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</si>
  <si>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</si>
  <si>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</si>
  <si>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</si>
  <si>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</si>
  <si>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</si>
  <si>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</si>
  <si>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</si>
  <si>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</si>
  <si>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</si>
  <si>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</si>
  <si>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</si>
  <si>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</si>
  <si>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</si>
  <si>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</si>
  <si>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</si>
  <si>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</si>
  <si>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</si>
  <si>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</si>
  <si>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</si>
  <si>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</si>
  <si>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</si>
  <si>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</si>
  <si>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</si>
  <si>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</si>
  <si>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</si>
  <si>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</si>
  <si>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</si>
  <si>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</si>
  <si>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</si>
  <si>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</si>
  <si>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</si>
  <si>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</si>
  <si>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</si>
  <si>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</si>
  <si>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</si>
  <si>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</si>
  <si>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</si>
  <si>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</si>
  <si>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</si>
  <si>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</si>
  <si>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</si>
  <si>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</si>
  <si>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</si>
  <si>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</si>
  <si>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</si>
  <si>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</si>
  <si>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</si>
  <si>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</si>
  <si>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</si>
  <si>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</si>
  <si>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</si>
  <si>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</si>
  <si>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</si>
  <si>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</si>
  <si>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</si>
  <si>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</si>
  <si>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</si>
  <si>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</si>
  <si>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</si>
  <si>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</si>
  <si>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</si>
  <si>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</si>
  <si>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</si>
  <si>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</si>
  <si>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</si>
  <si>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</si>
  <si>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</si>
  <si>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</si>
  <si>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</si>
  <si>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</si>
  <si>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</si>
  <si>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</si>
  <si>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</si>
  <si>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</si>
  <si>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</si>
  <si>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</si>
  <si>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</si>
  <si>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</si>
  <si>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</si>
  <si>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</si>
  <si>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</si>
  <si>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</si>
  <si>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</si>
  <si>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</si>
  <si>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</si>
  <si>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</si>
  <si>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</si>
  <si>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</si>
  <si>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</si>
  <si>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</si>
  <si>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</si>
  <si>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</si>
  <si>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</si>
  <si>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</si>
  <si>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</si>
  <si>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</si>
  <si>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</si>
  <si>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</si>
  <si>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</si>
  <si>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</si>
  <si>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</si>
  <si>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</si>
  <si>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</si>
  <si>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</si>
  <si>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</si>
  <si>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</si>
  <si>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</si>
  <si>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</si>
  <si>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</si>
  <si>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</si>
  <si>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</si>
  <si>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</si>
  <si>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</si>
  <si>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</si>
  <si>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</si>
  <si>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</si>
  <si>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</si>
  <si>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</si>
  <si>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</si>
  <si>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</si>
  <si>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</si>
  <si>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</si>
  <si>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</si>
  <si>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</si>
  <si>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</si>
  <si>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</si>
  <si>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</si>
  <si>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</si>
  <si>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</si>
  <si>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</si>
  <si>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</si>
  <si>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</si>
  <si>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</si>
  <si>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</si>
  <si>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</si>
  <si>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</si>
  <si>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</si>
  <si>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</si>
  <si>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</si>
  <si>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</si>
  <si>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</si>
  <si>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</si>
  <si>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</si>
  <si>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</si>
  <si>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</si>
  <si>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</si>
  <si>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</si>
  <si>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</si>
  <si>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</si>
  <si>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</si>
  <si>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</si>
  <si>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</si>
  <si>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</si>
  <si>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</si>
  <si>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</si>
  <si>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</si>
  <si>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</si>
  <si>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</si>
  <si>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</si>
  <si>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</si>
  <si>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</si>
  <si>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</si>
  <si>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</si>
  <si>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</si>
  <si>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</si>
  <si>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</si>
  <si>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</si>
  <si>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</si>
  <si>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</si>
  <si>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</si>
  <si>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</si>
  <si>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</si>
  <si>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</si>
  <si>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</si>
  <si>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</si>
  <si>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</si>
  <si>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</si>
  <si>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</si>
  <si>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</si>
  <si>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</si>
  <si>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</si>
  <si>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</si>
  <si>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</si>
  <si>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</si>
  <si>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</si>
  <si>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</si>
  <si>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</si>
  <si>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</si>
  <si>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</si>
  <si>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</si>
  <si>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</si>
  <si>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</si>
  <si>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</si>
  <si>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</si>
  <si>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</si>
  <si>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</si>
  <si>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</si>
  <si>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</si>
  <si>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</si>
  <si>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</si>
  <si>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</si>
  <si>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</si>
  <si>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</si>
  <si>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</si>
  <si>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</si>
  <si>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</si>
  <si>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</si>
  <si>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</si>
  <si>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</si>
  <si>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</si>
  <si>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</si>
  <si>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</si>
  <si>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</si>
  <si>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</si>
  <si>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</si>
  <si>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</si>
  <si>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</si>
  <si>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</si>
  <si>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</si>
  <si>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</si>
  <si>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</si>
  <si>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</si>
  <si>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</si>
  <si>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</si>
  <si>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</si>
  <si>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</si>
  <si>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</si>
  <si>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</si>
  <si>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</si>
  <si>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</si>
  <si>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</si>
  <si>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</si>
  <si>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</si>
  <si>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</si>
  <si>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</si>
  <si>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</si>
  <si>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</si>
  <si>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</si>
  <si>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</si>
  <si>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</si>
  <si>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</si>
  <si>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</si>
  <si>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</si>
  <si>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</si>
  <si>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</si>
  <si>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</si>
  <si>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</si>
  <si>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</si>
  <si>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</si>
  <si>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</si>
  <si>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</si>
  <si>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</si>
  <si>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</si>
  <si>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</si>
  <si>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</si>
  <si>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</si>
  <si>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</si>
  <si>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</si>
  <si>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</si>
  <si>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</si>
  <si>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</si>
  <si>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</si>
  <si>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</si>
  <si>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</si>
  <si>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</si>
  <si>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</si>
  <si>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</si>
  <si>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</si>
  <si>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</si>
  <si>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</si>
  <si>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</si>
  <si>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</si>
  <si>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</si>
  <si>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</si>
  <si>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</si>
  <si>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</si>
  <si>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</si>
  <si>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</si>
  <si>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</si>
  <si>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</si>
  <si>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</si>
  <si>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</si>
  <si>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</si>
  <si>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</si>
  <si>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</si>
  <si>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</si>
  <si>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</si>
  <si>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</si>
  <si>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</si>
  <si>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</si>
  <si>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</si>
  <si>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</si>
  <si>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</si>
  <si>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</si>
  <si>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</si>
  <si>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</si>
  <si>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</si>
  <si>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</si>
  <si>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</si>
  <si>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</si>
  <si>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</si>
  <si>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</si>
  <si>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</si>
  <si>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</si>
  <si>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</si>
  <si>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</si>
  <si>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</si>
  <si>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</si>
  <si>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</si>
  <si>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</si>
  <si>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</si>
  <si>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</si>
  <si>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</si>
  <si>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</si>
  <si>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</si>
  <si>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</si>
  <si>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</si>
  <si>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</si>
  <si>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</si>
  <si>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</si>
  <si>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</si>
  <si>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</si>
  <si>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</si>
  <si>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</si>
  <si>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</si>
  <si>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</si>
  <si>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</si>
  <si>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</si>
  <si>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</si>
  <si>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</si>
  <si>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</si>
  <si>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</si>
  <si>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</si>
  <si>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</si>
  <si>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</si>
  <si>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</si>
  <si>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</si>
  <si>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</si>
  <si>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</si>
  <si>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</si>
  <si>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</si>
  <si>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</si>
  <si>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</si>
  <si>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</si>
  <si>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</si>
  <si>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</si>
  <si>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</si>
  <si>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</si>
  <si>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</si>
  <si>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</si>
  <si>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</si>
  <si>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</si>
  <si>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</si>
  <si>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</si>
  <si>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</si>
  <si>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</si>
  <si>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</si>
  <si>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</si>
  <si>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</si>
  <si>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</si>
  <si>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</si>
  <si>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</si>
  <si>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</si>
  <si>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</si>
  <si>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</si>
  <si>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</si>
  <si>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</si>
  <si>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</si>
  <si>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</si>
  <si>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</si>
  <si>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</si>
  <si>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</si>
  <si>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</si>
  <si>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</si>
  <si>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</si>
  <si>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</si>
  <si>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</si>
  <si>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</si>
  <si>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</si>
  <si>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</si>
  <si>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</si>
  <si>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</si>
  <si>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</si>
  <si>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</si>
  <si>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</si>
  <si>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</si>
  <si>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</si>
  <si>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</si>
  <si>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</si>
  <si>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</si>
  <si>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</si>
  <si>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</si>
  <si>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</si>
  <si>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</si>
  <si>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</si>
  <si>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</si>
  <si>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</si>
  <si>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</si>
  <si>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</si>
  <si>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</si>
  <si>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</si>
  <si>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</si>
  <si>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</si>
  <si>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</si>
  <si>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</si>
  <si>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</si>
  <si>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</si>
  <si>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</si>
  <si>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</si>
  <si>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</si>
  <si>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</si>
  <si>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</si>
  <si>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</si>
  <si>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</si>
  <si>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</si>
  <si>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</si>
  <si>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</si>
  <si>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</si>
  <si>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</si>
  <si>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</si>
  <si>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</si>
  <si>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</si>
  <si>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</si>
  <si>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</si>
  <si>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</si>
  <si>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</si>
  <si>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</si>
  <si>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</si>
  <si>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</si>
  <si>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</si>
  <si>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</si>
  <si>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</si>
  <si>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</si>
  <si>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</si>
  <si>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</si>
  <si>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</si>
  <si>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</si>
  <si>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</si>
  <si>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</si>
  <si>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</si>
  <si>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</si>
  <si>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</si>
  <si>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</si>
  <si>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</si>
  <si>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</si>
  <si>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</si>
  <si>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</si>
  <si>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</si>
  <si>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</si>
  <si>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</si>
  <si>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</si>
  <si>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</si>
  <si>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</si>
  <si>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</si>
  <si>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</si>
  <si>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</si>
  <si>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</si>
  <si>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</si>
  <si>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</si>
  <si>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</si>
  <si>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</si>
  <si>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</si>
  <si>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</si>
  <si>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</si>
  <si>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</si>
  <si>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</si>
  <si>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</si>
  <si>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</si>
  <si>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</si>
  <si>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</si>
  <si>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</si>
  <si>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</si>
  <si>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</si>
  <si>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</si>
  <si>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</si>
  <si>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</si>
  <si>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</si>
  <si>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</si>
  <si>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</si>
  <si>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</si>
  <si>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</si>
  <si>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</si>
  <si>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</si>
  <si>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</si>
  <si>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</si>
  <si>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</si>
  <si>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</si>
  <si>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</si>
  <si>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</si>
  <si>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</si>
  <si>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</si>
  <si>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</si>
  <si>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</si>
  <si>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</si>
  <si>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</si>
  <si>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</si>
  <si>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</si>
  <si>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</si>
  <si>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</si>
  <si>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</si>
  <si>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</si>
  <si>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</si>
  <si>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</si>
  <si>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</si>
  <si>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</si>
  <si>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</si>
  <si>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</si>
  <si>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</si>
  <si>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</si>
  <si>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</si>
  <si>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</si>
  <si>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</si>
  <si>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</si>
  <si>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</si>
  <si>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</si>
  <si>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</si>
  <si>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</si>
  <si>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</si>
  <si>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</si>
  <si>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</si>
  <si>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</si>
  <si>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</si>
  <si>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</si>
  <si>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</si>
  <si>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</si>
  <si>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</si>
  <si>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</si>
  <si>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</si>
  <si>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</si>
  <si>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</si>
  <si>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</si>
  <si>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</si>
  <si>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</si>
  <si>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</si>
  <si>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</si>
  <si>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</si>
  <si>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</si>
  <si>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</si>
  <si>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</si>
  <si>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</si>
  <si>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</si>
  <si>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</si>
  <si>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</si>
  <si>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</si>
  <si>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</si>
  <si>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</si>
  <si>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</si>
  <si>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</si>
  <si>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</si>
  <si>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</si>
  <si>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</si>
  <si>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</si>
  <si>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</si>
  <si>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</si>
  <si>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</si>
  <si>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</si>
  <si>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</si>
  <si>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</si>
  <si>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</si>
  <si>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</si>
  <si>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</si>
  <si>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</si>
  <si>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</si>
  <si>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</si>
  <si>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</si>
  <si>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</si>
  <si>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</si>
  <si>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</si>
  <si>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</si>
  <si>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</si>
  <si>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</si>
  <si>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</si>
  <si>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</si>
  <si>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</si>
  <si>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</si>
  <si>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</si>
  <si>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</si>
  <si>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</si>
  <si>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</si>
  <si>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</si>
  <si>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</si>
  <si>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</si>
  <si>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</si>
  <si>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</si>
  <si>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</si>
  <si>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</si>
  <si>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</si>
  <si>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</si>
  <si>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</si>
  <si>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</si>
  <si>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</si>
  <si>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</si>
  <si>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</si>
  <si>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</si>
  <si>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</si>
  <si>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</si>
  <si>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</si>
  <si>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</si>
  <si>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</si>
  <si>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</si>
  <si>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</si>
  <si>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</si>
  <si>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</si>
  <si>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</si>
  <si>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</si>
  <si>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</si>
  <si>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</si>
  <si>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</si>
  <si>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</si>
  <si>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</si>
  <si>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</si>
  <si>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</si>
  <si>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</si>
  <si>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</si>
  <si>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</si>
  <si>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</si>
  <si>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</si>
  <si>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</si>
  <si>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</si>
  <si>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</si>
  <si>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</si>
  <si>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</si>
  <si>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</si>
  <si>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</si>
  <si>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</si>
  <si>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</si>
  <si>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</si>
  <si>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</si>
  <si>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</si>
  <si>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</si>
  <si>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</si>
  <si>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</si>
  <si>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</si>
  <si>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</si>
  <si>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</si>
  <si>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</si>
  <si>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</si>
  <si>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</si>
  <si>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</si>
  <si>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</si>
  <si>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</si>
  <si>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</si>
  <si>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</si>
  <si>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</si>
  <si>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</si>
  <si>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</si>
  <si>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</si>
  <si>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</si>
  <si>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</si>
  <si>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</si>
  <si>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</si>
  <si>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</si>
  <si>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</si>
  <si>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</si>
  <si>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</si>
  <si>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</si>
  <si>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</si>
  <si>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</si>
  <si>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</si>
  <si>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</si>
  <si>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</si>
  <si>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</si>
  <si>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</si>
  <si>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</si>
  <si>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</si>
  <si>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</si>
  <si>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</si>
  <si>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</si>
  <si>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</si>
  <si>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</si>
  <si>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</si>
  <si>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</si>
  <si>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</si>
  <si>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</si>
  <si>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</si>
  <si>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</si>
  <si>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</si>
  <si>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</si>
  <si>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</si>
  <si>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</si>
  <si>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</si>
  <si>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</si>
  <si>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</si>
  <si>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</si>
  <si>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</si>
  <si>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</si>
  <si>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</si>
  <si>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</si>
  <si>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</si>
  <si>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</si>
  <si>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</si>
  <si>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</si>
  <si>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</si>
  <si>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</si>
  <si>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</si>
  <si>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</si>
  <si>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</si>
  <si>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</si>
  <si>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</si>
  <si>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</si>
  <si>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</si>
  <si>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</si>
  <si>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</si>
  <si>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</si>
  <si>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</si>
  <si>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</si>
  <si>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</si>
  <si>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</si>
  <si>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</si>
  <si>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</si>
  <si>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</si>
  <si>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</si>
  <si>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</si>
  <si>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</si>
  <si>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</si>
  <si>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</si>
  <si>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</si>
  <si>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</si>
  <si>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</si>
  <si>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</si>
  <si>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</si>
  <si>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</si>
  <si>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</si>
  <si>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</si>
  <si>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</si>
  <si>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</si>
  <si>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</si>
  <si>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</si>
  <si>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</si>
  <si>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</si>
  <si>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</si>
  <si>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</si>
  <si>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</si>
  <si>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</si>
  <si>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</si>
  <si>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</si>
  <si>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</si>
  <si>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</si>
  <si>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</si>
  <si>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</si>
  <si>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</si>
  <si>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</si>
  <si>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</si>
  <si>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</si>
  <si>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</si>
  <si>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</si>
  <si>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</si>
  <si>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</si>
  <si>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</si>
  <si>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</si>
  <si>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</si>
  <si>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</si>
  <si>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</si>
  <si>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</si>
  <si>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</si>
  <si>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</si>
  <si>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</si>
  <si>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</si>
  <si>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</si>
  <si>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</si>
  <si>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</si>
  <si>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</si>
  <si>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</si>
  <si>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</si>
  <si>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</si>
  <si>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</si>
  <si>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</si>
  <si>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</si>
  <si>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</si>
  <si>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</si>
  <si>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</si>
  <si>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</si>
  <si>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</si>
  <si>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</si>
  <si>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</si>
  <si>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</si>
  <si>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</si>
  <si>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</si>
  <si>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</si>
  <si>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</si>
  <si>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</si>
  <si>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</si>
  <si>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</si>
  <si>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</si>
  <si>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</si>
  <si>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</si>
  <si>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</si>
  <si>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</si>
  <si>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</si>
  <si>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</si>
  <si>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</si>
  <si>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</si>
  <si>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</si>
  <si>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</si>
  <si>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</si>
  <si>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</si>
  <si>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</si>
  <si>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</si>
  <si>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</si>
  <si>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</si>
  <si>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</si>
  <si>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</si>
  <si>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</si>
  <si>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</si>
  <si>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</si>
  <si>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</si>
  <si>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</si>
  <si>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</si>
  <si>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</si>
  <si>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</si>
  <si>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</si>
  <si>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</si>
  <si>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</si>
  <si>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</si>
  <si>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</si>
  <si>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</si>
  <si>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</si>
  <si>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</si>
  <si>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</si>
  <si>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</si>
  <si>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</si>
  <si>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</si>
  <si>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</si>
  <si>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</si>
  <si>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</si>
  <si>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</si>
  <si>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</si>
  <si>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</si>
  <si>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</si>
  <si>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</si>
  <si>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</si>
  <si>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</si>
  <si>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</si>
  <si>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</si>
  <si>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</si>
  <si>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</si>
  <si>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</si>
  <si>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</si>
  <si>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</si>
  <si>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</si>
  <si>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</si>
  <si>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</si>
  <si>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</si>
  <si>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</si>
  <si>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</si>
  <si>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</si>
  <si>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</si>
  <si>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</si>
  <si>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</si>
  <si>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</si>
  <si>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</si>
  <si>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</si>
  <si>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</si>
  <si>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</si>
  <si>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</si>
  <si>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</si>
  <si>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</si>
  <si>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</si>
  <si>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</si>
  <si>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</si>
  <si>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</si>
  <si>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</si>
  <si>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</si>
  <si>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</si>
  <si>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</si>
  <si>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</si>
  <si>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</si>
  <si>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</si>
  <si>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</si>
  <si>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</si>
  <si>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</si>
  <si>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</si>
  <si>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</si>
  <si>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</si>
  <si>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</si>
  <si>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</si>
  <si>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</si>
  <si>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</si>
  <si>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</si>
  <si>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</si>
  <si>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</si>
  <si>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</si>
  <si>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</si>
  <si>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</si>
  <si>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</si>
  <si>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</si>
  <si>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</si>
  <si>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</si>
  <si>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</si>
  <si>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</si>
  <si>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</si>
  <si>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</si>
  <si>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</si>
  <si>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</si>
  <si>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</si>
  <si>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</si>
  <si>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</si>
  <si>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</si>
  <si>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</si>
  <si>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</si>
  <si>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</si>
  <si>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</si>
  <si>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</si>
  <si>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</si>
  <si>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</si>
  <si>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</si>
  <si>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</si>
  <si>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</si>
  <si>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</si>
  <si>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</si>
  <si>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</si>
  <si>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</si>
  <si>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</si>
  <si>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</si>
  <si>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</si>
  <si>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</si>
  <si>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</si>
  <si>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</si>
  <si>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</si>
  <si>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</si>
  <si>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</si>
  <si>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</si>
  <si>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</si>
  <si>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</si>
  <si>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</si>
  <si>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</si>
  <si>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</si>
  <si>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</si>
  <si>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</si>
  <si>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</si>
  <si>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</si>
  <si>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</si>
  <si>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</si>
  <si>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</si>
  <si>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</si>
  <si>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</si>
  <si>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</si>
  <si>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</si>
  <si>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</si>
  <si>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</si>
  <si>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</si>
  <si>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</si>
  <si>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</si>
  <si>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</si>
  <si>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</si>
  <si>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</si>
  <si>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</si>
  <si>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</si>
  <si>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</si>
  <si>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</si>
  <si>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</si>
  <si>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</si>
  <si>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</si>
  <si>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</si>
  <si>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</si>
  <si>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</si>
  <si>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</si>
  <si>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</si>
  <si>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</si>
  <si>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</si>
  <si>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</si>
  <si>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</si>
  <si>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</si>
  <si>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</si>
  <si>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</si>
  <si>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</si>
  <si>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</si>
  <si>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</si>
  <si>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</si>
  <si>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</si>
  <si>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</si>
  <si>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</si>
  <si>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</si>
  <si>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</si>
  <si>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</si>
  <si>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</si>
  <si>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</si>
  <si>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</si>
  <si>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</si>
  <si>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</si>
  <si>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</si>
  <si>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</si>
  <si>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</si>
  <si>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</si>
  <si>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</si>
  <si>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</si>
  <si>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</si>
  <si>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</si>
  <si>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</si>
  <si>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</si>
  <si>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</si>
  <si>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</si>
  <si>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</si>
  <si>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</si>
  <si>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</si>
  <si>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</si>
  <si>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</si>
  <si>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</si>
  <si>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</si>
  <si>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</si>
  <si>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</si>
  <si>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</si>
  <si>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</si>
  <si>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</si>
  <si>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</si>
  <si>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</si>
  <si>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</si>
  <si>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</si>
  <si>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</si>
  <si>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</si>
  <si>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</si>
  <si>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</si>
  <si>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</si>
  <si>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</si>
  <si>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</si>
  <si>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</si>
  <si>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</si>
  <si>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</si>
  <si>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</si>
  <si>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</si>
  <si>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</si>
  <si>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</si>
  <si>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</si>
  <si>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</si>
  <si>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</si>
  <si>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</si>
  <si>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</si>
  <si>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</si>
  <si>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</si>
  <si>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</si>
  <si>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</si>
  <si>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</si>
  <si>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</si>
  <si>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</si>
  <si>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</si>
  <si>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</si>
  <si>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</si>
  <si>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</si>
  <si>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</si>
  <si>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</si>
  <si>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</si>
  <si>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</si>
  <si>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</si>
  <si>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</si>
  <si>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</si>
  <si>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</si>
  <si>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</si>
  <si>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</si>
  <si>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</si>
  <si>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</si>
  <si>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</si>
  <si>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</si>
  <si>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</si>
  <si>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</si>
  <si>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</si>
  <si>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</si>
  <si>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</si>
  <si>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</si>
  <si>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</si>
  <si>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</si>
  <si>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</si>
  <si>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</si>
  <si>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</si>
  <si>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</si>
  <si>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</si>
  <si>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</si>
  <si>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</si>
  <si>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</si>
  <si>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</si>
  <si>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</si>
  <si>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</si>
  <si>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</si>
  <si>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</si>
  <si>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</si>
  <si>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</si>
  <si>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</si>
  <si>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</si>
  <si>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</si>
  <si>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</si>
  <si>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</si>
  <si>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</si>
  <si>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</si>
  <si>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</si>
  <si>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</si>
  <si>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</si>
  <si>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</si>
  <si>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</si>
  <si>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</si>
  <si>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</si>
  <si>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</si>
  <si>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</si>
  <si>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</si>
  <si>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</si>
  <si>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</si>
  <si>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</si>
  <si>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</si>
  <si>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</si>
  <si>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</si>
  <si>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</si>
  <si>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</si>
  <si>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</si>
  <si>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</si>
  <si>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</si>
  <si>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</si>
  <si>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</si>
  <si>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</si>
  <si>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</si>
  <si>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</si>
  <si>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</si>
  <si>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</si>
  <si>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</si>
  <si>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</si>
  <si>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</si>
  <si>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</si>
  <si>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</si>
  <si>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</si>
  <si>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</si>
  <si>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</si>
  <si>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</si>
  <si>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</si>
  <si>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</si>
  <si>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</si>
  <si>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</si>
  <si>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</si>
  <si>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</si>
  <si>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</si>
  <si>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</si>
  <si>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</si>
  <si>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</si>
  <si>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</si>
  <si>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</si>
  <si>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</si>
  <si>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</si>
  <si>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</si>
  <si>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</si>
  <si>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</si>
  <si>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</si>
  <si>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</si>
  <si>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</si>
  <si>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</si>
  <si>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</si>
  <si>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</si>
  <si>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</si>
  <si>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</si>
  <si>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</si>
  <si>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</si>
  <si>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</si>
  <si>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</si>
  <si>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</si>
  <si>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</si>
  <si>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</si>
  <si>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</si>
  <si>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</si>
  <si>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</si>
  <si>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</si>
  <si>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</si>
  <si>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</si>
  <si>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</si>
  <si>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</si>
  <si>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</si>
  <si>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</si>
  <si>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</si>
  <si>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</si>
  <si>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</si>
  <si>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</si>
  <si>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</si>
  <si>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</si>
  <si>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</si>
  <si>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</si>
  <si>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</si>
  <si>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</si>
  <si>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</si>
  <si>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</si>
  <si>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</si>
  <si>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</si>
  <si>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</si>
  <si>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</si>
  <si>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</si>
  <si>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</si>
  <si>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</si>
  <si>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</si>
  <si>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</si>
  <si>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</si>
  <si>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</si>
  <si>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</si>
  <si>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</si>
  <si>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</si>
  <si>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</si>
  <si>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</si>
  <si>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</si>
  <si>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</si>
  <si>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</si>
  <si>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</si>
  <si>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</si>
  <si>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</si>
  <si>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</si>
  <si>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</si>
  <si>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</si>
  <si>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</si>
  <si>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</si>
  <si>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</si>
  <si>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</si>
  <si>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</si>
  <si>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</si>
  <si>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</si>
  <si>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</si>
  <si>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</si>
  <si>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</si>
  <si>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</si>
  <si>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</si>
  <si>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</si>
  <si>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</si>
  <si>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</si>
  <si>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</si>
  <si>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</si>
  <si>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</si>
  <si>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</si>
  <si>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</si>
  <si>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</si>
  <si>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</si>
  <si>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</si>
  <si>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</si>
  <si>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</si>
  <si>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</si>
  <si>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</si>
  <si>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</si>
  <si>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</si>
  <si>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</si>
  <si>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</si>
  <si>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</si>
  <si>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</si>
  <si>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</si>
  <si>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</si>
  <si>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</si>
  <si>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</si>
  <si>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</si>
  <si>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</si>
  <si>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</si>
  <si>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</si>
  <si>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</si>
  <si>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</si>
  <si>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</si>
  <si>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</si>
  <si>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</si>
  <si>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</si>
  <si>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</si>
  <si>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</si>
  <si>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</si>
  <si>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</si>
  <si>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</si>
  <si>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</si>
  <si>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</si>
  <si>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</si>
  <si>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</si>
  <si>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</si>
  <si>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</si>
  <si>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</si>
  <si>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</si>
  <si>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</si>
  <si>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</si>
  <si>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</si>
  <si>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</si>
  <si>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</si>
  <si>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</si>
  <si>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</si>
  <si>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</si>
  <si>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</si>
  <si>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</si>
  <si>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</si>
  <si>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</si>
  <si>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</si>
  <si>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</si>
  <si>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</si>
  <si>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</si>
  <si>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</si>
  <si>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</si>
  <si>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</si>
  <si>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</si>
  <si>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</si>
  <si>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</si>
  <si>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</si>
  <si>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</si>
  <si>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</si>
  <si>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</si>
  <si>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</si>
  <si>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</si>
  <si>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</si>
  <si>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</si>
  <si>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</si>
  <si>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</si>
  <si>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</si>
  <si>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</si>
  <si>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</si>
  <si>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</si>
  <si>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</si>
  <si>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</si>
  <si>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</si>
  <si>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</si>
  <si>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</si>
  <si>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</si>
  <si>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</si>
  <si>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</si>
  <si>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</si>
  <si>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</si>
  <si>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</si>
  <si>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</si>
  <si>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</si>
  <si>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</si>
  <si>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</si>
  <si>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</si>
  <si>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</si>
  <si>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</si>
  <si>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</si>
  <si>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</si>
  <si>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</si>
  <si>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</si>
  <si>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</si>
  <si>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</si>
  <si>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</si>
  <si>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</si>
  <si>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</si>
  <si>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</si>
  <si>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</si>
  <si>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</si>
  <si>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</si>
  <si>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</si>
  <si>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</si>
  <si>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</si>
  <si>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</si>
  <si>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</si>
  <si>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</si>
  <si>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</si>
  <si>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</si>
  <si>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</si>
  <si>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</si>
  <si>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</si>
  <si>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</si>
  <si>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</si>
  <si>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</si>
  <si>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</si>
  <si>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</si>
  <si>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</si>
  <si>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</si>
  <si>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</si>
  <si>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</si>
  <si>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</si>
  <si>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</si>
  <si>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</si>
  <si>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</si>
  <si>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</si>
  <si>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</si>
  <si>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</si>
  <si>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</si>
  <si>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</si>
  <si>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</si>
  <si>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</si>
  <si>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</si>
  <si>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</si>
  <si>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</si>
  <si>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</si>
  <si>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</si>
  <si>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</si>
  <si>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</si>
  <si>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</si>
  <si>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</si>
  <si>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</si>
  <si>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</si>
  <si>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</si>
  <si>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</si>
  <si>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</si>
  <si>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</si>
  <si>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</si>
  <si>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</si>
  <si>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</si>
  <si>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</si>
  <si>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</si>
  <si>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</si>
  <si>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</si>
  <si>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</si>
  <si>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</si>
  <si>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</si>
  <si>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</si>
  <si>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</si>
  <si>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</si>
  <si>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</si>
  <si>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</si>
  <si>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</si>
  <si>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</si>
  <si>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</si>
  <si>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</si>
  <si>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</si>
  <si>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</si>
  <si>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</si>
  <si>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</si>
  <si>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</si>
  <si>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</si>
  <si>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</si>
  <si>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</si>
  <si>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</si>
  <si>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</si>
  <si>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</si>
  <si>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</si>
  <si>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</si>
  <si>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</si>
  <si>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</si>
  <si>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</si>
  <si>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</si>
  <si>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</si>
  <si>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</si>
  <si>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</si>
  <si>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</si>
  <si>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</si>
  <si>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</si>
  <si>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</si>
  <si>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</si>
  <si>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</si>
  <si>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</si>
  <si>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</si>
  <si>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</si>
  <si>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</si>
  <si>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</si>
  <si>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</si>
  <si>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</si>
  <si>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</si>
  <si>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</si>
  <si>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</si>
  <si>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</si>
  <si>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</si>
  <si>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</si>
  <si>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</si>
  <si>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</si>
  <si>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</si>
  <si>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</si>
  <si>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</si>
  <si>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</si>
  <si>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</si>
  <si>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</si>
  <si>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</si>
  <si>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</si>
  <si>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</si>
  <si>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</si>
  <si>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</si>
  <si>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</si>
  <si>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</si>
  <si>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</si>
  <si>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</si>
  <si>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</si>
  <si>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</si>
  <si>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</si>
  <si>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</si>
  <si>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</si>
  <si>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</si>
  <si>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</si>
  <si>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</si>
  <si>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</si>
  <si>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</si>
  <si>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</si>
  <si>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</si>
  <si>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</si>
  <si>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</si>
  <si>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</si>
  <si>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</si>
  <si>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</si>
  <si>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</si>
  <si>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</si>
  <si>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</si>
  <si>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</si>
  <si>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</si>
  <si>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</si>
  <si>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</si>
  <si>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</si>
  <si>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</si>
  <si>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</si>
  <si>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</si>
  <si>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</si>
  <si>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</si>
  <si>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</si>
  <si>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</si>
  <si>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</si>
  <si>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</si>
  <si>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</si>
  <si>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</si>
  <si>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</si>
  <si>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</si>
  <si>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</si>
  <si>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</si>
  <si>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</si>
  <si>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</si>
  <si>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</si>
  <si>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</si>
  <si>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</si>
  <si>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</si>
  <si>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</si>
  <si>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</si>
  <si>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</si>
  <si>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</si>
  <si>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</si>
  <si>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</si>
  <si>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</si>
  <si>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</si>
  <si>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</si>
  <si>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</si>
  <si>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</si>
  <si>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</si>
  <si>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</si>
  <si>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</si>
  <si>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</si>
  <si>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</si>
  <si>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</si>
  <si>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</si>
  <si>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</si>
  <si>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</si>
  <si>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</si>
  <si>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</si>
  <si>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</si>
  <si>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</si>
  <si>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</si>
  <si>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</si>
  <si>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</si>
  <si>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</si>
  <si>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</si>
  <si>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</si>
  <si>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</si>
  <si>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</si>
  <si>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</si>
  <si>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</si>
  <si>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</si>
  <si>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</si>
  <si>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</si>
  <si>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</si>
  <si>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</si>
  <si>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</si>
  <si>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</si>
  <si>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</si>
  <si>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</si>
  <si>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</si>
  <si>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</si>
  <si>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</si>
  <si>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</si>
  <si>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</si>
  <si>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</si>
  <si>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</si>
  <si>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</si>
  <si>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</si>
  <si>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</si>
  <si>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</si>
  <si>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</si>
  <si>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</si>
  <si>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</si>
  <si>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</si>
  <si>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</si>
  <si>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</si>
  <si>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</si>
  <si>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</si>
  <si>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</si>
  <si>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</si>
  <si>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</si>
  <si>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</si>
  <si>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</si>
  <si>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</si>
  <si>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</si>
  <si>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</si>
  <si>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</si>
  <si>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</si>
  <si>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</si>
  <si>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</si>
  <si>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</si>
  <si>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</si>
  <si>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</si>
  <si>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</si>
  <si>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</si>
  <si>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</si>
  <si>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</si>
  <si>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</si>
  <si>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</si>
  <si>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</si>
  <si>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</si>
  <si>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</si>
  <si>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</si>
  <si>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</si>
  <si>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</si>
  <si>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</si>
  <si>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</si>
  <si>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</si>
  <si>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</si>
  <si>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</si>
  <si>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</si>
  <si>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</si>
  <si>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</si>
  <si>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</si>
  <si>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</si>
  <si>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</si>
  <si>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</si>
  <si>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</si>
  <si>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</si>
  <si>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</si>
  <si>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</si>
  <si>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</si>
  <si>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</si>
  <si>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</si>
  <si>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</si>
  <si>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</si>
  <si>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</si>
  <si>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</si>
  <si>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</si>
  <si>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</si>
  <si>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</si>
  <si>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</si>
  <si>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</si>
  <si>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</si>
  <si>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</si>
  <si>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</si>
  <si>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</si>
  <si>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</si>
  <si>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</si>
  <si>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</si>
  <si>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</si>
  <si>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</si>
  <si>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</si>
  <si>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</si>
  <si>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</si>
  <si>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</si>
  <si>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</si>
  <si>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</si>
  <si>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</si>
  <si>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</si>
  <si>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</si>
  <si>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</si>
  <si>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</si>
  <si>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</si>
  <si>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</si>
  <si>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</si>
  <si>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</si>
  <si>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</si>
  <si>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</si>
  <si>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</si>
  <si>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</si>
  <si>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</si>
  <si>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</si>
  <si>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</si>
  <si>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</si>
  <si>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</si>
  <si>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</si>
  <si>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</si>
  <si>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</si>
  <si>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</si>
  <si>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</si>
  <si>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</si>
  <si>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</si>
  <si>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</si>
  <si>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</si>
  <si>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</si>
  <si>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</si>
  <si>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</si>
  <si>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</si>
  <si>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</si>
  <si>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</si>
  <si>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</si>
  <si>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</si>
  <si>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</si>
  <si>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</si>
  <si>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</si>
  <si>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</si>
  <si>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</si>
  <si>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</si>
  <si>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</si>
  <si>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</si>
  <si>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</si>
  <si>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</si>
  <si>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</si>
  <si>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</si>
  <si>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</si>
  <si>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</si>
  <si>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</si>
  <si>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</si>
  <si>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</si>
  <si>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</si>
  <si>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</si>
  <si>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</si>
  <si>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</si>
  <si>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</si>
  <si>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</si>
  <si>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</si>
  <si>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</si>
  <si>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</si>
  <si>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</si>
  <si>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</si>
  <si>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</si>
  <si>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</si>
  <si>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</si>
  <si>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</si>
  <si>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</si>
  <si>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</si>
  <si>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</si>
  <si>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</si>
  <si>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</si>
  <si>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</si>
  <si>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</si>
  <si>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</si>
  <si>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</si>
  <si>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</si>
  <si>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</si>
  <si>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</si>
  <si>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</si>
  <si>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</si>
  <si>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</si>
  <si>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</si>
  <si>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</si>
  <si>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</si>
  <si>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</si>
  <si>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</si>
  <si>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</si>
  <si>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</si>
  <si>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</si>
  <si>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</si>
  <si>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</si>
  <si>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</si>
  <si>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</si>
  <si>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</si>
  <si>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</si>
  <si>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</si>
  <si>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</si>
  <si>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</si>
  <si>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</si>
  <si>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</si>
  <si>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</si>
  <si>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</si>
  <si>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</si>
  <si>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</si>
  <si>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</si>
  <si>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</si>
  <si>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</si>
  <si>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</si>
  <si>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</si>
  <si>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</si>
  <si>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</si>
  <si>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</si>
  <si>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</si>
  <si>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</si>
  <si>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</si>
  <si>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</si>
  <si>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</si>
  <si>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</si>
  <si>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</si>
  <si>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</si>
  <si>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</si>
  <si>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</si>
  <si>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</si>
  <si>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</si>
  <si>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</si>
  <si>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</si>
  <si>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</si>
  <si>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</si>
  <si>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</si>
  <si>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</si>
  <si>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</si>
  <si>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</si>
  <si>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</si>
  <si>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</si>
  <si>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</si>
  <si>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</si>
  <si>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</si>
  <si>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</si>
  <si>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</si>
  <si>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</si>
  <si>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</si>
  <si>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</si>
  <si>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</si>
  <si>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</si>
  <si>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</si>
  <si>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</si>
  <si>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</si>
  <si>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</si>
  <si>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</si>
  <si>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</si>
  <si>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</si>
  <si>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</si>
  <si>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</si>
  <si>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</si>
  <si>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</si>
  <si>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</si>
  <si>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</si>
  <si>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</si>
  <si>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</si>
  <si>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</si>
  <si>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</si>
  <si>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</si>
  <si>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</si>
  <si>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</si>
  <si>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</si>
  <si>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</si>
  <si>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</si>
  <si>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</si>
  <si>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</si>
  <si>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</si>
  <si>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</si>
  <si>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</si>
  <si>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</si>
  <si>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</si>
  <si>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</si>
  <si>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</si>
  <si>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</si>
  <si>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</si>
  <si>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</si>
  <si>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</si>
  <si>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</si>
  <si>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</si>
  <si>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</si>
  <si>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</si>
  <si>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</si>
  <si>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</si>
  <si>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</si>
  <si>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</si>
  <si>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</si>
  <si>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</si>
  <si>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</si>
  <si>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</si>
  <si>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</si>
  <si>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</si>
  <si>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</si>
  <si>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</si>
  <si>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</si>
  <si>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</si>
  <si>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</si>
  <si>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</si>
  <si>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</si>
  <si>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</si>
  <si>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</si>
  <si>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</si>
  <si>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</si>
  <si>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</si>
  <si>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</si>
  <si>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</si>
  <si>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</si>
  <si>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</si>
  <si>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</si>
  <si>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</si>
  <si>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</si>
  <si>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</si>
  <si>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</si>
  <si>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</si>
  <si>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</si>
  <si>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</si>
  <si>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</si>
  <si>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</si>
  <si>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</si>
  <si>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</si>
  <si>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</si>
  <si>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</si>
  <si>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</si>
  <si>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</si>
  <si>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</si>
  <si>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</si>
  <si>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</si>
  <si>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</si>
  <si>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</si>
  <si>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</si>
  <si>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</si>
  <si>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</si>
  <si>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</si>
  <si>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</si>
  <si>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</si>
  <si>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</si>
  <si>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</si>
  <si>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</si>
  <si>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</si>
  <si>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</si>
  <si>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</si>
  <si>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</si>
  <si>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</si>
  <si>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</si>
  <si>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</si>
  <si>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</si>
  <si>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</si>
  <si>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</si>
  <si>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</si>
  <si>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</si>
  <si>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</si>
  <si>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</si>
  <si>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</si>
  <si>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</si>
  <si>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</si>
  <si>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</si>
  <si>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</si>
  <si>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</si>
  <si>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</si>
  <si>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</si>
  <si>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</si>
  <si>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</si>
  <si>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</si>
  <si>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</si>
  <si>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</si>
  <si>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</si>
  <si>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</si>
  <si>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</si>
  <si>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</si>
  <si>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</si>
  <si>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</si>
  <si>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</si>
  <si>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</si>
  <si>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</si>
  <si>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</si>
  <si>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</si>
  <si>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</si>
  <si>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</si>
  <si>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</si>
  <si>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</si>
  <si>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</si>
  <si>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</si>
  <si>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</si>
  <si>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</si>
  <si>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</si>
  <si>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</si>
  <si>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</si>
  <si>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</si>
  <si>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</si>
  <si>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</si>
  <si>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</si>
  <si>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</si>
  <si>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</si>
  <si>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</si>
  <si>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</si>
  <si>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</si>
  <si>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</si>
  <si>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</si>
  <si>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</si>
  <si>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</si>
  <si>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</si>
  <si>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</si>
  <si>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</si>
  <si>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</si>
  <si>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</si>
  <si>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</si>
  <si>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</si>
  <si>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</si>
  <si>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</si>
  <si>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</si>
  <si>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</si>
  <si>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</si>
  <si>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</si>
  <si>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</si>
  <si>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</si>
  <si>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</si>
  <si>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</si>
  <si>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</si>
  <si>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</si>
  <si>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</si>
  <si>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</si>
  <si>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</si>
  <si>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</si>
  <si>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</si>
  <si>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</si>
  <si>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</si>
  <si>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</si>
  <si>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</si>
  <si>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</si>
  <si>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</si>
  <si>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</si>
  <si>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</si>
  <si>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</si>
  <si>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</si>
  <si>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</si>
  <si>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</si>
  <si>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</si>
  <si>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</si>
  <si>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</si>
  <si>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</si>
  <si>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</si>
  <si>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</si>
  <si>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</si>
  <si>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</si>
  <si>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</si>
  <si>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</si>
  <si>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</si>
  <si>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</si>
  <si>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</si>
  <si>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</si>
  <si>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</si>
  <si>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</si>
  <si>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</si>
  <si>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</si>
  <si>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</si>
  <si>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</si>
  <si>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</si>
  <si>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</si>
  <si>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</si>
  <si>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</si>
  <si>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</si>
  <si>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</si>
  <si>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</si>
  <si>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</si>
  <si>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</si>
  <si>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</si>
  <si>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</si>
  <si>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</si>
  <si>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</si>
  <si>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</si>
  <si>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</si>
  <si>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</si>
  <si>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</si>
  <si>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</si>
  <si>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</si>
  <si>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</si>
  <si>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</si>
  <si>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</si>
  <si>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</si>
  <si>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</si>
  <si>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</si>
  <si>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</si>
  <si>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</si>
  <si>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</si>
  <si>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</si>
  <si>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</si>
  <si>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</si>
  <si>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</si>
  <si>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</si>
  <si>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</si>
  <si>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</si>
  <si>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</si>
  <si>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</si>
  <si>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</si>
  <si>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</si>
  <si>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</si>
  <si>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</si>
  <si>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</si>
  <si>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</si>
  <si>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</si>
  <si>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</si>
  <si>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</si>
  <si>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</si>
  <si>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</si>
  <si>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</si>
  <si>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</si>
  <si>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</si>
  <si>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</si>
  <si>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</si>
  <si>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</si>
  <si>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</si>
  <si>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</si>
  <si>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</si>
  <si>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</si>
  <si>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</si>
  <si>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</si>
  <si>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</si>
  <si>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</si>
  <si>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</si>
  <si>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</si>
  <si>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</si>
  <si>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</si>
  <si>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</si>
  <si>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</si>
  <si>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</si>
  <si>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</si>
  <si>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</si>
  <si>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</si>
  <si>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</si>
  <si>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</si>
  <si>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</si>
  <si>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</si>
  <si>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</si>
  <si>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</si>
  <si>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</si>
  <si>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</si>
  <si>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</si>
  <si>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</si>
  <si>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</si>
  <si>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</si>
  <si>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</si>
  <si>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</si>
  <si>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</si>
  <si>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</si>
  <si>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</si>
  <si>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</si>
  <si>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</si>
  <si>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</si>
  <si>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</si>
  <si>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</si>
  <si>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</si>
  <si>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</si>
  <si>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</si>
  <si>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</si>
  <si>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</si>
  <si>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</si>
  <si>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</si>
  <si>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</si>
  <si>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</si>
  <si>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</si>
  <si>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</si>
  <si>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</si>
  <si>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</si>
  <si>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</si>
  <si>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</si>
  <si>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</si>
  <si>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</si>
  <si>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</si>
  <si>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</si>
  <si>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</si>
  <si>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</si>
  <si>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</si>
  <si>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</si>
  <si>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</si>
  <si>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</si>
  <si>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</si>
  <si>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</si>
  <si>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</si>
  <si>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</si>
  <si>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</si>
  <si>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</si>
  <si>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</si>
  <si>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</si>
  <si>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</si>
  <si>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</si>
  <si>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</si>
  <si>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</si>
  <si>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</si>
  <si>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</si>
  <si>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</si>
  <si>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</si>
  <si>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</si>
  <si>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</si>
  <si>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</si>
  <si>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</si>
  <si>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</si>
  <si>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</si>
  <si>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</si>
  <si>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</si>
  <si>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</si>
  <si>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</si>
  <si>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</si>
  <si>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</si>
  <si>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</si>
  <si>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</si>
  <si>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</si>
  <si>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</si>
  <si>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</si>
  <si>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</si>
  <si>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</si>
  <si>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</si>
  <si>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</si>
  <si>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</si>
  <si>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</si>
  <si>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</si>
  <si>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</si>
  <si>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</si>
  <si>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</si>
  <si>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</si>
  <si>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</si>
  <si>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</si>
  <si>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</si>
  <si>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</si>
  <si>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</si>
  <si>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</si>
  <si>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</si>
  <si>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</si>
  <si>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</si>
  <si>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</si>
  <si>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</si>
  <si>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</si>
  <si>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</si>
  <si>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</si>
  <si>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</si>
  <si>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</si>
  <si>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</si>
  <si>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</si>
  <si>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</si>
  <si>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</si>
  <si>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</si>
  <si>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</si>
  <si>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</si>
  <si>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</si>
  <si>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</si>
  <si>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</si>
  <si>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</si>
  <si>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</si>
  <si>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</si>
  <si>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</si>
  <si>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</si>
  <si>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</si>
  <si>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</si>
  <si>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</si>
  <si>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</si>
  <si>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</si>
  <si>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</si>
  <si>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</si>
  <si>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</si>
  <si>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</si>
  <si>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</si>
  <si>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</si>
  <si>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</si>
  <si>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</si>
  <si>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</si>
  <si>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</si>
  <si>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</si>
  <si>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</si>
  <si>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</si>
  <si>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</si>
  <si>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</si>
  <si>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</si>
  <si>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</si>
  <si>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</si>
  <si>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</si>
  <si>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</si>
  <si>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</si>
  <si>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</si>
  <si>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</si>
  <si>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</si>
  <si>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</si>
  <si>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</si>
  <si>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</si>
  <si>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</si>
  <si>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</si>
  <si>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</si>
  <si>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</si>
  <si>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</si>
  <si>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</si>
  <si>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</si>
  <si>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</si>
  <si>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</si>
  <si>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</si>
  <si>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</si>
  <si>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</si>
  <si>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</si>
  <si>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</si>
  <si>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</si>
  <si>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</si>
  <si>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</si>
  <si>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</si>
  <si>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</si>
  <si>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</si>
  <si>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</si>
  <si>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</si>
  <si>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</si>
  <si>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</si>
  <si>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</si>
  <si>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</si>
  <si>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</si>
  <si>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</si>
  <si>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</si>
  <si>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</si>
  <si>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</si>
  <si>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</si>
  <si>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</si>
  <si>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</si>
  <si>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</si>
  <si>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</si>
  <si>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</si>
  <si>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</si>
  <si>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</si>
  <si>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</si>
  <si>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</si>
  <si>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</si>
  <si>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</si>
  <si>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</si>
  <si>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</si>
  <si>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</si>
  <si>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</si>
  <si>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</si>
  <si>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</si>
  <si>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</si>
  <si>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</si>
  <si>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</si>
  <si>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</si>
  <si>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</si>
  <si>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</si>
  <si>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</si>
  <si>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</si>
  <si>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</si>
  <si>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</si>
  <si>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</si>
  <si>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</si>
  <si>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</si>
  <si>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</si>
  <si>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</si>
  <si>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</si>
  <si>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</si>
  <si>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</si>
  <si>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</si>
  <si>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</si>
  <si>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</si>
  <si>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</si>
  <si>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</si>
  <si>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</si>
  <si>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</si>
  <si>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</si>
  <si>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</si>
  <si>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</si>
  <si>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</si>
  <si>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</si>
  <si>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</si>
  <si>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</si>
  <si>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</si>
  <si>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</si>
  <si>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</si>
  <si>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</si>
  <si>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</si>
  <si>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</si>
  <si>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</si>
  <si>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</si>
  <si>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</si>
  <si>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</si>
  <si>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</si>
  <si>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</si>
  <si>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</si>
  <si>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</si>
  <si>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</si>
  <si>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</si>
  <si>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</si>
  <si>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</si>
  <si>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</si>
  <si>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</si>
  <si>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</si>
  <si>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</si>
  <si>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</si>
  <si>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</si>
  <si>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</si>
  <si>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</si>
  <si>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</si>
  <si>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</si>
  <si>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</si>
  <si>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</si>
  <si>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</si>
  <si>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</si>
  <si>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</si>
  <si>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</si>
  <si>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</si>
  <si>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</si>
  <si>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</si>
  <si>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</si>
  <si>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</si>
  <si>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</si>
  <si>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</si>
  <si>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</si>
  <si>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</si>
  <si>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</si>
  <si>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</si>
  <si>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</si>
  <si>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</si>
  <si>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</si>
  <si>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</si>
  <si>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</si>
  <si>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</si>
  <si>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</si>
  <si>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</si>
  <si>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</si>
  <si>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</si>
  <si>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</si>
  <si>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</si>
  <si>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</si>
  <si>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</si>
  <si>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</si>
  <si>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</si>
  <si>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</si>
  <si>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</si>
  <si>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</si>
  <si>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</si>
  <si>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</si>
  <si>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</si>
  <si>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</si>
  <si>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</si>
  <si>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</si>
  <si>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</si>
  <si>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</si>
  <si>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</si>
  <si>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</si>
  <si>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</si>
  <si>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</si>
  <si>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</si>
  <si>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</si>
  <si>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</si>
  <si>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</si>
  <si>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</si>
  <si>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</si>
  <si>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</si>
  <si>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</si>
  <si>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</si>
  <si>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</si>
  <si>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</si>
  <si>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</si>
  <si>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</si>
  <si>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</si>
  <si>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</si>
  <si>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</si>
  <si>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</si>
  <si>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</si>
  <si>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</si>
  <si>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</si>
  <si>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</si>
  <si>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</si>
  <si>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</si>
  <si>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</si>
  <si>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</si>
  <si>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</si>
  <si>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</si>
  <si>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</si>
  <si>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</si>
  <si>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</si>
  <si>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</si>
  <si>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</si>
  <si>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</si>
  <si>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</si>
  <si>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</si>
  <si>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</si>
  <si>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</si>
  <si>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</si>
  <si>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</si>
  <si>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</si>
  <si>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</si>
  <si>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</si>
  <si>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</si>
  <si>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</si>
  <si>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</si>
  <si>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</si>
  <si>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</si>
  <si>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</si>
  <si>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</si>
  <si>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</si>
  <si>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</si>
  <si>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</si>
  <si>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</si>
  <si>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</si>
  <si>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</si>
  <si>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</si>
  <si>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</si>
  <si>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</si>
  <si>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</si>
  <si>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</si>
  <si>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</si>
  <si>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</si>
  <si>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</si>
  <si>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</si>
  <si>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</si>
  <si>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</si>
  <si>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</si>
  <si>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</si>
  <si>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</si>
  <si>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</si>
  <si>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</si>
  <si>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</si>
  <si>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</si>
  <si>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</si>
  <si>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</si>
  <si>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</si>
  <si>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</si>
  <si>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</si>
  <si>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</si>
  <si>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</si>
  <si>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</si>
  <si>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</si>
  <si>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</si>
  <si>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</si>
  <si>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</si>
  <si>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</si>
  <si>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</si>
  <si>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</si>
  <si>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</si>
  <si>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</si>
  <si>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</si>
  <si>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</si>
  <si>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</si>
  <si>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</si>
  <si>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</si>
  <si>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</si>
  <si>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</si>
  <si>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</si>
  <si>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</si>
  <si>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</si>
  <si>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</si>
  <si>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</si>
  <si>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</si>
  <si>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</si>
  <si>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</si>
  <si>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</si>
  <si>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</si>
  <si>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</si>
  <si>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</si>
  <si>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</si>
  <si>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</si>
  <si>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</si>
  <si>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</si>
  <si>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</si>
  <si>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</si>
  <si>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</si>
  <si>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</si>
  <si>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</si>
  <si>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</si>
  <si>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</si>
  <si>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</si>
  <si>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</si>
  <si>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</si>
  <si>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</si>
  <si>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</si>
  <si>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</si>
  <si>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</si>
  <si>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</si>
  <si>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</si>
  <si>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</si>
  <si>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</si>
  <si>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</si>
  <si>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</si>
  <si>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</si>
  <si>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</si>
  <si>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</si>
  <si>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</si>
  <si>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</si>
  <si>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</si>
  <si>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</si>
  <si>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</si>
  <si>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</si>
  <si>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</si>
  <si>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</si>
  <si>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</si>
  <si>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</si>
  <si>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</si>
  <si>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</si>
  <si>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</si>
  <si>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</si>
  <si>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</si>
  <si>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</si>
  <si>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</si>
  <si>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</si>
  <si>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</si>
  <si>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</si>
  <si>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</si>
  <si>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</si>
  <si>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</si>
  <si>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</si>
  <si>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</si>
  <si>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</si>
  <si>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</si>
  <si>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</si>
  <si>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</si>
  <si>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</si>
  <si>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</si>
  <si>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</si>
  <si>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</si>
  <si>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</si>
  <si>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</si>
  <si>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</si>
  <si>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</si>
  <si>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</si>
  <si>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</si>
  <si>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</si>
  <si>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</si>
  <si>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</si>
  <si>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</si>
  <si>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</si>
  <si>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</si>
  <si>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</si>
  <si>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</si>
  <si>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</si>
  <si>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</si>
  <si>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</si>
  <si>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</si>
  <si>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</si>
  <si>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</si>
  <si>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</si>
  <si>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</si>
  <si>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</si>
  <si>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</si>
  <si>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</si>
  <si>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</si>
  <si>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</si>
  <si>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</si>
  <si>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</si>
  <si>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</si>
  <si>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</si>
  <si>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</si>
  <si>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</si>
  <si>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</si>
  <si>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</si>
  <si>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</si>
  <si>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</si>
  <si>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</si>
  <si>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</si>
  <si>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</si>
  <si>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</si>
  <si>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</si>
  <si>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</si>
  <si>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</si>
  <si>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</si>
  <si>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</si>
  <si>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</si>
  <si>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</si>
  <si>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</si>
  <si>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</si>
  <si>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</si>
  <si>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</si>
  <si>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</si>
  <si>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</si>
  <si>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</si>
  <si>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</si>
  <si>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</si>
  <si>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</si>
  <si>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</si>
  <si>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</si>
  <si>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</si>
  <si>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</si>
  <si>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</si>
  <si>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</si>
  <si>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</si>
  <si>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</si>
  <si>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</si>
  <si>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</si>
  <si>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</si>
  <si>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</si>
  <si>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</si>
  <si>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</si>
  <si>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</si>
  <si>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</si>
  <si>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</si>
  <si>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</si>
  <si>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</si>
  <si>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</si>
  <si>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</si>
  <si>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</si>
  <si>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</si>
  <si>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</si>
  <si>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</si>
  <si>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</si>
  <si>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</si>
  <si>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</si>
  <si>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</si>
  <si>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</si>
  <si>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</si>
  <si>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</si>
  <si>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</si>
  <si>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</si>
  <si>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</si>
  <si>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</si>
  <si>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</si>
  <si>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</si>
  <si>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</si>
  <si>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</si>
  <si>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</si>
  <si>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</si>
  <si>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</si>
  <si>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</si>
  <si>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</si>
  <si>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</si>
  <si>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</si>
  <si>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</si>
  <si>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</si>
  <si>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</si>
  <si>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</si>
  <si>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</si>
  <si>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</si>
  <si>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</si>
  <si>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</si>
  <si>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</si>
  <si>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</si>
  <si>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</si>
  <si>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</si>
  <si>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</si>
  <si>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</si>
  <si>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</si>
  <si>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</si>
  <si>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</si>
  <si>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</si>
  <si>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</si>
  <si>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</si>
  <si>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</si>
  <si>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</si>
  <si>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</si>
  <si>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</si>
  <si>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</si>
  <si>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</si>
  <si>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</si>
  <si>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</si>
  <si>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</si>
  <si>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</si>
  <si>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</si>
  <si>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</si>
  <si>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</si>
  <si>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</si>
  <si>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</si>
  <si>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</si>
  <si>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</si>
  <si>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</si>
  <si>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</si>
  <si>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</si>
  <si>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</si>
  <si>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</si>
  <si>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</si>
  <si>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</si>
  <si>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</si>
  <si>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</si>
  <si>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</si>
  <si>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</si>
  <si>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</si>
  <si>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</si>
  <si>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</si>
  <si>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</si>
  <si>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</si>
  <si>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</si>
  <si>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</si>
  <si>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</si>
  <si>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</si>
  <si>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</si>
  <si>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</si>
  <si>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</si>
  <si>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</si>
  <si>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</si>
  <si>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</si>
  <si>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</si>
  <si>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</si>
  <si>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</si>
  <si>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</si>
  <si>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</si>
  <si>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</si>
  <si>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</si>
  <si>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</si>
  <si>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</si>
  <si>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</si>
  <si>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</si>
  <si>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</si>
  <si>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</si>
  <si>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</si>
  <si>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</si>
  <si>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</si>
  <si>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</si>
  <si>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</si>
  <si>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</si>
  <si>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</si>
  <si>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</si>
  <si>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</si>
  <si>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</si>
  <si>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</si>
  <si>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</si>
  <si>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</si>
  <si>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</si>
  <si>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</si>
  <si>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</si>
  <si>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</si>
  <si>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</si>
  <si>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</si>
  <si>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</si>
  <si>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</si>
  <si>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</si>
  <si>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</si>
  <si>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</si>
  <si>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</si>
  <si>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</si>
  <si>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</si>
  <si>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</si>
  <si>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</si>
  <si>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</si>
  <si>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</si>
  <si>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</si>
  <si>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</si>
  <si>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</si>
  <si>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</si>
  <si>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</si>
  <si>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</si>
  <si>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</si>
  <si>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</si>
  <si>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</si>
  <si>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</si>
  <si>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</si>
  <si>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</si>
  <si>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</si>
  <si>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</si>
  <si>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</si>
  <si>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</si>
  <si>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</si>
  <si>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</si>
  <si>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</si>
  <si>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</si>
  <si>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</si>
  <si>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</si>
  <si>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</si>
  <si>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</si>
  <si>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</si>
  <si>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</si>
  <si>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</si>
  <si>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</si>
  <si>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</si>
  <si>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</si>
  <si>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</si>
  <si>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</si>
  <si>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</si>
  <si>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</si>
  <si>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</si>
  <si>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</si>
  <si>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</si>
  <si>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</si>
  <si>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</si>
  <si>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</si>
  <si>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</si>
  <si>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</si>
  <si>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</si>
  <si>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</si>
  <si>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</si>
  <si>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</si>
  <si>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</si>
  <si>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</si>
  <si>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</si>
  <si>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</si>
  <si>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</si>
  <si>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</si>
  <si>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</si>
  <si>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</si>
  <si>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</si>
  <si>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</si>
  <si>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</si>
  <si>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</si>
  <si>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</si>
  <si>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</si>
  <si>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</si>
  <si>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</si>
  <si>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</si>
  <si>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</si>
  <si>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</si>
  <si>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</si>
  <si>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</si>
  <si>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</si>
  <si>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</si>
  <si>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</si>
  <si>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</si>
  <si>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</si>
  <si>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</si>
  <si>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</si>
  <si>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</si>
  <si>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</si>
  <si>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</si>
  <si>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</si>
  <si>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</si>
  <si>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</si>
  <si>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</si>
  <si>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</si>
  <si>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</si>
  <si>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</si>
  <si>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</si>
  <si>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</si>
  <si>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</si>
  <si>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</si>
  <si>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</si>
  <si>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</si>
  <si>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</si>
  <si>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</si>
  <si>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</si>
  <si>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</si>
  <si>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</si>
  <si>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</si>
  <si>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</si>
  <si>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</si>
  <si>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</si>
  <si>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</si>
  <si>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</si>
  <si>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</si>
  <si>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</si>
  <si>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</si>
  <si>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</si>
  <si>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</si>
  <si>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</si>
  <si>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</si>
  <si>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</si>
  <si>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</si>
  <si>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</si>
  <si>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</si>
  <si>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</si>
  <si>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</si>
  <si>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</si>
  <si>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</si>
  <si>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</si>
  <si>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</si>
  <si>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</si>
  <si>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</si>
  <si>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</si>
  <si>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</si>
  <si>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</si>
  <si>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</si>
  <si>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</si>
  <si>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</si>
  <si>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</si>
  <si>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</si>
  <si>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</si>
  <si>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</si>
  <si>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</si>
  <si>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</si>
  <si>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</si>
  <si>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</si>
  <si>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</si>
  <si>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</si>
  <si>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</si>
  <si>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</si>
  <si>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</si>
  <si>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</si>
  <si>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</si>
  <si>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</si>
  <si>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</si>
  <si>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</si>
  <si>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</si>
  <si>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</si>
  <si>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</si>
  <si>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</si>
  <si>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</si>
  <si>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</si>
  <si>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</si>
  <si>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</si>
  <si>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</si>
  <si>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</si>
  <si>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</si>
  <si>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</si>
  <si>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</si>
  <si>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</si>
  <si>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</si>
  <si>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</si>
  <si>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</si>
  <si>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</si>
  <si>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</si>
  <si>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</si>
  <si>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</si>
  <si>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</si>
  <si>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</si>
  <si>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</si>
  <si>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</si>
  <si>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</si>
  <si>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</si>
  <si>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</si>
  <si>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</si>
  <si>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</si>
  <si>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</si>
  <si>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</si>
  <si>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</si>
  <si>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</si>
  <si>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</si>
  <si>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</si>
  <si>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</si>
  <si>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</si>
  <si>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</si>
  <si>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</si>
  <si>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</si>
  <si>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</si>
  <si>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</si>
  <si>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</si>
  <si>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</si>
  <si>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</si>
  <si>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</si>
  <si>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</si>
  <si>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</si>
  <si>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</si>
  <si>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</si>
  <si>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</si>
  <si>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</si>
  <si>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</si>
  <si>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</si>
  <si>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</si>
  <si>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</si>
  <si>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</si>
  <si>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</si>
  <si>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</si>
  <si>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</si>
  <si>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</si>
  <si>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</si>
  <si>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</si>
  <si>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</si>
  <si>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</si>
  <si>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</si>
  <si>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</si>
  <si>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</si>
  <si>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</si>
  <si>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</si>
  <si>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</si>
  <si>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</si>
  <si>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</si>
  <si>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</si>
  <si>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</si>
  <si>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</si>
  <si>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</si>
  <si>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</si>
  <si>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</si>
  <si>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</si>
  <si>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</si>
  <si>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</si>
  <si>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</si>
  <si>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</si>
  <si>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</si>
  <si>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</si>
  <si>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</si>
  <si>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</si>
  <si>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</si>
  <si>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</si>
  <si>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</si>
  <si>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</si>
  <si>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</si>
  <si>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</si>
  <si>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</si>
  <si>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</si>
  <si>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</si>
  <si>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</si>
  <si>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</si>
  <si>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</si>
  <si>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</si>
  <si>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</si>
  <si>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</si>
  <si>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</si>
  <si>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</si>
  <si>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</si>
  <si>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</si>
  <si>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</si>
  <si>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</si>
  <si>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</si>
  <si>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</si>
  <si>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</si>
  <si>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</si>
  <si>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</si>
  <si>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</si>
  <si>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</si>
  <si>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</si>
  <si>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</si>
  <si>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</si>
  <si>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</si>
  <si>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</si>
  <si>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</si>
  <si>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</si>
  <si>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</si>
  <si>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</si>
  <si>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</si>
  <si>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</si>
  <si>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</si>
  <si>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</si>
  <si>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</si>
  <si>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</si>
  <si>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</si>
  <si>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</si>
  <si>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</si>
  <si>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</si>
  <si>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</si>
  <si>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</si>
  <si>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</si>
  <si>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</si>
  <si>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</si>
  <si>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</si>
  <si>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</si>
  <si>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</si>
  <si>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</si>
  <si>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</si>
  <si>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</si>
  <si>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</si>
  <si>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</si>
  <si>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</si>
  <si>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</si>
  <si>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</si>
  <si>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</si>
  <si>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</si>
  <si>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</si>
  <si>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</si>
  <si>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</si>
  <si>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</si>
  <si>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</si>
  <si>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</si>
  <si>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</si>
  <si>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</si>
  <si>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</si>
  <si>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</si>
  <si>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</si>
  <si>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</si>
  <si>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</si>
  <si>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</si>
  <si>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</si>
  <si>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</si>
  <si>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</si>
  <si>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</si>
  <si>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</si>
  <si>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</si>
  <si>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</si>
  <si>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</si>
  <si>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</si>
  <si>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</si>
  <si>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</si>
  <si>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</si>
  <si>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</si>
  <si>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</si>
  <si>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</si>
  <si>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</si>
  <si>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</si>
  <si>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</si>
  <si>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</si>
  <si>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</si>
  <si>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</si>
  <si>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</si>
  <si>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</si>
  <si>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</si>
  <si>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</si>
  <si>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</si>
  <si>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</si>
  <si>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</si>
  <si>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</si>
  <si>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</si>
  <si>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</si>
  <si>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</si>
  <si>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</si>
  <si>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</si>
  <si>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</si>
  <si>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</si>
  <si>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</si>
  <si>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</si>
  <si>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</si>
  <si>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</si>
  <si>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</si>
  <si>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</si>
  <si>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</si>
  <si>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</si>
  <si>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</si>
  <si>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</si>
  <si>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</si>
  <si>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</si>
  <si>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</si>
  <si>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</si>
  <si>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</si>
  <si>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</si>
  <si>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</si>
  <si>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</si>
  <si>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</si>
  <si>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</si>
  <si>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</si>
  <si>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</si>
  <si>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</si>
  <si>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</si>
  <si>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</si>
  <si>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</si>
  <si>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</si>
  <si>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</si>
  <si>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</si>
  <si>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</si>
  <si>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</si>
  <si>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</si>
  <si>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</si>
  <si>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</si>
  <si>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</si>
  <si>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</si>
  <si>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</si>
  <si>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</si>
  <si>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</si>
  <si>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</si>
  <si>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</si>
  <si>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</si>
  <si>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</si>
  <si>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</si>
  <si>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</si>
  <si>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</si>
  <si>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</si>
  <si>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</si>
  <si>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</si>
  <si>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</si>
  <si>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</si>
  <si>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</si>
  <si>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</si>
  <si>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</si>
  <si>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</si>
  <si>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</si>
  <si>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</si>
  <si>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</si>
  <si>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</si>
  <si>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</si>
  <si>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</si>
  <si>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</si>
  <si>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</si>
  <si>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</si>
  <si>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</si>
  <si>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</si>
  <si>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</si>
  <si>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</si>
  <si>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</si>
  <si>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</si>
  <si>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</si>
  <si>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</si>
  <si>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</si>
  <si>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</si>
  <si>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</si>
  <si>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</si>
  <si>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</si>
  <si>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</si>
  <si>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</si>
  <si>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</si>
  <si>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</si>
  <si>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</si>
  <si>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</si>
  <si>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</si>
  <si>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</si>
  <si>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</si>
  <si>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</si>
  <si>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</si>
  <si>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</si>
  <si>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</si>
  <si>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</si>
  <si>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</si>
  <si>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</si>
  <si>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</si>
  <si>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</si>
  <si>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</si>
  <si>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</si>
  <si>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</si>
  <si>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</si>
  <si>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</si>
  <si>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</si>
  <si>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</si>
  <si>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</si>
  <si>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</si>
  <si>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</si>
  <si>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</si>
  <si>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</si>
  <si>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</si>
  <si>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</si>
  <si>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</si>
  <si>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</si>
  <si>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</si>
  <si>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</si>
  <si>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</si>
  <si>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</si>
  <si>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</si>
  <si>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</si>
  <si>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</si>
  <si>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</si>
  <si>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</si>
  <si>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</si>
  <si>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</si>
  <si>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</si>
  <si>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</si>
  <si>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</si>
  <si>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</si>
  <si>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</si>
  <si>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</si>
  <si>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</si>
  <si>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</si>
  <si>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</si>
  <si>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</si>
  <si>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</si>
  <si>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</si>
  <si>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</si>
  <si>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</si>
  <si>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</si>
  <si>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</si>
  <si>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</si>
  <si>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</si>
  <si>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</si>
  <si>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</si>
  <si>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</si>
  <si>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</si>
  <si>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</si>
  <si>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</si>
  <si>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</si>
  <si>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</si>
  <si>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</si>
  <si>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</si>
  <si>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</si>
  <si>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</si>
  <si>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</si>
  <si>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</si>
  <si>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</si>
  <si>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</si>
  <si>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</si>
  <si>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</si>
  <si>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</si>
  <si>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</si>
  <si>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</si>
  <si>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</si>
  <si>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</si>
  <si>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</si>
  <si>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</si>
  <si>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</si>
  <si>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</si>
  <si>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</si>
  <si>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</si>
  <si>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</si>
  <si>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</si>
  <si>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</si>
  <si>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</si>
  <si>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</si>
  <si>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</si>
  <si>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</si>
  <si>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</si>
  <si>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</si>
  <si>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</si>
  <si>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</si>
  <si>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</si>
  <si>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</si>
  <si>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</si>
  <si>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</si>
  <si>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</si>
  <si>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</si>
  <si>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</si>
  <si>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</si>
  <si>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</si>
  <si>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</si>
  <si>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</si>
  <si>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</si>
  <si>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</si>
  <si>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</si>
  <si>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</si>
  <si>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</si>
  <si>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</si>
  <si>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</si>
  <si>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</si>
  <si>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</si>
  <si>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</si>
  <si>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</si>
  <si>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</si>
  <si>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</si>
  <si>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</si>
  <si>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</si>
  <si>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</si>
  <si>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</si>
  <si>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</si>
  <si>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</si>
  <si>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</si>
  <si>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</si>
  <si>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</si>
  <si>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</si>
  <si>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</si>
  <si>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</si>
  <si>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</si>
  <si>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</si>
  <si>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</si>
  <si>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</si>
  <si>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</si>
  <si>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</si>
  <si>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</si>
  <si>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</si>
  <si>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</si>
  <si>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</si>
  <si>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</si>
  <si>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</si>
  <si>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</si>
  <si>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</si>
  <si>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</si>
  <si>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</si>
  <si>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</si>
  <si>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</si>
  <si>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</si>
  <si>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</si>
  <si>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</si>
  <si>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</si>
  <si>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</si>
  <si>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</si>
  <si>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</si>
  <si>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</si>
  <si>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</si>
  <si>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</si>
  <si>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</si>
  <si>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</si>
  <si>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</si>
  <si>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</si>
  <si>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</si>
  <si>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</si>
  <si>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</si>
  <si>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</si>
  <si>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</si>
  <si>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</si>
  <si>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</si>
  <si>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</si>
  <si>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</si>
  <si>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</si>
  <si>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</si>
  <si>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</si>
  <si>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</si>
  <si>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</si>
  <si>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</si>
  <si>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</si>
  <si>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</si>
  <si>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</si>
  <si>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</si>
  <si>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</si>
  <si>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</si>
  <si>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</si>
  <si>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</si>
  <si>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</si>
  <si>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</si>
  <si>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</si>
  <si>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</si>
  <si>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</si>
  <si>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</si>
  <si>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</si>
  <si>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</si>
  <si>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</si>
  <si>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</si>
  <si>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</si>
  <si>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</si>
  <si>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</si>
  <si>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</si>
  <si>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</si>
  <si>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</si>
  <si>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</si>
  <si>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</si>
  <si>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</si>
  <si>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</si>
  <si>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</si>
  <si>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</si>
  <si>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</si>
  <si>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</si>
  <si>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</si>
  <si>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</si>
  <si>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</si>
  <si>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</si>
  <si>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</si>
  <si>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</si>
  <si>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</si>
  <si>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</si>
  <si>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</si>
  <si>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</si>
  <si>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</si>
  <si>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</si>
  <si>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</si>
  <si>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</si>
  <si>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</si>
  <si>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</si>
  <si>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</si>
  <si>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</si>
  <si>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</si>
  <si>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</si>
  <si>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</si>
  <si>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</si>
  <si>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</si>
  <si>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</si>
  <si>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</si>
  <si>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</si>
  <si>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</si>
  <si>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</si>
  <si>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</si>
  <si>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</si>
  <si>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</si>
  <si>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</si>
  <si>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</si>
  <si>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</si>
  <si>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</si>
  <si>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</si>
  <si>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</si>
  <si>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</si>
  <si>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</si>
  <si>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</si>
  <si>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</si>
  <si>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</si>
  <si>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</si>
  <si>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</si>
  <si>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</si>
  <si>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</si>
  <si>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</si>
  <si>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</si>
  <si>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</si>
  <si>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</si>
  <si>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</si>
  <si>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</si>
  <si>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</si>
  <si>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</si>
  <si>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</si>
  <si>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</si>
  <si>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</si>
  <si>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</si>
  <si>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</si>
  <si>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</si>
  <si>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</si>
  <si>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</si>
  <si>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</si>
  <si>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</si>
  <si>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</si>
  <si>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</si>
  <si>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</si>
  <si>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</si>
  <si>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</si>
  <si>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</si>
  <si>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</si>
  <si>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</si>
  <si>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</si>
  <si>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</si>
  <si>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</si>
  <si>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</si>
  <si>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</si>
  <si>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</si>
  <si>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</si>
  <si>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</si>
  <si>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</si>
  <si>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</si>
  <si>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</si>
  <si>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</si>
  <si>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</si>
  <si>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</si>
  <si>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</si>
  <si>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</si>
  <si>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</si>
  <si>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</si>
  <si>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</si>
  <si>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</si>
  <si>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</si>
  <si>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</si>
  <si>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</si>
  <si>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</si>
  <si>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</si>
  <si>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</si>
  <si>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</si>
  <si>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</si>
  <si>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</si>
  <si>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</si>
  <si>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</si>
  <si>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</si>
  <si>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</si>
  <si>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</si>
  <si>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</si>
  <si>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</si>
  <si>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</si>
  <si>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</si>
  <si>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</si>
  <si>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</si>
  <si>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</si>
  <si>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</si>
  <si>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</si>
  <si>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</si>
  <si>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</si>
  <si>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</si>
  <si>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</si>
  <si>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</si>
  <si>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</si>
  <si>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</si>
  <si>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</si>
  <si>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</si>
  <si>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</si>
  <si>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</si>
  <si>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</si>
  <si>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</si>
  <si>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</si>
  <si>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</si>
  <si>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</si>
  <si>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</si>
  <si>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</si>
  <si>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</si>
  <si>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</si>
  <si>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</si>
  <si>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</si>
  <si>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</si>
  <si>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</si>
  <si>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</si>
  <si>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</si>
  <si>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</si>
  <si>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</si>
  <si>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</si>
  <si>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</si>
  <si>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</si>
  <si>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</si>
  <si>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</si>
  <si>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</si>
  <si>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</si>
  <si>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</si>
  <si>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</si>
  <si>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</si>
  <si>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</si>
  <si>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</si>
  <si>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</si>
  <si>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</si>
  <si>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</si>
  <si>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</si>
  <si>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</si>
  <si>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</si>
  <si>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</si>
  <si>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</si>
  <si>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</si>
  <si>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</si>
  <si>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</si>
  <si>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</si>
  <si>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</si>
  <si>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</si>
  <si>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</si>
  <si>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</si>
  <si>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</si>
  <si>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</si>
  <si>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</si>
  <si>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</si>
  <si>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</si>
  <si>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</si>
  <si>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</si>
  <si>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</si>
  <si>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</si>
  <si>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</si>
  <si>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</si>
  <si>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</si>
  <si>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</si>
  <si>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</si>
  <si>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</si>
  <si>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</si>
  <si>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</si>
  <si>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</si>
  <si>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</si>
  <si>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</si>
  <si>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</si>
  <si>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</si>
  <si>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</si>
  <si>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</si>
  <si>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</si>
  <si>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</si>
  <si>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</si>
  <si>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</si>
  <si>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</si>
  <si>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</si>
  <si>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</si>
  <si>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</si>
  <si>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</si>
  <si>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</si>
  <si>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</si>
  <si>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</si>
  <si>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</si>
  <si>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</si>
  <si>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</si>
  <si>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</si>
  <si>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</si>
  <si>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</si>
  <si>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</si>
  <si>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</si>
  <si>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</si>
  <si>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</si>
  <si>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</si>
  <si>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</si>
  <si>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</si>
  <si>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</si>
  <si>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</si>
  <si>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</si>
  <si>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</si>
  <si>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</si>
  <si>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</si>
  <si>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</si>
  <si>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</si>
  <si>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</si>
  <si>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</si>
  <si>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</si>
  <si>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</si>
  <si>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</si>
  <si>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</si>
  <si>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</si>
  <si>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</si>
  <si>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</si>
  <si>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</si>
  <si>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</si>
  <si>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</si>
  <si>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</si>
  <si>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</si>
  <si>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</si>
  <si>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</si>
  <si>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</si>
  <si>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</si>
  <si>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</si>
  <si>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</si>
  <si>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</si>
  <si>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</si>
  <si>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</si>
  <si>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</si>
  <si>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</si>
  <si>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</si>
  <si>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</si>
  <si>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</si>
  <si>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</si>
  <si>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</si>
  <si>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</si>
  <si>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</si>
  <si>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</si>
  <si>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</si>
  <si>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</si>
  <si>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</si>
  <si>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</si>
  <si>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</si>
  <si>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</si>
  <si>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</si>
  <si>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</si>
  <si>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</si>
  <si>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</si>
  <si>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</si>
  <si>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</si>
  <si>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</si>
  <si>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</si>
  <si>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</si>
  <si>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</si>
  <si>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</si>
  <si>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</si>
  <si>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</si>
  <si>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</si>
  <si>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</si>
  <si>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</si>
  <si>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</si>
  <si>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</si>
  <si>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</si>
  <si>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</si>
  <si>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</si>
  <si>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</si>
  <si>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</si>
  <si>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</si>
  <si>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</si>
  <si>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</si>
  <si>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</si>
  <si>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</si>
  <si>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</si>
  <si>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</si>
  <si>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</si>
  <si>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</si>
  <si>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</si>
  <si>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</si>
  <si>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</si>
  <si>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</si>
  <si>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</si>
  <si>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</si>
  <si>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</si>
  <si>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</si>
  <si>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</si>
  <si>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</si>
  <si>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</si>
  <si>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</si>
  <si>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</si>
  <si>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</si>
  <si>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</si>
  <si>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</si>
  <si>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</si>
  <si>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</si>
  <si>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</si>
  <si>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</si>
  <si>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</si>
  <si>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</si>
  <si>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</si>
  <si>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</si>
  <si>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</si>
  <si>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</si>
  <si>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</si>
  <si>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</si>
  <si>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</si>
  <si>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</si>
  <si>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</si>
  <si>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</si>
  <si>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</si>
  <si>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</si>
  <si>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</si>
  <si>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</si>
  <si>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</si>
  <si>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</si>
  <si>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</si>
  <si>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</si>
  <si>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</si>
  <si>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</si>
  <si>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</si>
  <si>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</si>
  <si>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</si>
  <si>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</si>
  <si>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</si>
  <si>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</si>
  <si>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</si>
  <si>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</si>
  <si>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</si>
  <si>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</si>
  <si>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</si>
  <si>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</si>
  <si>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</si>
  <si>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</si>
  <si>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</si>
  <si>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</si>
  <si>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</si>
  <si>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</si>
  <si>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</si>
  <si>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</si>
  <si>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</si>
  <si>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</si>
  <si>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</si>
  <si>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</si>
  <si>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</si>
  <si>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</si>
  <si>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</si>
  <si>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</si>
  <si>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</si>
  <si>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</si>
  <si>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</si>
  <si>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</si>
  <si>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</si>
  <si>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</si>
  <si>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</si>
  <si>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</si>
  <si>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</si>
  <si>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</si>
  <si>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</si>
  <si>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</si>
  <si>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</si>
  <si>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</si>
  <si>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</si>
  <si>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</si>
  <si>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</si>
  <si>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</si>
  <si>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</si>
  <si>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</si>
  <si>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</si>
  <si>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</si>
  <si>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</si>
  <si>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</si>
  <si>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</si>
  <si>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</si>
  <si>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</si>
  <si>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</si>
  <si>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</si>
  <si>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</si>
  <si>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</si>
  <si>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</si>
  <si>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</si>
  <si>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</si>
  <si>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</si>
  <si>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</si>
  <si>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</si>
  <si>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</si>
  <si>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</si>
  <si>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</si>
  <si>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</si>
  <si>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</si>
  <si>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</si>
  <si>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</si>
  <si>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</si>
  <si>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</si>
  <si>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</si>
  <si>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</si>
  <si>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</si>
  <si>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</si>
  <si>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</si>
  <si>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</si>
  <si>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</si>
  <si>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</si>
  <si>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</si>
  <si>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</si>
  <si>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</si>
  <si>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</si>
  <si>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</si>
  <si>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</si>
  <si>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</si>
  <si>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</si>
  <si>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</si>
  <si>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</si>
  <si>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</si>
  <si>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</si>
  <si>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</si>
  <si>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</si>
  <si>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</si>
  <si>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</si>
  <si>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</si>
  <si>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</si>
  <si>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</si>
  <si>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</si>
  <si>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</si>
  <si>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</si>
  <si>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</si>
  <si>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</si>
  <si>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</si>
  <si>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</si>
  <si>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</si>
  <si>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</si>
  <si>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</si>
  <si>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</si>
  <si>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</si>
  <si>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</si>
  <si>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</si>
  <si>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</si>
  <si>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</si>
  <si>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</si>
  <si>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</si>
  <si>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</si>
  <si>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</si>
  <si>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</si>
  <si>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</si>
  <si>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</si>
  <si>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</si>
  <si>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</si>
  <si>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</si>
  <si>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</si>
  <si>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</si>
  <si>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</si>
  <si>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</si>
  <si>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</si>
  <si>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</si>
  <si>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</si>
  <si>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</si>
  <si>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</si>
  <si>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</si>
  <si>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</si>
  <si>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</si>
  <si>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</si>
  <si>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</si>
  <si>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</si>
  <si>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</si>
  <si>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</si>
  <si>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</si>
  <si>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</si>
  <si>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</si>
  <si>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</si>
  <si>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</si>
  <si>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</si>
  <si>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</si>
  <si>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</si>
  <si>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</si>
  <si>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</si>
  <si>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</si>
  <si>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</si>
  <si>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</si>
  <si>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</si>
  <si>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</si>
  <si>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</si>
  <si>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</si>
  <si>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</si>
  <si>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</si>
  <si>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</si>
  <si>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</si>
  <si>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</si>
  <si>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</si>
  <si>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</si>
  <si>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</si>
  <si>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</si>
  <si>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</si>
  <si>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</si>
  <si>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</si>
  <si>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</si>
  <si>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</si>
  <si>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</si>
  <si>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</si>
  <si>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</si>
  <si>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</si>
  <si>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</si>
  <si>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</si>
  <si>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</si>
  <si>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</si>
  <si>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</si>
  <si>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</si>
  <si>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</si>
  <si>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</si>
  <si>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</si>
  <si>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</si>
  <si>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</si>
  <si>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</si>
  <si>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</si>
  <si>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</si>
  <si>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</si>
  <si>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</si>
  <si>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</si>
  <si>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</si>
  <si>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</si>
  <si>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</si>
  <si>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</si>
  <si>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</si>
  <si>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</si>
  <si>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</si>
  <si>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</si>
  <si>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</si>
  <si>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</si>
  <si>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</si>
  <si>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</si>
  <si>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</si>
  <si>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</si>
  <si>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</si>
  <si>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</si>
  <si>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</si>
  <si>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</si>
  <si>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</si>
  <si>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</si>
  <si>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</si>
  <si>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</si>
  <si>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</si>
  <si>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</si>
  <si>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</si>
  <si>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</si>
  <si>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</si>
  <si>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</si>
  <si>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</si>
  <si>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</si>
  <si>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</si>
  <si>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</si>
  <si>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</si>
  <si>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</si>
  <si>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</si>
  <si>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</si>
  <si>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</si>
  <si>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</si>
  <si>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</si>
  <si>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</si>
  <si>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</si>
  <si>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</si>
  <si>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</si>
  <si>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</si>
  <si>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</si>
  <si>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</si>
  <si>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</si>
  <si>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</si>
  <si>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</si>
  <si>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</si>
  <si>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</si>
  <si>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</si>
  <si>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</si>
  <si>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</si>
  <si>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</si>
  <si>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</si>
  <si>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</si>
  <si>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</si>
  <si>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</si>
  <si>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</si>
  <si>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</si>
  <si>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</si>
  <si>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</si>
  <si>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</si>
  <si>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</si>
  <si>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</si>
  <si>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</si>
  <si>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</si>
  <si>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</si>
  <si>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</si>
  <si>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</si>
  <si>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</si>
  <si>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</si>
  <si>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</si>
  <si>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</si>
  <si>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</si>
  <si>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</si>
  <si>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</si>
  <si>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</si>
  <si>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</si>
  <si>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</si>
  <si>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</si>
  <si>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</si>
  <si>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</si>
  <si>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</si>
  <si>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</si>
  <si>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</si>
  <si>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</si>
  <si>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</si>
  <si>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</si>
  <si>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</si>
  <si>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</si>
  <si>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</si>
  <si>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</si>
  <si>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</si>
  <si>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</si>
  <si>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</si>
  <si>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</si>
  <si>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</si>
  <si>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</si>
  <si>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</si>
  <si>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</si>
  <si>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</si>
  <si>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</si>
  <si>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</si>
  <si>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</si>
  <si>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</si>
  <si>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</si>
  <si>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</si>
  <si>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</si>
  <si>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</si>
  <si>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</si>
  <si>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</si>
  <si>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</si>
  <si>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</si>
  <si>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</si>
  <si>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</si>
  <si>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</si>
  <si>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</si>
  <si>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</si>
  <si>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</si>
  <si>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</si>
  <si>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</si>
  <si>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</si>
  <si>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</si>
  <si>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</si>
  <si>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</si>
  <si>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</si>
  <si>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</si>
  <si>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</si>
  <si>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</si>
  <si>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</si>
  <si>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</si>
  <si>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</si>
  <si>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</si>
  <si>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</si>
  <si>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</si>
  <si>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</si>
  <si>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</si>
  <si>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</si>
  <si>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</si>
  <si>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</si>
  <si>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</si>
  <si>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</si>
  <si>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</si>
  <si>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</si>
  <si>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</si>
  <si>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</si>
  <si>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</si>
  <si>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</si>
  <si>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</si>
  <si>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</si>
  <si>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</si>
  <si>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</si>
  <si>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</si>
  <si>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</si>
  <si>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</si>
  <si>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</si>
  <si>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</si>
  <si>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</si>
  <si>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</si>
  <si>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</si>
  <si>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</si>
  <si>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</si>
  <si>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</si>
  <si>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</si>
  <si>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</si>
  <si>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</si>
  <si>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</si>
  <si>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</si>
  <si>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</si>
  <si>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</si>
  <si>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</si>
  <si>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</si>
  <si>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</si>
  <si>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</si>
  <si>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</si>
  <si>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</si>
  <si>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</si>
  <si>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</si>
  <si>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</si>
  <si>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</si>
  <si>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</si>
  <si>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</si>
  <si>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</si>
  <si>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</si>
  <si>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</si>
  <si>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</si>
  <si>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</si>
  <si>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</si>
  <si>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</si>
  <si>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</si>
  <si>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</si>
  <si>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</si>
  <si>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</si>
  <si>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</si>
  <si>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</si>
  <si>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</si>
  <si>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</si>
  <si>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</si>
  <si>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</si>
  <si>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</si>
  <si>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</si>
  <si>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</si>
  <si>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</si>
  <si>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</si>
  <si>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</si>
  <si>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</si>
  <si>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</si>
  <si>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</si>
  <si>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</si>
  <si>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</si>
  <si>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</si>
  <si>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</si>
  <si>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</si>
  <si>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</si>
  <si>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</si>
  <si>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</si>
  <si>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</si>
  <si>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</si>
  <si>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</si>
  <si>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</si>
  <si>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</si>
  <si>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</si>
  <si>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</si>
  <si>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</si>
  <si>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</si>
  <si>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</si>
  <si>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</si>
  <si>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</si>
  <si>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</si>
  <si>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</si>
  <si>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</si>
  <si>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</si>
  <si>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</si>
  <si>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</si>
  <si>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</si>
  <si>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</si>
  <si>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</si>
  <si>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</si>
  <si>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</si>
  <si>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</si>
  <si>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</si>
  <si>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</si>
  <si>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</si>
  <si>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</si>
  <si>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</si>
  <si>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</si>
  <si>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</si>
  <si>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</si>
  <si>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</si>
  <si>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</si>
  <si>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</si>
  <si>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</si>
  <si>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</si>
  <si>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</si>
  <si>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</si>
  <si>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</si>
  <si>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</si>
  <si>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</si>
  <si>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</si>
  <si>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</si>
  <si>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</si>
  <si>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</si>
  <si>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</si>
  <si>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</si>
  <si>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</si>
  <si>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</si>
  <si>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</si>
  <si>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</si>
  <si>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</si>
  <si>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</si>
  <si>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</si>
  <si>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</si>
  <si>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</si>
  <si>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</si>
  <si>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</si>
  <si>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</si>
  <si>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</si>
  <si>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</si>
  <si>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</si>
  <si>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</si>
  <si>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</si>
  <si>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</si>
  <si>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</si>
  <si>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</si>
  <si>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</si>
  <si>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</si>
  <si>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</si>
  <si>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</si>
  <si>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</si>
  <si>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</si>
  <si>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</si>
  <si>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</si>
  <si>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</si>
  <si>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</si>
  <si>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</si>
  <si>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</si>
  <si>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</si>
  <si>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</si>
  <si>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</si>
  <si>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</si>
  <si>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</si>
  <si>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</si>
  <si>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</si>
  <si>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</si>
  <si>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</si>
  <si>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</si>
  <si>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</si>
  <si>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</si>
  <si>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</si>
  <si>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</si>
  <si>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</si>
  <si>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</si>
  <si>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</si>
  <si>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</si>
  <si>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</si>
  <si>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</si>
  <si>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</si>
  <si>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</si>
  <si>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</si>
  <si>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</si>
  <si>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</si>
  <si>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</si>
  <si>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</si>
  <si>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</si>
  <si>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</si>
  <si>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</si>
  <si>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</si>
  <si>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</si>
  <si>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</si>
  <si>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</si>
  <si>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</si>
  <si>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</si>
  <si>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</si>
  <si>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</si>
  <si>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</si>
  <si>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</si>
  <si>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</si>
  <si>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</si>
  <si>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</si>
  <si>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</si>
  <si>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</si>
  <si>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</si>
  <si>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</si>
  <si>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</si>
  <si>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</si>
  <si>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</si>
  <si>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</si>
  <si>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</si>
  <si>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</si>
  <si>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</si>
  <si>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</si>
  <si>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</si>
  <si>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</si>
  <si>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</si>
  <si>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</si>
  <si>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</si>
  <si>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</si>
  <si>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</si>
  <si>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</si>
  <si>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</si>
  <si>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</si>
  <si>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</si>
  <si>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</si>
  <si>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</si>
  <si>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</si>
  <si>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</si>
  <si>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</si>
  <si>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</si>
  <si>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</si>
  <si>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</si>
  <si>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</si>
  <si>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</si>
  <si>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</si>
  <si>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</si>
  <si>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</si>
  <si>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</si>
  <si>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</si>
  <si>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</si>
  <si>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</si>
  <si>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</si>
  <si>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</si>
  <si>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</si>
  <si>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</si>
  <si>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</si>
  <si>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</si>
  <si>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</si>
  <si>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</si>
  <si>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</si>
  <si>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</si>
  <si>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</si>
  <si>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</si>
  <si>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</si>
  <si>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</si>
  <si>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</si>
  <si>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</si>
  <si>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</si>
  <si>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</si>
  <si>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</si>
  <si>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</si>
  <si>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</si>
  <si>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</si>
  <si>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</si>
  <si>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</si>
  <si>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</si>
  <si>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</si>
  <si>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</si>
  <si>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</si>
  <si>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</si>
  <si>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</si>
  <si>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</si>
  <si>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</si>
  <si>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</si>
  <si>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</si>
  <si>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</si>
  <si>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</si>
  <si>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</si>
  <si>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</si>
  <si>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</si>
  <si>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</si>
  <si>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</si>
  <si>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</si>
  <si>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</si>
  <si>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</si>
  <si>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</si>
  <si>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</si>
  <si>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</si>
  <si>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</si>
  <si>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</si>
  <si>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</si>
  <si>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</si>
  <si>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</si>
  <si>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</si>
  <si>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</si>
  <si>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</si>
  <si>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</si>
  <si>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</si>
  <si>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</si>
  <si>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</si>
  <si>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</si>
  <si>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</si>
  <si>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</si>
  <si>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</si>
  <si>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</si>
  <si>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</si>
  <si>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</si>
  <si>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</si>
  <si>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</si>
  <si>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</si>
  <si>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</si>
  <si>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</si>
  <si>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</si>
  <si>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</si>
  <si>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</si>
  <si>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</si>
  <si>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</si>
  <si>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</si>
  <si>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</si>
  <si>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</si>
  <si>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</si>
  <si>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</si>
  <si>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</si>
  <si>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</si>
  <si>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</si>
  <si>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</si>
  <si>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</si>
  <si>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</si>
  <si>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</si>
  <si>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</si>
  <si>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</si>
  <si>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</si>
  <si>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</si>
  <si>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</si>
  <si>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</si>
  <si>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</si>
  <si>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</si>
  <si>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</si>
  <si>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</si>
  <si>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</si>
  <si>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</si>
  <si>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</si>
  <si>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</si>
  <si>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</si>
  <si>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</si>
  <si>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</si>
  <si>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</si>
  <si>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</si>
  <si>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</si>
  <si>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</si>
  <si>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</si>
  <si>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</si>
  <si>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</si>
  <si>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</si>
  <si>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</si>
  <si>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</si>
  <si>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</si>
  <si>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</si>
  <si>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</si>
  <si>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</si>
  <si>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</si>
  <si>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</si>
  <si>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</si>
  <si>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</si>
  <si>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</si>
  <si>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</si>
  <si>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</si>
  <si>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</si>
  <si>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</si>
  <si>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</si>
  <si>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</si>
  <si>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</si>
  <si>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</si>
  <si>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</si>
  <si>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</si>
  <si>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</si>
  <si>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</si>
  <si>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</si>
  <si>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</si>
  <si>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</si>
  <si>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</si>
  <si>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</si>
  <si>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</si>
  <si>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</si>
  <si>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</si>
  <si>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</si>
  <si>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</si>
  <si>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</si>
  <si>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</si>
  <si>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</si>
  <si>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</si>
  <si>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</si>
  <si>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</si>
  <si>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</si>
  <si>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</si>
  <si>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</si>
  <si>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</si>
  <si>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</si>
  <si>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</si>
  <si>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</si>
  <si>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</si>
  <si>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</si>
  <si>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</si>
  <si>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</si>
  <si>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</si>
  <si>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</si>
  <si>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</si>
  <si>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</si>
  <si>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</si>
  <si>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</si>
  <si>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</si>
  <si>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</si>
  <si>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</si>
  <si>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</si>
  <si>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</si>
  <si>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</si>
  <si>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</si>
  <si>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</si>
  <si>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</si>
  <si>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</si>
  <si>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</si>
  <si>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</si>
  <si>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</si>
  <si>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</si>
  <si>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</si>
  <si>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</si>
  <si>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</si>
  <si>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</si>
  <si>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</si>
  <si>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</si>
  <si>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</si>
  <si>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</si>
  <si>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</si>
  <si>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</si>
  <si>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</si>
  <si>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</si>
  <si>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</si>
  <si>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</si>
  <si>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</si>
  <si>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</si>
  <si>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</si>
  <si>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</si>
  <si>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</si>
  <si>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</si>
  <si>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</si>
  <si>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</si>
  <si>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</si>
  <si>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</si>
  <si>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</si>
  <si>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</si>
  <si>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</si>
  <si>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</si>
  <si>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</si>
  <si>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</si>
  <si>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</si>
  <si>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</si>
  <si>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</si>
  <si>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</si>
  <si>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</si>
  <si>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</si>
  <si>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</si>
  <si>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</si>
  <si>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</si>
  <si>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</si>
  <si>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</si>
  <si>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</si>
  <si>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</si>
  <si>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</si>
  <si>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</si>
  <si>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</si>
  <si>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</si>
  <si>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</si>
  <si>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</si>
  <si>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</si>
  <si>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</si>
  <si>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</si>
  <si>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</si>
  <si>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</si>
  <si>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</si>
  <si>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</si>
  <si>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</si>
  <si>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</si>
  <si>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</si>
  <si>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</si>
  <si>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</si>
  <si>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</si>
  <si>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</si>
  <si>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</si>
  <si>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</si>
  <si>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</si>
  <si>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</si>
  <si>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</si>
  <si>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</si>
  <si>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</si>
  <si>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</si>
  <si>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</si>
  <si>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</si>
  <si>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</si>
  <si>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</si>
  <si>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</si>
  <si>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</si>
  <si>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</si>
  <si>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</si>
  <si>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</si>
  <si>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</si>
  <si>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</si>
  <si>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</si>
  <si>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</si>
  <si>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</si>
  <si>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</si>
  <si>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</si>
  <si>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</si>
  <si>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</si>
  <si>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</si>
  <si>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</si>
  <si>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</si>
  <si>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</si>
  <si>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</si>
  <si>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</si>
  <si>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</si>
  <si>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</si>
  <si>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</si>
  <si>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</si>
  <si>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</si>
  <si>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</si>
  <si>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</si>
  <si>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</si>
  <si>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</si>
  <si>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</si>
  <si>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</si>
  <si>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</si>
  <si>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</si>
  <si>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</si>
  <si>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</si>
  <si>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</si>
  <si>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</si>
  <si>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</si>
  <si>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</si>
  <si>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</si>
  <si>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</si>
  <si>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</si>
  <si>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</si>
  <si>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</si>
  <si>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</si>
  <si>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</si>
  <si>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</si>
  <si>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</si>
  <si>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</si>
  <si>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</si>
  <si>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</si>
  <si>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</si>
  <si>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</si>
  <si>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</si>
  <si>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</si>
  <si>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</si>
  <si>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</si>
  <si>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</si>
  <si>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</si>
  <si>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</si>
  <si>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</si>
  <si>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</si>
  <si>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</si>
  <si>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</si>
  <si>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</si>
  <si>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</si>
  <si>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</si>
  <si>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</si>
  <si>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</si>
  <si>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</si>
  <si>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</si>
  <si>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</si>
  <si>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</si>
  <si>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</si>
  <si>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</si>
  <si>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</si>
  <si>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</si>
  <si>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</si>
  <si>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</si>
  <si>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</si>
  <si>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</si>
  <si>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</si>
  <si>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</si>
  <si>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</si>
  <si>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</si>
  <si>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</si>
  <si>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</si>
  <si>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</si>
  <si>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</si>
  <si>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</si>
  <si>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</si>
  <si>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</si>
  <si>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</si>
  <si>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</si>
  <si>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</si>
  <si>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</si>
  <si>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</si>
  <si>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</si>
  <si>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</si>
  <si>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</si>
  <si>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</si>
  <si>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</si>
  <si>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</si>
  <si>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</si>
  <si>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</si>
  <si>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</si>
  <si>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</si>
  <si>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</si>
  <si>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</si>
  <si>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</si>
  <si>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</si>
  <si>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</si>
  <si>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</si>
  <si>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</si>
  <si>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</si>
  <si>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</si>
  <si>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</si>
  <si>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</si>
  <si>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</si>
  <si>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</si>
  <si>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</si>
  <si>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</si>
  <si>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</si>
  <si>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</si>
  <si>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</si>
  <si>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</si>
  <si>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</si>
  <si>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</si>
  <si>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</si>
  <si>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</si>
  <si>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</si>
  <si>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</si>
  <si>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</si>
  <si>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</si>
  <si>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</si>
  <si>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</si>
  <si>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</si>
  <si>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</si>
  <si>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</si>
  <si>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</si>
  <si>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</si>
  <si>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</si>
  <si>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</si>
  <si>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</si>
  <si>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</si>
  <si>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</si>
  <si>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</si>
  <si>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</si>
  <si>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</si>
  <si>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</si>
  <si>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</si>
  <si>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</si>
  <si>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</si>
  <si>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</si>
  <si>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</si>
  <si>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x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</si>
  <si>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</si>
  <si>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</si>
  <si>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</si>
  <si>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</si>
  <si>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</si>
  <si>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</si>
  <si>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</si>
  <si>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</si>
  <si>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</si>
  <si>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</si>
  <si>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</si>
  <si>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</si>
  <si>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</si>
  <si>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</si>
  <si>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</si>
  <si>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</si>
  <si>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</si>
  <si>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</si>
  <si>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</si>
  <si>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</si>
  <si>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</si>
  <si>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</si>
  <si>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</si>
  <si>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</si>
  <si>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</si>
  <si>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</si>
  <si>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</si>
  <si>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</si>
  <si>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</si>
  <si>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</si>
  <si>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</si>
  <si>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</si>
  <si>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</si>
  <si>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</si>
  <si>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</si>
  <si>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</si>
  <si>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</si>
  <si>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</si>
  <si>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</si>
  <si>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</si>
  <si>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</si>
  <si>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</si>
  <si>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</si>
  <si>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</si>
  <si>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</si>
  <si>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</si>
  <si>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</si>
  <si>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</si>
  <si>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</si>
  <si>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</si>
  <si>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</si>
  <si>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</si>
  <si>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</si>
  <si>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</si>
  <si>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</si>
  <si>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</si>
  <si>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Count of state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</si>
  <si>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</si>
  <si>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</si>
  <si>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</si>
  <si>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</si>
  <si>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</si>
  <si>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</si>
  <si>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</si>
  <si>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</si>
  <si>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</si>
  <si>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</si>
  <si>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</si>
  <si>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</si>
  <si>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</si>
  <si>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</si>
  <si>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</si>
  <si>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</si>
  <si>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</si>
  <si>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</si>
  <si>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</si>
  <si>
    <t>Goal</t>
  </si>
  <si>
    <t>Number Successful</t>
  </si>
  <si>
    <t>Number Failed</t>
  </si>
  <si>
    <t>Total Projects</t>
  </si>
  <si>
    <t>&lt;1000</t>
  </si>
  <si>
    <t>1000-4999</t>
  </si>
  <si>
    <t>% Cancelled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</si>
  <si>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</si>
  <si>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</si>
  <si>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</si>
  <si>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</si>
  <si>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</si>
  <si>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</si>
  <si>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</si>
  <si>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</si>
  <si>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</si>
  <si>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</si>
  <si>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Number Cancelled</t>
  </si>
  <si>
    <t>Percent Successful</t>
  </si>
  <si>
    <t>Percent Failed</t>
  </si>
  <si>
    <t>Succesful</t>
  </si>
  <si>
    <t>Failed</t>
  </si>
  <si>
    <t>Mean</t>
  </si>
  <si>
    <t>Median</t>
  </si>
  <si>
    <t>Min</t>
  </si>
  <si>
    <t>Max</t>
  </si>
  <si>
    <t>Var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</si>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</sst>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  <xf numFmtId="0" fontId="1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12">
    <dxf>
      <fill>
        <patternFill>
          <bgColor theme="9" tint="0.79998168889431442"/>
        </patternFill>
      </fill>
    </dxf>
    <dxf>
      <fill>
        <patternFill>
          <bgColor rgb="FFFF9797"/>
        </patternFill>
      </fill>
    </dxf>
    <dxf>
      <fill>
        <patternFill>
          <bgColor rgb="FFFF99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9797"/>
        </patternFill>
      </fill>
    </dxf>
    <dxf>
      <fill>
        <patternFill>
          <bgColor rgb="FFFF99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9797"/>
        </patternFill>
      </fill>
    </dxf>
    <dxf>
      <fill>
        <patternFill>
          <bgColor rgb="FFFF99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A40000"/>
      <color rgb="FF860000"/>
      <color rgb="FF700000"/>
      <color rgb="FFFF9797"/>
      <color rgb="FFFF99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5-42C0-88D9-93538DDF944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5-42C0-88D9-93538DDF944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5-42C0-88D9-93538DDF944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55-42C0-88D9-93538DDF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456848"/>
        <c:axId val="605458160"/>
      </c:barChart>
      <c:catAx>
        <c:axId val="6054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58160"/>
        <c:crosses val="autoZero"/>
        <c:auto val="1"/>
        <c:lblAlgn val="ctr"/>
        <c:lblOffset val="100"/>
        <c:noMultiLvlLbl val="0"/>
      </c:catAx>
      <c:valAx>
        <c:axId val="6054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3-4818-B7DC-1BA575BE805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3-4818-B7DC-1BA575BE805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3-4818-B7DC-1BA575BE805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63-4818-B7DC-1BA575BE8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419184"/>
        <c:axId val="342592480"/>
      </c:barChart>
      <c:catAx>
        <c:axId val="59841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92480"/>
        <c:crosses val="autoZero"/>
        <c:auto val="1"/>
        <c:lblAlgn val="ctr"/>
        <c:lblOffset val="100"/>
        <c:noMultiLvlLbl val="0"/>
      </c:catAx>
      <c:valAx>
        <c:axId val="3425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1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8-4046-B330-14A210BEF51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98-4046-B330-14A210BEF51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98-4046-B330-14A210BEF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815568"/>
        <c:axId val="885815896"/>
      </c:lineChart>
      <c:catAx>
        <c:axId val="8858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15896"/>
        <c:crosses val="autoZero"/>
        <c:auto val="1"/>
        <c:lblAlgn val="ctr"/>
        <c:lblOffset val="100"/>
        <c:noMultiLvlLbl val="0"/>
      </c:catAx>
      <c:valAx>
        <c:axId val="88581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6-437E-BCBB-E904A72EF6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6-437E-BCBB-E904A72EF6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6-437E-BCBB-E904A72E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092768"/>
        <c:axId val="817090800"/>
      </c:lineChart>
      <c:catAx>
        <c:axId val="817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090800"/>
        <c:crosses val="autoZero"/>
        <c:auto val="1"/>
        <c:lblAlgn val="ctr"/>
        <c:lblOffset val="100"/>
        <c:noMultiLvlLbl val="0"/>
      </c:catAx>
      <c:valAx>
        <c:axId val="8170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0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154305</xdr:colOff>
      <xdr:row>1</xdr:row>
      <xdr:rowOff>180975</xdr:rowOff>
    </xdr:from>
    <xdr:to>
      <xdr:col>13</xdr:col>
      <xdr:colOff>245745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D1907-002F-463D-B778-5243D43BC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3</xdr:row>
      <xdr:rowOff>25400</xdr:rowOff>
    </xdr:from>
    <xdr:to>
      <xdr:col>14</xdr:col>
      <xdr:colOff>44451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42660-B1BD-4DD0-88CE-3CA49C9C5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51435</xdr:rowOff>
    </xdr:from>
    <xdr:to>
      <xdr:col>6</xdr:col>
      <xdr:colOff>605790</xdr:colOff>
      <xdr:row>33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9EDCA-5F57-4133-A933-69CD2318E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</xdr:colOff>
      <xdr:row>13</xdr:row>
      <xdr:rowOff>180975</xdr:rowOff>
    </xdr:from>
    <xdr:to>
      <xdr:col>6</xdr:col>
      <xdr:colOff>409575</xdr:colOff>
      <xdr:row>28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ABBA2-DB63-46B5-AB9D-FC0DA94CB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Izotov" refreshedDate="44054.79556377315" createdVersion="6" refreshedVersion="6" minRefreshableVersion="3" recordCount="4114" xr:uid="{C7E29F6E-DD6D-438B-929F-3A4525656F0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Izotov" refreshedDate="44054.813204861108" createdVersion="6" refreshedVersion="6" minRefreshableVersion="3" recordCount="4114" xr:uid="{FA9665DB-D057-4B6E-9B3F-E16E16C9E75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17B0F-A52E-46E6-B80B-D832B09623F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12B84-ED3A-47F8-A91B-CDFC9CCBC95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7537-06DF-4D01-98E8-B28FDC7549A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J4117"/>
  <sheetViews>
    <sheetView topLeftCell="C1" zoomScale="80" zoomScaleNormal="80" workbookViewId="0">
      <selection activeCell="L162" sqref="L162:L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style="6" bestFit="1" customWidth="1"/>
    <col min="16" max="16" width="16.734375" style="8" bestFit="1" customWidth="1"/>
    <col min="17" max="17" width="11.15625" bestFit="1" customWidth="1"/>
    <col min="18" max="18" width="15" bestFit="1" customWidth="1"/>
    <col min="19" max="19" width="21.156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8308</v>
      </c>
      <c r="Q1" s="1" t="s">
        <v>8309</v>
      </c>
      <c r="R1" s="1" t="s">
        <v>8310</v>
      </c>
      <c r="S1" s="1" t="s">
        <v>8368</v>
      </c>
      <c r="T1" s="14" t="s">
        <v>8369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8311</v>
      </c>
      <c r="R2" t="s">
        <v>8312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8311</v>
      </c>
      <c r="R3" t="s">
        <v>8312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8311</v>
      </c>
      <c r="R4" t="s">
        <v>8312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8311</v>
      </c>
      <c r="R5" t="s">
        <v>8312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8311</v>
      </c>
      <c r="R6" t="s">
        <v>8312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8311</v>
      </c>
      <c r="R7" t="s">
        <v>8312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8311</v>
      </c>
      <c r="R8" t="s">
        <v>8312</v>
      </c>
      <c r="S8" s="13">
        <f t="shared" si="2"/>
        <v>41794.072337962964</v>
      </c>
      <c r="T8" s="13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8311</v>
      </c>
      <c r="R9" t="s">
        <v>8312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8311</v>
      </c>
      <c r="R10" t="s">
        <v>8312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8311</v>
      </c>
      <c r="R11" t="s">
        <v>8312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8311</v>
      </c>
      <c r="R12" t="s">
        <v>8312</v>
      </c>
      <c r="S12" s="13">
        <f t="shared" si="2"/>
        <v>41780.068043981482</v>
      </c>
      <c r="T12" s="13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8311</v>
      </c>
      <c r="R13" t="s">
        <v>8312</v>
      </c>
      <c r="S13" s="13">
        <f t="shared" si="2"/>
        <v>42572.778495370367</v>
      </c>
      <c r="T13" s="13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8311</v>
      </c>
      <c r="R14" t="s">
        <v>8312</v>
      </c>
      <c r="S14" s="13">
        <f t="shared" si="2"/>
        <v>41791.713252314818</v>
      </c>
      <c r="T14" s="13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8311</v>
      </c>
      <c r="R15" t="s">
        <v>8312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8311</v>
      </c>
      <c r="R16" t="s">
        <v>8312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8311</v>
      </c>
      <c r="R17" t="s">
        <v>8312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8311</v>
      </c>
      <c r="R18" t="s">
        <v>8312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8311</v>
      </c>
      <c r="R19" t="s">
        <v>8312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8311</v>
      </c>
      <c r="R20" t="s">
        <v>8312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8311</v>
      </c>
      <c r="R21" t="s">
        <v>8312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8311</v>
      </c>
      <c r="R22" t="s">
        <v>8312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8311</v>
      </c>
      <c r="R23" t="s">
        <v>8312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8311</v>
      </c>
      <c r="R24" t="s">
        <v>8312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8311</v>
      </c>
      <c r="R25" t="s">
        <v>8312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8311</v>
      </c>
      <c r="R26" t="s">
        <v>8312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8311</v>
      </c>
      <c r="R27" t="s">
        <v>8312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8311</v>
      </c>
      <c r="R28" t="s">
        <v>8312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8311</v>
      </c>
      <c r="R29" t="s">
        <v>8312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8311</v>
      </c>
      <c r="R30" t="s">
        <v>8312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8311</v>
      </c>
      <c r="R31" t="s">
        <v>8312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8311</v>
      </c>
      <c r="R32" t="s">
        <v>8312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8311</v>
      </c>
      <c r="R33" t="s">
        <v>8312</v>
      </c>
      <c r="S33" s="13">
        <f t="shared" si="2"/>
        <v>42376.79206018518</v>
      </c>
      <c r="T33" s="13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8311</v>
      </c>
      <c r="R34" t="s">
        <v>8312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8311</v>
      </c>
      <c r="R35" t="s">
        <v>8312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8311</v>
      </c>
      <c r="R36" t="s">
        <v>8312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8311</v>
      </c>
      <c r="R37" t="s">
        <v>8312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8311</v>
      </c>
      <c r="R38" t="s">
        <v>8312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8311</v>
      </c>
      <c r="R39" t="s">
        <v>8312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8311</v>
      </c>
      <c r="R40" t="s">
        <v>8312</v>
      </c>
      <c r="S40" s="13">
        <f t="shared" si="2"/>
        <v>41375.057222222218</v>
      </c>
      <c r="T40" s="13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8311</v>
      </c>
      <c r="R41" t="s">
        <v>8312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8311</v>
      </c>
      <c r="R42" t="s">
        <v>8312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8311</v>
      </c>
      <c r="R43" t="s">
        <v>8312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8311</v>
      </c>
      <c r="R44" t="s">
        <v>8312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8311</v>
      </c>
      <c r="R45" t="s">
        <v>8312</v>
      </c>
      <c r="S45" s="13">
        <f t="shared" si="2"/>
        <v>41802.790347222224</v>
      </c>
      <c r="T45" s="13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8311</v>
      </c>
      <c r="R46" t="s">
        <v>8312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8311</v>
      </c>
      <c r="R47" t="s">
        <v>8312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8311</v>
      </c>
      <c r="R48" t="s">
        <v>8312</v>
      </c>
      <c r="S48" s="13">
        <f t="shared" si="2"/>
        <v>42323.964976851858</v>
      </c>
      <c r="T48" s="13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8311</v>
      </c>
      <c r="R49" t="s">
        <v>8312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8311</v>
      </c>
      <c r="R50" t="s">
        <v>8312</v>
      </c>
      <c r="S50" s="13">
        <f t="shared" si="2"/>
        <v>42033.516898148147</v>
      </c>
      <c r="T50" s="13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8311</v>
      </c>
      <c r="R51" t="s">
        <v>8312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8311</v>
      </c>
      <c r="R52" t="s">
        <v>8312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8311</v>
      </c>
      <c r="R53" t="s">
        <v>8312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8311</v>
      </c>
      <c r="R54" t="s">
        <v>8312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8311</v>
      </c>
      <c r="R55" t="s">
        <v>8312</v>
      </c>
      <c r="S55" s="13">
        <f t="shared" si="2"/>
        <v>41719.549131944441</v>
      </c>
      <c r="T55" s="13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8311</v>
      </c>
      <c r="R56" t="s">
        <v>8312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8311</v>
      </c>
      <c r="R57" t="s">
        <v>8312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8311</v>
      </c>
      <c r="R58" t="s">
        <v>8312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8311</v>
      </c>
      <c r="R59" t="s">
        <v>8312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8311</v>
      </c>
      <c r="R60" t="s">
        <v>8312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8311</v>
      </c>
      <c r="R61" t="s">
        <v>8312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8311</v>
      </c>
      <c r="R62" t="s">
        <v>8313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8311</v>
      </c>
      <c r="R63" t="s">
        <v>8313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8311</v>
      </c>
      <c r="R64" t="s">
        <v>8313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8311</v>
      </c>
      <c r="R65" t="s">
        <v>8313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8311</v>
      </c>
      <c r="R66" t="s">
        <v>8313</v>
      </c>
      <c r="S66" s="13">
        <f t="shared" si="2"/>
        <v>41433.01829861111</v>
      </c>
      <c r="T66" s="13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8311</v>
      </c>
      <c r="R67" t="s">
        <v>8313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8311</v>
      </c>
      <c r="R68" t="s">
        <v>8313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8311</v>
      </c>
      <c r="R69" t="s">
        <v>8313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8311</v>
      </c>
      <c r="R70" t="s">
        <v>8313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8311</v>
      </c>
      <c r="R71" t="s">
        <v>8313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8311</v>
      </c>
      <c r="R72" t="s">
        <v>8313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8311</v>
      </c>
      <c r="R73" t="s">
        <v>8313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8311</v>
      </c>
      <c r="R74" t="s">
        <v>8313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8311</v>
      </c>
      <c r="R75" t="s">
        <v>8313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8311</v>
      </c>
      <c r="R76" t="s">
        <v>8313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8311</v>
      </c>
      <c r="R77" t="s">
        <v>8313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8311</v>
      </c>
      <c r="R78" t="s">
        <v>8313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8311</v>
      </c>
      <c r="R79" t="s">
        <v>8313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8311</v>
      </c>
      <c r="R80" t="s">
        <v>8313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8311</v>
      </c>
      <c r="R81" t="s">
        <v>8313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8311</v>
      </c>
      <c r="R82" t="s">
        <v>8313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8311</v>
      </c>
      <c r="R83" t="s">
        <v>8313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8311</v>
      </c>
      <c r="R84" t="s">
        <v>8313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8311</v>
      </c>
      <c r="R85" t="s">
        <v>8313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8311</v>
      </c>
      <c r="R86" t="s">
        <v>8313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8311</v>
      </c>
      <c r="R87" t="s">
        <v>8313</v>
      </c>
      <c r="S87" s="13">
        <f t="shared" si="6"/>
        <v>40779.125428240739</v>
      </c>
      <c r="T87" s="13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8311</v>
      </c>
      <c r="R88" t="s">
        <v>8313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8311</v>
      </c>
      <c r="R89" t="s">
        <v>8313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8311</v>
      </c>
      <c r="R90" t="s">
        <v>8313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8311</v>
      </c>
      <c r="R91" t="s">
        <v>8313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8311</v>
      </c>
      <c r="R92" t="s">
        <v>8313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8311</v>
      </c>
      <c r="R93" t="s">
        <v>8313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8311</v>
      </c>
      <c r="R94" t="s">
        <v>8313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8311</v>
      </c>
      <c r="R95" t="s">
        <v>8313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8311</v>
      </c>
      <c r="R96" t="s">
        <v>8313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8311</v>
      </c>
      <c r="R97" t="s">
        <v>8313</v>
      </c>
      <c r="S97" s="13">
        <f t="shared" si="6"/>
        <v>40935.005104166667</v>
      </c>
      <c r="T97" s="13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8311</v>
      </c>
      <c r="R98" t="s">
        <v>8313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8311</v>
      </c>
      <c r="R99" t="s">
        <v>8313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8311</v>
      </c>
      <c r="R100" t="s">
        <v>8313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8311</v>
      </c>
      <c r="R101" t="s">
        <v>8313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8311</v>
      </c>
      <c r="R102" t="s">
        <v>8313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8311</v>
      </c>
      <c r="R103" t="s">
        <v>8313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8311</v>
      </c>
      <c r="R104" t="s">
        <v>8313</v>
      </c>
      <c r="S104" s="13">
        <f t="shared" si="6"/>
        <v>40505.131168981483</v>
      </c>
      <c r="T104" s="13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8311</v>
      </c>
      <c r="R105" t="s">
        <v>8313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8311</v>
      </c>
      <c r="R106" t="s">
        <v>8313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8311</v>
      </c>
      <c r="R107" t="s">
        <v>8313</v>
      </c>
      <c r="S107" s="13">
        <f t="shared" si="6"/>
        <v>42485.724768518514</v>
      </c>
      <c r="T107" s="13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8311</v>
      </c>
      <c r="R108" t="s">
        <v>8313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8311</v>
      </c>
      <c r="R109" t="s">
        <v>8313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8311</v>
      </c>
      <c r="R110" t="s">
        <v>8313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8311</v>
      </c>
      <c r="R111" t="s">
        <v>8313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8311</v>
      </c>
      <c r="R112" t="s">
        <v>8313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8311</v>
      </c>
      <c r="R113" t="s">
        <v>8313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8311</v>
      </c>
      <c r="R114" t="s">
        <v>8313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8311</v>
      </c>
      <c r="R115" t="s">
        <v>8313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8311</v>
      </c>
      <c r="R116" t="s">
        <v>8313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8311</v>
      </c>
      <c r="R117" t="s">
        <v>8313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8311</v>
      </c>
      <c r="R118" t="s">
        <v>8313</v>
      </c>
      <c r="S118" s="13">
        <f t="shared" si="6"/>
        <v>40595.497164351851</v>
      </c>
      <c r="T118" s="13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8311</v>
      </c>
      <c r="R119" t="s">
        <v>8313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8311</v>
      </c>
      <c r="R120" t="s">
        <v>8313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8311</v>
      </c>
      <c r="R121" t="s">
        <v>8313</v>
      </c>
      <c r="S121" s="13">
        <f t="shared" si="6"/>
        <v>40739.069282407407</v>
      </c>
      <c r="T121" s="13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8311</v>
      </c>
      <c r="R122" t="s">
        <v>8314</v>
      </c>
      <c r="S122" s="13">
        <f t="shared" si="6"/>
        <v>42616.049849537041</v>
      </c>
      <c r="T122" s="13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8311</v>
      </c>
      <c r="R123" t="s">
        <v>8314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8311</v>
      </c>
      <c r="R124" t="s">
        <v>8314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8311</v>
      </c>
      <c r="R125" t="s">
        <v>8314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8311</v>
      </c>
      <c r="R126" t="s">
        <v>8314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8311</v>
      </c>
      <c r="R127" t="s">
        <v>8314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8311</v>
      </c>
      <c r="R128" t="s">
        <v>8314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8311</v>
      </c>
      <c r="R129" t="s">
        <v>8314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8311</v>
      </c>
      <c r="R130" t="s">
        <v>8314</v>
      </c>
      <c r="S130" s="13">
        <f t="shared" si="6"/>
        <v>42628.22792824074</v>
      </c>
      <c r="T130" s="13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8311</v>
      </c>
      <c r="R131" t="s">
        <v>8314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8311</v>
      </c>
      <c r="R132" t="s">
        <v>8314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8311</v>
      </c>
      <c r="R133" t="s">
        <v>8314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8311</v>
      </c>
      <c r="R134" t="s">
        <v>8314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8311</v>
      </c>
      <c r="R135" t="s">
        <v>8314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8311</v>
      </c>
      <c r="R136" t="s">
        <v>8314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8311</v>
      </c>
      <c r="R137" t="s">
        <v>8314</v>
      </c>
      <c r="S137" s="13">
        <f t="shared" si="10"/>
        <v>41788.381909722222</v>
      </c>
      <c r="T137" s="13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8311</v>
      </c>
      <c r="R138" t="s">
        <v>8314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8311</v>
      </c>
      <c r="R139" t="s">
        <v>8314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8311</v>
      </c>
      <c r="R140" t="s">
        <v>8314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8311</v>
      </c>
      <c r="R141" t="s">
        <v>8314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8311</v>
      </c>
      <c r="R142" t="s">
        <v>8314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8311</v>
      </c>
      <c r="R143" t="s">
        <v>8314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8311</v>
      </c>
      <c r="R144" t="s">
        <v>8314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8311</v>
      </c>
      <c r="R145" t="s">
        <v>8314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8311</v>
      </c>
      <c r="R146" t="s">
        <v>8314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8311</v>
      </c>
      <c r="R147" t="s">
        <v>8314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8311</v>
      </c>
      <c r="R148" t="s">
        <v>8314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8311</v>
      </c>
      <c r="R149" t="s">
        <v>8314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8311</v>
      </c>
      <c r="R150" t="s">
        <v>8314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8311</v>
      </c>
      <c r="R151" t="s">
        <v>8314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8311</v>
      </c>
      <c r="R152" t="s">
        <v>8314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8311</v>
      </c>
      <c r="R153" t="s">
        <v>8314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8311</v>
      </c>
      <c r="R154" t="s">
        <v>8314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8311</v>
      </c>
      <c r="R155" t="s">
        <v>8314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8311</v>
      </c>
      <c r="R156" t="s">
        <v>8314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8311</v>
      </c>
      <c r="R157" t="s">
        <v>8314</v>
      </c>
      <c r="S157" s="13">
        <f t="shared" si="10"/>
        <v>42168.559432870374</v>
      </c>
      <c r="T157" s="13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8311</v>
      </c>
      <c r="R158" t="s">
        <v>8314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8311</v>
      </c>
      <c r="R159" t="s">
        <v>8314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8311</v>
      </c>
      <c r="R160" t="s">
        <v>8314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8311</v>
      </c>
      <c r="R161" t="s">
        <v>8314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8311</v>
      </c>
      <c r="R162" t="s">
        <v>8315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8311</v>
      </c>
      <c r="R163" t="s">
        <v>8315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8311</v>
      </c>
      <c r="R164" t="s">
        <v>8315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8311</v>
      </c>
      <c r="R165" t="s">
        <v>8315</v>
      </c>
      <c r="S165" s="13">
        <f t="shared" si="10"/>
        <v>42243.961273148147</v>
      </c>
      <c r="T165" s="13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8311</v>
      </c>
      <c r="R166" t="s">
        <v>8315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8311</v>
      </c>
      <c r="R167" t="s">
        <v>8315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8311</v>
      </c>
      <c r="R168" t="s">
        <v>8315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8311</v>
      </c>
      <c r="R169" t="s">
        <v>8315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8311</v>
      </c>
      <c r="R170" t="s">
        <v>8315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8311</v>
      </c>
      <c r="R171" t="s">
        <v>8315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8311</v>
      </c>
      <c r="R172" t="s">
        <v>8315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8311</v>
      </c>
      <c r="R173" t="s">
        <v>8315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8311</v>
      </c>
      <c r="R174" t="s">
        <v>8315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8311</v>
      </c>
      <c r="R175" t="s">
        <v>8315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8311</v>
      </c>
      <c r="R176" t="s">
        <v>8315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8311</v>
      </c>
      <c r="R177" t="s">
        <v>8315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8311</v>
      </c>
      <c r="R178" t="s">
        <v>8315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8311</v>
      </c>
      <c r="R179" t="s">
        <v>8315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8311</v>
      </c>
      <c r="R180" t="s">
        <v>8315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8311</v>
      </c>
      <c r="R181" t="s">
        <v>8315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8311</v>
      </c>
      <c r="R182" t="s">
        <v>8315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8311</v>
      </c>
      <c r="R183" t="s">
        <v>8315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8311</v>
      </c>
      <c r="R184" t="s">
        <v>8315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8311</v>
      </c>
      <c r="R185" t="s">
        <v>8315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8311</v>
      </c>
      <c r="R186" t="s">
        <v>8315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8311</v>
      </c>
      <c r="R187" t="s">
        <v>8315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8311</v>
      </c>
      <c r="R188" t="s">
        <v>8315</v>
      </c>
      <c r="S188" s="13">
        <f t="shared" si="10"/>
        <v>42767.812893518523</v>
      </c>
      <c r="T188" s="13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8311</v>
      </c>
      <c r="R189" t="s">
        <v>8315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8311</v>
      </c>
      <c r="R190" t="s">
        <v>8315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8311</v>
      </c>
      <c r="R191" t="s">
        <v>8315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8311</v>
      </c>
      <c r="R192" t="s">
        <v>8315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8311</v>
      </c>
      <c r="R193" t="s">
        <v>8315</v>
      </c>
      <c r="S193" s="13">
        <f t="shared" si="10"/>
        <v>42239.441412037035</v>
      </c>
      <c r="T193" s="13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8311</v>
      </c>
      <c r="R194" t="s">
        <v>8315</v>
      </c>
      <c r="S194" s="13">
        <f t="shared" si="10"/>
        <v>41899.792037037041</v>
      </c>
      <c r="T194" s="13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8311</v>
      </c>
      <c r="R195" t="s">
        <v>8315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8311</v>
      </c>
      <c r="R196" t="s">
        <v>8315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8311</v>
      </c>
      <c r="R197" t="s">
        <v>8315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8311</v>
      </c>
      <c r="R198" t="s">
        <v>8315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8311</v>
      </c>
      <c r="R199" t="s">
        <v>8315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8311</v>
      </c>
      <c r="R200" t="s">
        <v>8315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8311</v>
      </c>
      <c r="R201" t="s">
        <v>8315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8311</v>
      </c>
      <c r="R202" t="s">
        <v>8315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8311</v>
      </c>
      <c r="R203" t="s">
        <v>8315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8311</v>
      </c>
      <c r="R204" t="s">
        <v>8315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8311</v>
      </c>
      <c r="R205" t="s">
        <v>8315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8311</v>
      </c>
      <c r="R206" t="s">
        <v>8315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8311</v>
      </c>
      <c r="R207" t="s">
        <v>8315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8311</v>
      </c>
      <c r="R208" t="s">
        <v>8315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8311</v>
      </c>
      <c r="R209" t="s">
        <v>8315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8311</v>
      </c>
      <c r="R210" t="s">
        <v>8315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8311</v>
      </c>
      <c r="R211" t="s">
        <v>8315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8311</v>
      </c>
      <c r="R212" t="s">
        <v>8315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8311</v>
      </c>
      <c r="R213" t="s">
        <v>8315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8311</v>
      </c>
      <c r="R214" t="s">
        <v>8315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8311</v>
      </c>
      <c r="R215" t="s">
        <v>8315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8311</v>
      </c>
      <c r="R216" t="s">
        <v>8315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8311</v>
      </c>
      <c r="R217" t="s">
        <v>8315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8311</v>
      </c>
      <c r="R218" t="s">
        <v>8315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8311</v>
      </c>
      <c r="R219" t="s">
        <v>8315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8311</v>
      </c>
      <c r="R220" t="s">
        <v>8315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8311</v>
      </c>
      <c r="R221" t="s">
        <v>8315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8311</v>
      </c>
      <c r="R222" t="s">
        <v>8315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8311</v>
      </c>
      <c r="R223" t="s">
        <v>8315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8311</v>
      </c>
      <c r="R224" t="s">
        <v>8315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8311</v>
      </c>
      <c r="R225" t="s">
        <v>8315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8311</v>
      </c>
      <c r="R226" t="s">
        <v>8315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8311</v>
      </c>
      <c r="R227" t="s">
        <v>8315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8311</v>
      </c>
      <c r="R228" t="s">
        <v>8315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8311</v>
      </c>
      <c r="R229" t="s">
        <v>8315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8311</v>
      </c>
      <c r="R230" t="s">
        <v>8315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8311</v>
      </c>
      <c r="R231" t="s">
        <v>8315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8311</v>
      </c>
      <c r="R232" t="s">
        <v>8315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8311</v>
      </c>
      <c r="R233" t="s">
        <v>8315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8311</v>
      </c>
      <c r="R234" t="s">
        <v>8315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8311</v>
      </c>
      <c r="R235" t="s">
        <v>8315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8311</v>
      </c>
      <c r="R236" t="s">
        <v>8315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8311</v>
      </c>
      <c r="R237" t="s">
        <v>8315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8311</v>
      </c>
      <c r="R238" t="s">
        <v>8315</v>
      </c>
      <c r="S238" s="13">
        <f t="shared" si="14"/>
        <v>42321.08447916666</v>
      </c>
      <c r="T238" s="13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8311</v>
      </c>
      <c r="R239" t="s">
        <v>8315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8311</v>
      </c>
      <c r="R240" t="s">
        <v>8315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8311</v>
      </c>
      <c r="R241" t="s">
        <v>8315</v>
      </c>
      <c r="S241" s="13">
        <f t="shared" si="14"/>
        <v>42297.110300925924</v>
      </c>
      <c r="T241" s="13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8311</v>
      </c>
      <c r="R242" t="s">
        <v>8316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8311</v>
      </c>
      <c r="R243" t="s">
        <v>8316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8311</v>
      </c>
      <c r="R244" t="s">
        <v>8316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8311</v>
      </c>
      <c r="R245" t="s">
        <v>8316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8311</v>
      </c>
      <c r="R246" t="s">
        <v>8316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8311</v>
      </c>
      <c r="R247" t="s">
        <v>8316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8311</v>
      </c>
      <c r="R248" t="s">
        <v>8316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8311</v>
      </c>
      <c r="R249" t="s">
        <v>8316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8311</v>
      </c>
      <c r="R250" t="s">
        <v>8316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8311</v>
      </c>
      <c r="R251" t="s">
        <v>8316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8311</v>
      </c>
      <c r="R252" t="s">
        <v>8316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8311</v>
      </c>
      <c r="R253" t="s">
        <v>8316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8311</v>
      </c>
      <c r="R254" t="s">
        <v>8316</v>
      </c>
      <c r="S254" s="13">
        <f t="shared" si="14"/>
        <v>40266.662708333337</v>
      </c>
      <c r="T254" s="13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8311</v>
      </c>
      <c r="R255" t="s">
        <v>8316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8311</v>
      </c>
      <c r="R256" t="s">
        <v>8316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8311</v>
      </c>
      <c r="R257" t="s">
        <v>8316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8311</v>
      </c>
      <c r="R258" t="s">
        <v>8316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8311</v>
      </c>
      <c r="R259" t="s">
        <v>8316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8311</v>
      </c>
      <c r="R260" t="s">
        <v>8316</v>
      </c>
      <c r="S260" s="13">
        <f t="shared" si="18"/>
        <v>40682.051689814813</v>
      </c>
      <c r="T260" s="13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8311</v>
      </c>
      <c r="R261" t="s">
        <v>8316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8311</v>
      </c>
      <c r="R262" t="s">
        <v>8316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8311</v>
      </c>
      <c r="R263" t="s">
        <v>8316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8311</v>
      </c>
      <c r="R264" t="s">
        <v>8316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8311</v>
      </c>
      <c r="R265" t="s">
        <v>8316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8311</v>
      </c>
      <c r="R266" t="s">
        <v>8316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8311</v>
      </c>
      <c r="R267" t="s">
        <v>8316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8311</v>
      </c>
      <c r="R268" t="s">
        <v>8316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8311</v>
      </c>
      <c r="R269" t="s">
        <v>8316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8311</v>
      </c>
      <c r="R270" t="s">
        <v>8316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8311</v>
      </c>
      <c r="R271" t="s">
        <v>8316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8311</v>
      </c>
      <c r="R272" t="s">
        <v>8316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8311</v>
      </c>
      <c r="R273" t="s">
        <v>8316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8311</v>
      </c>
      <c r="R274" t="s">
        <v>8316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8311</v>
      </c>
      <c r="R275" t="s">
        <v>8316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8311</v>
      </c>
      <c r="R276" t="s">
        <v>8316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8311</v>
      </c>
      <c r="R277" t="s">
        <v>8316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8311</v>
      </c>
      <c r="R278" t="s">
        <v>8316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8311</v>
      </c>
      <c r="R279" t="s">
        <v>8316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8311</v>
      </c>
      <c r="R280" t="s">
        <v>8316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8311</v>
      </c>
      <c r="R281" t="s">
        <v>8316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8311</v>
      </c>
      <c r="R282" t="s">
        <v>8316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8311</v>
      </c>
      <c r="R283" t="s">
        <v>8316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8311</v>
      </c>
      <c r="R284" t="s">
        <v>8316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8311</v>
      </c>
      <c r="R285" t="s">
        <v>8316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8311</v>
      </c>
      <c r="R286" t="s">
        <v>8316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8311</v>
      </c>
      <c r="R287" t="s">
        <v>8316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8311</v>
      </c>
      <c r="R288" t="s">
        <v>8316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8311</v>
      </c>
      <c r="R289" t="s">
        <v>8316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8311</v>
      </c>
      <c r="R290" t="s">
        <v>8316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8311</v>
      </c>
      <c r="R291" t="s">
        <v>8316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8311</v>
      </c>
      <c r="R292" t="s">
        <v>8316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8311</v>
      </c>
      <c r="R293" t="s">
        <v>8316</v>
      </c>
      <c r="S293" s="13">
        <f t="shared" si="18"/>
        <v>41376.769050925926</v>
      </c>
      <c r="T293" s="13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8311</v>
      </c>
      <c r="R294" t="s">
        <v>8316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8311</v>
      </c>
      <c r="R295" t="s">
        <v>8316</v>
      </c>
      <c r="S295" s="13">
        <f t="shared" si="18"/>
        <v>41719.667986111112</v>
      </c>
      <c r="T295" s="13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8311</v>
      </c>
      <c r="R296" t="s">
        <v>8316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8311</v>
      </c>
      <c r="R297" t="s">
        <v>8316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8311</v>
      </c>
      <c r="R298" t="s">
        <v>8316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8311</v>
      </c>
      <c r="R299" t="s">
        <v>8316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8311</v>
      </c>
      <c r="R300" t="s">
        <v>8316</v>
      </c>
      <c r="S300" s="13">
        <f t="shared" si="18"/>
        <v>41709.463518518518</v>
      </c>
      <c r="T300" s="13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8311</v>
      </c>
      <c r="R301" t="s">
        <v>8316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8311</v>
      </c>
      <c r="R302" t="s">
        <v>8316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8311</v>
      </c>
      <c r="R303" t="s">
        <v>8316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8311</v>
      </c>
      <c r="R304" t="s">
        <v>8316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8311</v>
      </c>
      <c r="R305" t="s">
        <v>8316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8311</v>
      </c>
      <c r="R306" t="s">
        <v>8316</v>
      </c>
      <c r="S306" s="13">
        <f t="shared" si="18"/>
        <v>41114.094872685186</v>
      </c>
      <c r="T306" s="13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8311</v>
      </c>
      <c r="R307" t="s">
        <v>8316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8311</v>
      </c>
      <c r="R308" t="s">
        <v>8316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8311</v>
      </c>
      <c r="R309" t="s">
        <v>8316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8311</v>
      </c>
      <c r="R310" t="s">
        <v>8316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8311</v>
      </c>
      <c r="R311" t="s">
        <v>8316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8311</v>
      </c>
      <c r="R312" t="s">
        <v>8316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8311</v>
      </c>
      <c r="R313" t="s">
        <v>8316</v>
      </c>
      <c r="S313" s="13">
        <f t="shared" si="18"/>
        <v>40868.219814814816</v>
      </c>
      <c r="T313" s="13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8311</v>
      </c>
      <c r="R314" t="s">
        <v>8316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8311</v>
      </c>
      <c r="R315" t="s">
        <v>8316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8311</v>
      </c>
      <c r="R316" t="s">
        <v>8316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8311</v>
      </c>
      <c r="R317" t="s">
        <v>8316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8311</v>
      </c>
      <c r="R318" t="s">
        <v>8316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8311</v>
      </c>
      <c r="R319" t="s">
        <v>8316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8311</v>
      </c>
      <c r="R320" t="s">
        <v>8316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8311</v>
      </c>
      <c r="R321" t="s">
        <v>8316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8311</v>
      </c>
      <c r="R322" t="s">
        <v>8316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8311</v>
      </c>
      <c r="R323" t="s">
        <v>8316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8311</v>
      </c>
      <c r="R324" t="s">
        <v>8316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8311</v>
      </c>
      <c r="R325" t="s">
        <v>8316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8311</v>
      </c>
      <c r="R326" t="s">
        <v>8316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8311</v>
      </c>
      <c r="R327" t="s">
        <v>8316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8311</v>
      </c>
      <c r="R328" t="s">
        <v>8316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8311</v>
      </c>
      <c r="R329" t="s">
        <v>8316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8311</v>
      </c>
      <c r="R330" t="s">
        <v>8316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8311</v>
      </c>
      <c r="R331" t="s">
        <v>8316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8311</v>
      </c>
      <c r="R332" t="s">
        <v>8316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8311</v>
      </c>
      <c r="R333" t="s">
        <v>8316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8311</v>
      </c>
      <c r="R334" t="s">
        <v>8316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8311</v>
      </c>
      <c r="R335" t="s">
        <v>8316</v>
      </c>
      <c r="S335" s="13">
        <f t="shared" si="22"/>
        <v>42437.636469907404</v>
      </c>
      <c r="T335" s="13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8311</v>
      </c>
      <c r="R336" t="s">
        <v>8316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8311</v>
      </c>
      <c r="R337" t="s">
        <v>8316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8311</v>
      </c>
      <c r="R338" t="s">
        <v>8316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8311</v>
      </c>
      <c r="R339" t="s">
        <v>8316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8311</v>
      </c>
      <c r="R340" t="s">
        <v>8316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8311</v>
      </c>
      <c r="R341" t="s">
        <v>8316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8311</v>
      </c>
      <c r="R342" t="s">
        <v>8316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8311</v>
      </c>
      <c r="R343" t="s">
        <v>8316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8311</v>
      </c>
      <c r="R344" t="s">
        <v>8316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8311</v>
      </c>
      <c r="R345" t="s">
        <v>8316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8311</v>
      </c>
      <c r="R346" t="s">
        <v>8316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8311</v>
      </c>
      <c r="R347" t="s">
        <v>8316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8311</v>
      </c>
      <c r="R348" t="s">
        <v>8316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8311</v>
      </c>
      <c r="R349" t="s">
        <v>8316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8311</v>
      </c>
      <c r="R350" t="s">
        <v>8316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8311</v>
      </c>
      <c r="R351" t="s">
        <v>8316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8311</v>
      </c>
      <c r="R352" t="s">
        <v>8316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8311</v>
      </c>
      <c r="R353" t="s">
        <v>8316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8311</v>
      </c>
      <c r="R354" t="s">
        <v>8316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8311</v>
      </c>
      <c r="R355" t="s">
        <v>8316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8311</v>
      </c>
      <c r="R356" t="s">
        <v>8316</v>
      </c>
      <c r="S356" s="13">
        <f t="shared" si="22"/>
        <v>42438.827789351853</v>
      </c>
      <c r="T356" s="13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8311</v>
      </c>
      <c r="R357" t="s">
        <v>8316</v>
      </c>
      <c r="S357" s="13">
        <f t="shared" si="22"/>
        <v>41943.293912037036</v>
      </c>
      <c r="T357" s="13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8311</v>
      </c>
      <c r="R358" t="s">
        <v>8316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8311</v>
      </c>
      <c r="R359" t="s">
        <v>8316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8311</v>
      </c>
      <c r="R360" t="s">
        <v>8316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8311</v>
      </c>
      <c r="R361" t="s">
        <v>8316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8311</v>
      </c>
      <c r="R362" t="s">
        <v>8316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8311</v>
      </c>
      <c r="R363" t="s">
        <v>8316</v>
      </c>
      <c r="S363" s="13">
        <f t="shared" si="22"/>
        <v>41936.001226851848</v>
      </c>
      <c r="T363" s="13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8311</v>
      </c>
      <c r="R364" t="s">
        <v>8316</v>
      </c>
      <c r="S364" s="13">
        <f t="shared" si="22"/>
        <v>41837.210543981484</v>
      </c>
      <c r="T364" s="13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8311</v>
      </c>
      <c r="R365" t="s">
        <v>8316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8311</v>
      </c>
      <c r="R366" t="s">
        <v>8316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8311</v>
      </c>
      <c r="R367" t="s">
        <v>8316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8311</v>
      </c>
      <c r="R368" t="s">
        <v>8316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8311</v>
      </c>
      <c r="R369" t="s">
        <v>8316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8311</v>
      </c>
      <c r="R370" t="s">
        <v>8316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8311</v>
      </c>
      <c r="R371" t="s">
        <v>8316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8311</v>
      </c>
      <c r="R372" t="s">
        <v>8316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8311</v>
      </c>
      <c r="R373" t="s">
        <v>8316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8311</v>
      </c>
      <c r="R374" t="s">
        <v>8316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8311</v>
      </c>
      <c r="R375" t="s">
        <v>8316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8311</v>
      </c>
      <c r="R376" t="s">
        <v>8316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8311</v>
      </c>
      <c r="R377" t="s">
        <v>8316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8311</v>
      </c>
      <c r="R378" t="s">
        <v>8316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8311</v>
      </c>
      <c r="R379" t="s">
        <v>8316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8311</v>
      </c>
      <c r="R380" t="s">
        <v>8316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8311</v>
      </c>
      <c r="R381" t="s">
        <v>8316</v>
      </c>
      <c r="S381" s="13">
        <f t="shared" si="22"/>
        <v>40987.688333333332</v>
      </c>
      <c r="T381" s="13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8311</v>
      </c>
      <c r="R382" t="s">
        <v>8316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8311</v>
      </c>
      <c r="R383" t="s">
        <v>8316</v>
      </c>
      <c r="S383" s="13">
        <f t="shared" si="22"/>
        <v>41085.698113425926</v>
      </c>
      <c r="T383" s="13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8311</v>
      </c>
      <c r="R384" t="s">
        <v>8316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8311</v>
      </c>
      <c r="R385" t="s">
        <v>8316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8311</v>
      </c>
      <c r="R386" t="s">
        <v>8316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8311</v>
      </c>
      <c r="R387" t="s">
        <v>8316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8311</v>
      </c>
      <c r="R388" t="s">
        <v>8316</v>
      </c>
      <c r="S388" s="13">
        <f t="shared" si="26"/>
        <v>42211.951284722221</v>
      </c>
      <c r="T388" s="13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8311</v>
      </c>
      <c r="R389" t="s">
        <v>8316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8311</v>
      </c>
      <c r="R390" t="s">
        <v>8316</v>
      </c>
      <c r="S390" s="13">
        <f t="shared" si="26"/>
        <v>42549.076157407413</v>
      </c>
      <c r="T390" s="13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8311</v>
      </c>
      <c r="R391" t="s">
        <v>8316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8311</v>
      </c>
      <c r="R392" t="s">
        <v>8316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8311</v>
      </c>
      <c r="R393" t="s">
        <v>8316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8311</v>
      </c>
      <c r="R394" t="s">
        <v>8316</v>
      </c>
      <c r="S394" s="13">
        <f t="shared" si="26"/>
        <v>40763.717256944445</v>
      </c>
      <c r="T394" s="13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8311</v>
      </c>
      <c r="R395" t="s">
        <v>8316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8311</v>
      </c>
      <c r="R396" t="s">
        <v>8316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8311</v>
      </c>
      <c r="R397" t="s">
        <v>8316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8311</v>
      </c>
      <c r="R398" t="s">
        <v>8316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8311</v>
      </c>
      <c r="R399" t="s">
        <v>8316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8311</v>
      </c>
      <c r="R400" t="s">
        <v>8316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8311</v>
      </c>
      <c r="R401" t="s">
        <v>8316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8311</v>
      </c>
      <c r="R402" t="s">
        <v>8316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8311</v>
      </c>
      <c r="R403" t="s">
        <v>8316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8311</v>
      </c>
      <c r="R404" t="s">
        <v>8316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8311</v>
      </c>
      <c r="R405" t="s">
        <v>8316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8311</v>
      </c>
      <c r="R406" t="s">
        <v>8316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8311</v>
      </c>
      <c r="R407" t="s">
        <v>8316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8311</v>
      </c>
      <c r="R408" t="s">
        <v>8316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8311</v>
      </c>
      <c r="R409" t="s">
        <v>8316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8311</v>
      </c>
      <c r="R410" t="s">
        <v>8316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8311</v>
      </c>
      <c r="R411" t="s">
        <v>8316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8311</v>
      </c>
      <c r="R412" t="s">
        <v>8316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8311</v>
      </c>
      <c r="R413" t="s">
        <v>8316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8311</v>
      </c>
      <c r="R414" t="s">
        <v>8316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8311</v>
      </c>
      <c r="R415" t="s">
        <v>8316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8311</v>
      </c>
      <c r="R416" t="s">
        <v>8316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8311</v>
      </c>
      <c r="R417" t="s">
        <v>8316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8311</v>
      </c>
      <c r="R418" t="s">
        <v>8316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8311</v>
      </c>
      <c r="R419" t="s">
        <v>8316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8311</v>
      </c>
      <c r="R420" t="s">
        <v>8316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8311</v>
      </c>
      <c r="R421" t="s">
        <v>8316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8311</v>
      </c>
      <c r="R422" t="s">
        <v>8317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8311</v>
      </c>
      <c r="R423" t="s">
        <v>8317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8311</v>
      </c>
      <c r="R424" t="s">
        <v>8317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8311</v>
      </c>
      <c r="R425" t="s">
        <v>8317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8311</v>
      </c>
      <c r="R426" t="s">
        <v>8317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8311</v>
      </c>
      <c r="R427" t="s">
        <v>8317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8311</v>
      </c>
      <c r="R428" t="s">
        <v>8317</v>
      </c>
      <c r="S428" s="13">
        <f t="shared" si="26"/>
        <v>42400.711967592593</v>
      </c>
      <c r="T428" s="13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8311</v>
      </c>
      <c r="R429" t="s">
        <v>8317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8311</v>
      </c>
      <c r="R430" t="s">
        <v>8317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8311</v>
      </c>
      <c r="R431" t="s">
        <v>8317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8311</v>
      </c>
      <c r="R432" t="s">
        <v>8317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8311</v>
      </c>
      <c r="R433" t="s">
        <v>8317</v>
      </c>
      <c r="S433" s="13">
        <f t="shared" si="26"/>
        <v>42526.871331018512</v>
      </c>
      <c r="T433" s="13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8311</v>
      </c>
      <c r="R434" t="s">
        <v>8317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8311</v>
      </c>
      <c r="R435" t="s">
        <v>8317</v>
      </c>
      <c r="S435" s="13">
        <f t="shared" si="26"/>
        <v>42228.629884259266</v>
      </c>
      <c r="T435" s="13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8311</v>
      </c>
      <c r="R436" t="s">
        <v>8317</v>
      </c>
      <c r="S436" s="13">
        <f t="shared" si="26"/>
        <v>41576.834513888891</v>
      </c>
      <c r="T436" s="13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8311</v>
      </c>
      <c r="R437" t="s">
        <v>8317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8311</v>
      </c>
      <c r="R438" t="s">
        <v>8317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8311</v>
      </c>
      <c r="R439" t="s">
        <v>8317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8311</v>
      </c>
      <c r="R440" t="s">
        <v>8317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8311</v>
      </c>
      <c r="R441" t="s">
        <v>8317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8311</v>
      </c>
      <c r="R442" t="s">
        <v>8317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8311</v>
      </c>
      <c r="R443" t="s">
        <v>8317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8311</v>
      </c>
      <c r="R444" t="s">
        <v>8317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8311</v>
      </c>
      <c r="R445" t="s">
        <v>8317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8311</v>
      </c>
      <c r="R446" t="s">
        <v>8317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8311</v>
      </c>
      <c r="R447" t="s">
        <v>8317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8311</v>
      </c>
      <c r="R448" t="s">
        <v>8317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8311</v>
      </c>
      <c r="R449" t="s">
        <v>8317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8311</v>
      </c>
      <c r="R450" t="s">
        <v>8317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8311</v>
      </c>
      <c r="R451" t="s">
        <v>8317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8311</v>
      </c>
      <c r="R452" t="s">
        <v>8317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8311</v>
      </c>
      <c r="R453" t="s">
        <v>8317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8311</v>
      </c>
      <c r="R454" t="s">
        <v>8317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8311</v>
      </c>
      <c r="R455" t="s">
        <v>8317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8311</v>
      </c>
      <c r="R456" t="s">
        <v>8317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8311</v>
      </c>
      <c r="R457" t="s">
        <v>8317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8311</v>
      </c>
      <c r="R458" t="s">
        <v>8317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8311</v>
      </c>
      <c r="R459" t="s">
        <v>8317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8311</v>
      </c>
      <c r="R460" t="s">
        <v>8317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8311</v>
      </c>
      <c r="R461" t="s">
        <v>8317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8311</v>
      </c>
      <c r="R462" t="s">
        <v>8317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8311</v>
      </c>
      <c r="R463" t="s">
        <v>8317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8311</v>
      </c>
      <c r="R464" t="s">
        <v>8317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8311</v>
      </c>
      <c r="R465" t="s">
        <v>8317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8311</v>
      </c>
      <c r="R466" t="s">
        <v>8317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8311</v>
      </c>
      <c r="R467" t="s">
        <v>8317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8311</v>
      </c>
      <c r="R468" t="s">
        <v>8317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8311</v>
      </c>
      <c r="R469" t="s">
        <v>8317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8311</v>
      </c>
      <c r="R470" t="s">
        <v>8317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8311</v>
      </c>
      <c r="R471" t="s">
        <v>8317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8311</v>
      </c>
      <c r="R472" t="s">
        <v>8317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8311</v>
      </c>
      <c r="R473" t="s">
        <v>8317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8311</v>
      </c>
      <c r="R474" t="s">
        <v>8317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8311</v>
      </c>
      <c r="R475" t="s">
        <v>8317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8311</v>
      </c>
      <c r="R476" t="s">
        <v>8317</v>
      </c>
      <c r="S476" s="13">
        <f t="shared" si="30"/>
        <v>42753.329039351855</v>
      </c>
      <c r="T476" s="13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8311</v>
      </c>
      <c r="R477" t="s">
        <v>8317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8311</v>
      </c>
      <c r="R478" t="s">
        <v>8317</v>
      </c>
      <c r="S478" s="13">
        <f t="shared" si="30"/>
        <v>41757.975011574075</v>
      </c>
      <c r="T478" s="13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8311</v>
      </c>
      <c r="R479" t="s">
        <v>8317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8311</v>
      </c>
      <c r="R480" t="s">
        <v>8317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8311</v>
      </c>
      <c r="R481" t="s">
        <v>8317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8311</v>
      </c>
      <c r="R482" t="s">
        <v>8317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8311</v>
      </c>
      <c r="R483" t="s">
        <v>8317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8311</v>
      </c>
      <c r="R484" t="s">
        <v>8317</v>
      </c>
      <c r="S484" s="13">
        <f t="shared" si="30"/>
        <v>42447.896875000006</v>
      </c>
      <c r="T484" s="13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8311</v>
      </c>
      <c r="R485" t="s">
        <v>8317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8311</v>
      </c>
      <c r="R486" t="s">
        <v>8317</v>
      </c>
      <c r="S486" s="13">
        <f t="shared" si="30"/>
        <v>42272.93949074074</v>
      </c>
      <c r="T486" s="13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8311</v>
      </c>
      <c r="R487" t="s">
        <v>8317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8311</v>
      </c>
      <c r="R488" t="s">
        <v>8317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8311</v>
      </c>
      <c r="R489" t="s">
        <v>8317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8311</v>
      </c>
      <c r="R490" t="s">
        <v>8317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8311</v>
      </c>
      <c r="R491" t="s">
        <v>8317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8311</v>
      </c>
      <c r="R492" t="s">
        <v>8317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8311</v>
      </c>
      <c r="R493" t="s">
        <v>8317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8311</v>
      </c>
      <c r="R494" t="s">
        <v>8317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8311</v>
      </c>
      <c r="R495" t="s">
        <v>8317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8311</v>
      </c>
      <c r="R496" t="s">
        <v>8317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8311</v>
      </c>
      <c r="R497" t="s">
        <v>8317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8311</v>
      </c>
      <c r="R498" t="s">
        <v>8317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8311</v>
      </c>
      <c r="R499" t="s">
        <v>8317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8311</v>
      </c>
      <c r="R500" t="s">
        <v>8317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8311</v>
      </c>
      <c r="R501" t="s">
        <v>8317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8311</v>
      </c>
      <c r="R502" t="s">
        <v>8317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8311</v>
      </c>
      <c r="R503" t="s">
        <v>8317</v>
      </c>
      <c r="S503" s="13">
        <f t="shared" si="30"/>
        <v>40703.234386574077</v>
      </c>
      <c r="T503" s="13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8311</v>
      </c>
      <c r="R504" t="s">
        <v>8317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8311</v>
      </c>
      <c r="R505" t="s">
        <v>8317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8311</v>
      </c>
      <c r="R506" t="s">
        <v>8317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8311</v>
      </c>
      <c r="R507" t="s">
        <v>8317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8311</v>
      </c>
      <c r="R508" t="s">
        <v>8317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8311</v>
      </c>
      <c r="R509" t="s">
        <v>8317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8311</v>
      </c>
      <c r="R510" t="s">
        <v>8317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8311</v>
      </c>
      <c r="R511" t="s">
        <v>8317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8311</v>
      </c>
      <c r="R512" t="s">
        <v>8317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8311</v>
      </c>
      <c r="R513" t="s">
        <v>8317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8311</v>
      </c>
      <c r="R514" t="s">
        <v>8317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8311</v>
      </c>
      <c r="R515" t="s">
        <v>8317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8311</v>
      </c>
      <c r="R516" t="s">
        <v>8317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8311</v>
      </c>
      <c r="R517" t="s">
        <v>8317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8311</v>
      </c>
      <c r="R518" t="s">
        <v>8317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8311</v>
      </c>
      <c r="R519" t="s">
        <v>8317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8311</v>
      </c>
      <c r="R520" t="s">
        <v>8317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8311</v>
      </c>
      <c r="R521" t="s">
        <v>8317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8318</v>
      </c>
      <c r="R522" t="s">
        <v>8319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8318</v>
      </c>
      <c r="R523" t="s">
        <v>8319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8318</v>
      </c>
      <c r="R524" t="s">
        <v>8319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8318</v>
      </c>
      <c r="R525" t="s">
        <v>8319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8318</v>
      </c>
      <c r="R526" t="s">
        <v>8319</v>
      </c>
      <c r="S526" s="13">
        <f t="shared" si="34"/>
        <v>42492.717233796298</v>
      </c>
      <c r="T526" s="13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8318</v>
      </c>
      <c r="R527" t="s">
        <v>8319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8318</v>
      </c>
      <c r="R528" t="s">
        <v>8319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8318</v>
      </c>
      <c r="R529" t="s">
        <v>8319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8318</v>
      </c>
      <c r="R530" t="s">
        <v>8319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8318</v>
      </c>
      <c r="R531" t="s">
        <v>8319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8318</v>
      </c>
      <c r="R532" t="s">
        <v>8319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8318</v>
      </c>
      <c r="R533" t="s">
        <v>8319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8318</v>
      </c>
      <c r="R534" t="s">
        <v>8319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8318</v>
      </c>
      <c r="R535" t="s">
        <v>8319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8318</v>
      </c>
      <c r="R536" t="s">
        <v>8319</v>
      </c>
      <c r="S536" s="13">
        <f t="shared" si="34"/>
        <v>42270.810995370368</v>
      </c>
      <c r="T536" s="13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8318</v>
      </c>
      <c r="R537" t="s">
        <v>8319</v>
      </c>
      <c r="S537" s="13">
        <f t="shared" si="34"/>
        <v>42711.545196759253</v>
      </c>
      <c r="T537" s="13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8318</v>
      </c>
      <c r="R538" t="s">
        <v>8319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8318</v>
      </c>
      <c r="R539" t="s">
        <v>8319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8318</v>
      </c>
      <c r="R540" t="s">
        <v>8319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8318</v>
      </c>
      <c r="R541" t="s">
        <v>8319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8320</v>
      </c>
      <c r="R542" t="s">
        <v>8321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8320</v>
      </c>
      <c r="R543" t="s">
        <v>8321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8320</v>
      </c>
      <c r="R544" t="s">
        <v>8321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8320</v>
      </c>
      <c r="R545" t="s">
        <v>8321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8320</v>
      </c>
      <c r="R546" t="s">
        <v>8321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8320</v>
      </c>
      <c r="R547" t="s">
        <v>8321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8320</v>
      </c>
      <c r="R548" t="s">
        <v>8321</v>
      </c>
      <c r="S548" s="13">
        <f t="shared" si="34"/>
        <v>42249.667997685188</v>
      </c>
      <c r="T548" s="13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8320</v>
      </c>
      <c r="R549" t="s">
        <v>8321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8320</v>
      </c>
      <c r="R550" t="s">
        <v>8321</v>
      </c>
      <c r="S550" s="13">
        <f t="shared" si="34"/>
        <v>42276.903333333335</v>
      </c>
      <c r="T550" s="13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8320</v>
      </c>
      <c r="R551" t="s">
        <v>8321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8320</v>
      </c>
      <c r="R552" t="s">
        <v>8321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8320</v>
      </c>
      <c r="R553" t="s">
        <v>8321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8320</v>
      </c>
      <c r="R554" t="s">
        <v>8321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8320</v>
      </c>
      <c r="R555" t="s">
        <v>8321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8320</v>
      </c>
      <c r="R556" t="s">
        <v>8321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8320</v>
      </c>
      <c r="R557" t="s">
        <v>8321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8320</v>
      </c>
      <c r="R558" t="s">
        <v>8321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8320</v>
      </c>
      <c r="R559" t="s">
        <v>8321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8320</v>
      </c>
      <c r="R560" t="s">
        <v>8321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8320</v>
      </c>
      <c r="R561" t="s">
        <v>8321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8320</v>
      </c>
      <c r="R562" t="s">
        <v>8321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8320</v>
      </c>
      <c r="R563" t="s">
        <v>8321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8320</v>
      </c>
      <c r="R564" t="s">
        <v>8321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8320</v>
      </c>
      <c r="R565" t="s">
        <v>8321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8320</v>
      </c>
      <c r="R566" t="s">
        <v>8321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8320</v>
      </c>
      <c r="R567" t="s">
        <v>8321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8320</v>
      </c>
      <c r="R568" t="s">
        <v>8321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8320</v>
      </c>
      <c r="R569" t="s">
        <v>8321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8320</v>
      </c>
      <c r="R570" t="s">
        <v>8321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8320</v>
      </c>
      <c r="R571" t="s">
        <v>8321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8320</v>
      </c>
      <c r="R572" t="s">
        <v>8321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8320</v>
      </c>
      <c r="R573" t="s">
        <v>8321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8320</v>
      </c>
      <c r="R574" t="s">
        <v>8321</v>
      </c>
      <c r="S574" s="13">
        <f t="shared" si="34"/>
        <v>42282.71629629629</v>
      </c>
      <c r="T574" s="13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8320</v>
      </c>
      <c r="R575" t="s">
        <v>8321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8320</v>
      </c>
      <c r="R576" t="s">
        <v>8321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8320</v>
      </c>
      <c r="R577" t="s">
        <v>8321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8320</v>
      </c>
      <c r="R578" t="s">
        <v>8321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8320</v>
      </c>
      <c r="R579" t="s">
        <v>8321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8320</v>
      </c>
      <c r="R580" t="s">
        <v>8321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8320</v>
      </c>
      <c r="R581" t="s">
        <v>8321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8320</v>
      </c>
      <c r="R582" t="s">
        <v>8321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8320</v>
      </c>
      <c r="R583" t="s">
        <v>8321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8320</v>
      </c>
      <c r="R584" t="s">
        <v>8321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8320</v>
      </c>
      <c r="R585" t="s">
        <v>8321</v>
      </c>
      <c r="S585" s="13">
        <f t="shared" si="38"/>
        <v>42052.93850694444</v>
      </c>
      <c r="T585" s="13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8320</v>
      </c>
      <c r="R586" t="s">
        <v>8321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8320</v>
      </c>
      <c r="R587" t="s">
        <v>8321</v>
      </c>
      <c r="S587" s="13">
        <f t="shared" si="38"/>
        <v>42283.3909375</v>
      </c>
      <c r="T587" s="13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8320</v>
      </c>
      <c r="R588" t="s">
        <v>8321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8320</v>
      </c>
      <c r="R589" t="s">
        <v>8321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8320</v>
      </c>
      <c r="R590" t="s">
        <v>8321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8320</v>
      </c>
      <c r="R591" t="s">
        <v>8321</v>
      </c>
      <c r="S591" s="13">
        <f t="shared" si="38"/>
        <v>42178.614571759259</v>
      </c>
      <c r="T591" s="13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8320</v>
      </c>
      <c r="R592" t="s">
        <v>8321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8320</v>
      </c>
      <c r="R593" t="s">
        <v>8321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8320</v>
      </c>
      <c r="R594" t="s">
        <v>8321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8320</v>
      </c>
      <c r="R595" t="s">
        <v>8321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8320</v>
      </c>
      <c r="R596" t="s">
        <v>8321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8320</v>
      </c>
      <c r="R597" t="s">
        <v>8321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8320</v>
      </c>
      <c r="R598" t="s">
        <v>8321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8320</v>
      </c>
      <c r="R599" t="s">
        <v>8321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8320</v>
      </c>
      <c r="R600" t="s">
        <v>8321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8320</v>
      </c>
      <c r="R601" t="s">
        <v>8321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8320</v>
      </c>
      <c r="R602" t="s">
        <v>8321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8320</v>
      </c>
      <c r="R603" t="s">
        <v>8321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8320</v>
      </c>
      <c r="R604" t="s">
        <v>8321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8320</v>
      </c>
      <c r="R605" t="s">
        <v>8321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8320</v>
      </c>
      <c r="R606" t="s">
        <v>8321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8320</v>
      </c>
      <c r="R607" t="s">
        <v>8321</v>
      </c>
      <c r="S607" s="13">
        <f t="shared" si="38"/>
        <v>42194.357731481476</v>
      </c>
      <c r="T607" s="13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8320</v>
      </c>
      <c r="R608" t="s">
        <v>8321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8320</v>
      </c>
      <c r="R609" t="s">
        <v>8321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8320</v>
      </c>
      <c r="R610" t="s">
        <v>8321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8320</v>
      </c>
      <c r="R611" t="s">
        <v>8321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8320</v>
      </c>
      <c r="R612" t="s">
        <v>8321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8320</v>
      </c>
      <c r="R613" t="s">
        <v>8321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8320</v>
      </c>
      <c r="R614" t="s">
        <v>8321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8320</v>
      </c>
      <c r="R615" t="s">
        <v>8321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8320</v>
      </c>
      <c r="R616" t="s">
        <v>8321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8320</v>
      </c>
      <c r="R617" t="s">
        <v>8321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8320</v>
      </c>
      <c r="R618" t="s">
        <v>8321</v>
      </c>
      <c r="S618" s="13">
        <f t="shared" si="38"/>
        <v>42761.376238425932</v>
      </c>
      <c r="T618" s="13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8320</v>
      </c>
      <c r="R619" t="s">
        <v>8321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8320</v>
      </c>
      <c r="R620" t="s">
        <v>8321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8320</v>
      </c>
      <c r="R621" t="s">
        <v>8321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8320</v>
      </c>
      <c r="R622" t="s">
        <v>8321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8320</v>
      </c>
      <c r="R623" t="s">
        <v>8321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8320</v>
      </c>
      <c r="R624" t="s">
        <v>8321</v>
      </c>
      <c r="S624" s="13">
        <f t="shared" si="38"/>
        <v>42532.774745370371</v>
      </c>
      <c r="T624" s="13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8320</v>
      </c>
      <c r="R625" t="s">
        <v>8321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8320</v>
      </c>
      <c r="R626" t="s">
        <v>8321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8320</v>
      </c>
      <c r="R627" t="s">
        <v>8321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8320</v>
      </c>
      <c r="R628" t="s">
        <v>8321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8320</v>
      </c>
      <c r="R629" t="s">
        <v>8321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8320</v>
      </c>
      <c r="R630" t="s">
        <v>8321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8320</v>
      </c>
      <c r="R631" t="s">
        <v>8321</v>
      </c>
      <c r="S631" s="13">
        <f t="shared" si="38"/>
        <v>42474.637824074074</v>
      </c>
      <c r="T631" s="13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8320</v>
      </c>
      <c r="R632" t="s">
        <v>8321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8320</v>
      </c>
      <c r="R633" t="s">
        <v>8321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8320</v>
      </c>
      <c r="R634" t="s">
        <v>8321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8320</v>
      </c>
      <c r="R635" t="s">
        <v>8321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8320</v>
      </c>
      <c r="R636" t="s">
        <v>8321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8320</v>
      </c>
      <c r="R637" t="s">
        <v>8321</v>
      </c>
      <c r="S637" s="13">
        <f t="shared" si="38"/>
        <v>42076.092152777783</v>
      </c>
      <c r="T637" s="13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8320</v>
      </c>
      <c r="R638" t="s">
        <v>8321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8320</v>
      </c>
      <c r="R639" t="s">
        <v>8321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8320</v>
      </c>
      <c r="R640" t="s">
        <v>8321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8320</v>
      </c>
      <c r="R641" t="s">
        <v>8321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8320</v>
      </c>
      <c r="R642" t="s">
        <v>8322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8320</v>
      </c>
      <c r="R643" t="s">
        <v>8322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8320</v>
      </c>
      <c r="R644" t="s">
        <v>8322</v>
      </c>
      <c r="S644" s="13">
        <f t="shared" si="42"/>
        <v>42199.651319444441</v>
      </c>
      <c r="T644" s="13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8320</v>
      </c>
      <c r="R645" t="s">
        <v>8322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8320</v>
      </c>
      <c r="R646" t="s">
        <v>8322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8320</v>
      </c>
      <c r="R647" t="s">
        <v>8322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8320</v>
      </c>
      <c r="R648" t="s">
        <v>8322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8320</v>
      </c>
      <c r="R649" t="s">
        <v>8322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8320</v>
      </c>
      <c r="R650" t="s">
        <v>8322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8320</v>
      </c>
      <c r="R651" t="s">
        <v>8322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8320</v>
      </c>
      <c r="R652" t="s">
        <v>8322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8320</v>
      </c>
      <c r="R653" t="s">
        <v>8322</v>
      </c>
      <c r="S653" s="13">
        <f t="shared" si="42"/>
        <v>41956.017488425925</v>
      </c>
      <c r="T653" s="13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8320</v>
      </c>
      <c r="R654" t="s">
        <v>8322</v>
      </c>
      <c r="S654" s="13">
        <f t="shared" si="42"/>
        <v>42675.690393518518</v>
      </c>
      <c r="T654" s="13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8320</v>
      </c>
      <c r="R655" t="s">
        <v>8322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8320</v>
      </c>
      <c r="R656" t="s">
        <v>8322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8320</v>
      </c>
      <c r="R657" t="s">
        <v>8322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8320</v>
      </c>
      <c r="R658" t="s">
        <v>8322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8320</v>
      </c>
      <c r="R659" t="s">
        <v>8322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8320</v>
      </c>
      <c r="R660" t="s">
        <v>8322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8320</v>
      </c>
      <c r="R661" t="s">
        <v>8322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8320</v>
      </c>
      <c r="R662" t="s">
        <v>8322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8320</v>
      </c>
      <c r="R663" t="s">
        <v>8322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8320</v>
      </c>
      <c r="R664" t="s">
        <v>8322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8320</v>
      </c>
      <c r="R665" t="s">
        <v>8322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8320</v>
      </c>
      <c r="R666" t="s">
        <v>8322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8320</v>
      </c>
      <c r="R667" t="s">
        <v>8322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8320</v>
      </c>
      <c r="R668" t="s">
        <v>8322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8320</v>
      </c>
      <c r="R669" t="s">
        <v>8322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8320</v>
      </c>
      <c r="R670" t="s">
        <v>8322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8320</v>
      </c>
      <c r="R671" t="s">
        <v>8322</v>
      </c>
      <c r="S671" s="13">
        <f t="shared" si="42"/>
        <v>42527.625671296293</v>
      </c>
      <c r="T671" s="13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8320</v>
      </c>
      <c r="R672" t="s">
        <v>8322</v>
      </c>
      <c r="S672" s="13">
        <f t="shared" si="42"/>
        <v>42506.709722222222</v>
      </c>
      <c r="T672" s="13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8320</v>
      </c>
      <c r="R673" t="s">
        <v>8322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8320</v>
      </c>
      <c r="R674" t="s">
        <v>8322</v>
      </c>
      <c r="S674" s="13">
        <f t="shared" si="42"/>
        <v>41974.219490740739</v>
      </c>
      <c r="T674" s="13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8320</v>
      </c>
      <c r="R675" t="s">
        <v>8322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8320</v>
      </c>
      <c r="R676" t="s">
        <v>8322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8320</v>
      </c>
      <c r="R677" t="s">
        <v>8322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8320</v>
      </c>
      <c r="R678" t="s">
        <v>8322</v>
      </c>
      <c r="S678" s="13">
        <f t="shared" si="42"/>
        <v>42012.768298611118</v>
      </c>
      <c r="T678" s="13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8320</v>
      </c>
      <c r="R679" t="s">
        <v>8322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8320</v>
      </c>
      <c r="R680" t="s">
        <v>8322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8320</v>
      </c>
      <c r="R681" t="s">
        <v>8322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8320</v>
      </c>
      <c r="R682" t="s">
        <v>8322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8320</v>
      </c>
      <c r="R683" t="s">
        <v>8322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8320</v>
      </c>
      <c r="R684" t="s">
        <v>8322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8320</v>
      </c>
      <c r="R685" t="s">
        <v>8322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8320</v>
      </c>
      <c r="R686" t="s">
        <v>8322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8320</v>
      </c>
      <c r="R687" t="s">
        <v>8322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8320</v>
      </c>
      <c r="R688" t="s">
        <v>8322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8320</v>
      </c>
      <c r="R689" t="s">
        <v>8322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8320</v>
      </c>
      <c r="R690" t="s">
        <v>8322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8320</v>
      </c>
      <c r="R691" t="s">
        <v>8322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8320</v>
      </c>
      <c r="R692" t="s">
        <v>8322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8320</v>
      </c>
      <c r="R693" t="s">
        <v>8322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8320</v>
      </c>
      <c r="R694" t="s">
        <v>8322</v>
      </c>
      <c r="S694" s="13">
        <f t="shared" si="42"/>
        <v>42696.37572916667</v>
      </c>
      <c r="T694" s="13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8320</v>
      </c>
      <c r="R695" t="s">
        <v>8322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8320</v>
      </c>
      <c r="R696" t="s">
        <v>8322</v>
      </c>
      <c r="S696" s="13">
        <f t="shared" si="42"/>
        <v>42737.663877314815</v>
      </c>
      <c r="T696" s="13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8320</v>
      </c>
      <c r="R697" t="s">
        <v>8322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8320</v>
      </c>
      <c r="R698" t="s">
        <v>8322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8320</v>
      </c>
      <c r="R699" t="s">
        <v>8322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8320</v>
      </c>
      <c r="R700" t="s">
        <v>8322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8320</v>
      </c>
      <c r="R701" t="s">
        <v>8322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8320</v>
      </c>
      <c r="R702" t="s">
        <v>8322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8320</v>
      </c>
      <c r="R703" t="s">
        <v>8322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8320</v>
      </c>
      <c r="R704" t="s">
        <v>8322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8320</v>
      </c>
      <c r="R705" t="s">
        <v>8322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8320</v>
      </c>
      <c r="R706" t="s">
        <v>8322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8320</v>
      </c>
      <c r="R707" t="s">
        <v>8322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8320</v>
      </c>
      <c r="R708" t="s">
        <v>8322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8320</v>
      </c>
      <c r="R709" t="s">
        <v>8322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8320</v>
      </c>
      <c r="R710" t="s">
        <v>8322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8320</v>
      </c>
      <c r="R711" t="s">
        <v>8322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8320</v>
      </c>
      <c r="R712" t="s">
        <v>8322</v>
      </c>
      <c r="S712" s="13">
        <f t="shared" si="46"/>
        <v>41837.984976851854</v>
      </c>
      <c r="T712" s="13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8320</v>
      </c>
      <c r="R713" t="s">
        <v>8322</v>
      </c>
      <c r="S713" s="13">
        <f t="shared" si="46"/>
        <v>42678.459120370375</v>
      </c>
      <c r="T713" s="13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8320</v>
      </c>
      <c r="R714" t="s">
        <v>8322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8320</v>
      </c>
      <c r="R715" t="s">
        <v>8322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8320</v>
      </c>
      <c r="R716" t="s">
        <v>8322</v>
      </c>
      <c r="S716" s="13">
        <f t="shared" si="46"/>
        <v>42734.787986111114</v>
      </c>
      <c r="T716" s="13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8320</v>
      </c>
      <c r="R717" t="s">
        <v>8322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8320</v>
      </c>
      <c r="R718" t="s">
        <v>8322</v>
      </c>
      <c r="S718" s="13">
        <f t="shared" si="46"/>
        <v>41940.658645833333</v>
      </c>
      <c r="T718" s="13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8320</v>
      </c>
      <c r="R719" t="s">
        <v>8322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8320</v>
      </c>
      <c r="R720" t="s">
        <v>8322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8320</v>
      </c>
      <c r="R721" t="s">
        <v>8322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8323</v>
      </c>
      <c r="R722" t="s">
        <v>8324</v>
      </c>
      <c r="S722" s="13">
        <f t="shared" si="46"/>
        <v>40909.649201388893</v>
      </c>
      <c r="T722" s="13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8323</v>
      </c>
      <c r="R723" t="s">
        <v>8324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8323</v>
      </c>
      <c r="R724" t="s">
        <v>8324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8323</v>
      </c>
      <c r="R725" t="s">
        <v>8324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8323</v>
      </c>
      <c r="R726" t="s">
        <v>8324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8323</v>
      </c>
      <c r="R727" t="s">
        <v>8324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8323</v>
      </c>
      <c r="R728" t="s">
        <v>8324</v>
      </c>
      <c r="S728" s="13">
        <f t="shared" si="46"/>
        <v>41346.042673611111</v>
      </c>
      <c r="T728" s="13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8323</v>
      </c>
      <c r="R729" t="s">
        <v>8324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8323</v>
      </c>
      <c r="R730" t="s">
        <v>8324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8323</v>
      </c>
      <c r="R731" t="s">
        <v>8324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8323</v>
      </c>
      <c r="R732" t="s">
        <v>8324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8323</v>
      </c>
      <c r="R733" t="s">
        <v>8324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8323</v>
      </c>
      <c r="R734" t="s">
        <v>8324</v>
      </c>
      <c r="S734" s="13">
        <f t="shared" si="46"/>
        <v>41486.424317129626</v>
      </c>
      <c r="T734" s="13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8323</v>
      </c>
      <c r="R735" t="s">
        <v>8324</v>
      </c>
      <c r="S735" s="13">
        <f t="shared" si="46"/>
        <v>41598.420046296298</v>
      </c>
      <c r="T735" s="13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8323</v>
      </c>
      <c r="R736" t="s">
        <v>8324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8323</v>
      </c>
      <c r="R737" t="s">
        <v>8324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8323</v>
      </c>
      <c r="R738" t="s">
        <v>8324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8323</v>
      </c>
      <c r="R739" t="s">
        <v>8324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8323</v>
      </c>
      <c r="R740" t="s">
        <v>8324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8323</v>
      </c>
      <c r="R741" t="s">
        <v>8324</v>
      </c>
      <c r="S741" s="13">
        <f t="shared" si="46"/>
        <v>41829.502650462964</v>
      </c>
      <c r="T741" s="13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8323</v>
      </c>
      <c r="R742" t="s">
        <v>8324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8323</v>
      </c>
      <c r="R743" t="s">
        <v>8324</v>
      </c>
      <c r="S743" s="13">
        <f t="shared" si="46"/>
        <v>41401.648217592592</v>
      </c>
      <c r="T743" s="13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8323</v>
      </c>
      <c r="R744" t="s">
        <v>8324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8323</v>
      </c>
      <c r="R745" t="s">
        <v>8324</v>
      </c>
      <c r="S745" s="13">
        <f t="shared" si="46"/>
        <v>40990.709317129629</v>
      </c>
      <c r="T745" s="13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8323</v>
      </c>
      <c r="R746" t="s">
        <v>8324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8323</v>
      </c>
      <c r="R747" t="s">
        <v>8324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8323</v>
      </c>
      <c r="R748" t="s">
        <v>8324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8323</v>
      </c>
      <c r="R749" t="s">
        <v>8324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8323</v>
      </c>
      <c r="R750" t="s">
        <v>8324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8323</v>
      </c>
      <c r="R751" t="s">
        <v>8324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8323</v>
      </c>
      <c r="R752" t="s">
        <v>8324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8323</v>
      </c>
      <c r="R753" t="s">
        <v>8324</v>
      </c>
      <c r="S753" s="13">
        <f t="shared" si="46"/>
        <v>40713.630497685182</v>
      </c>
      <c r="T753" s="13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8323</v>
      </c>
      <c r="R754" t="s">
        <v>8324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8323</v>
      </c>
      <c r="R755" t="s">
        <v>8324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8323</v>
      </c>
      <c r="R756" t="s">
        <v>8324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8323</v>
      </c>
      <c r="R757" t="s">
        <v>8324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8323</v>
      </c>
      <c r="R758" t="s">
        <v>8324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8323</v>
      </c>
      <c r="R759" t="s">
        <v>8324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8323</v>
      </c>
      <c r="R760" t="s">
        <v>8324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8323</v>
      </c>
      <c r="R761" t="s">
        <v>8324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8323</v>
      </c>
      <c r="R762" t="s">
        <v>8325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8323</v>
      </c>
      <c r="R763" t="s">
        <v>8325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8323</v>
      </c>
      <c r="R764" t="s">
        <v>8325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8323</v>
      </c>
      <c r="R765" t="s">
        <v>8325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8323</v>
      </c>
      <c r="R766" t="s">
        <v>8325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8323</v>
      </c>
      <c r="R767" t="s">
        <v>8325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8323</v>
      </c>
      <c r="R768" t="s">
        <v>8325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8323</v>
      </c>
      <c r="R769" t="s">
        <v>8325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8323</v>
      </c>
      <c r="R770" t="s">
        <v>8325</v>
      </c>
      <c r="S770" s="13">
        <f t="shared" si="46"/>
        <v>41594.207060185188</v>
      </c>
      <c r="T770" s="13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8323</v>
      </c>
      <c r="R771" t="s">
        <v>8325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8323</v>
      </c>
      <c r="R772" t="s">
        <v>8325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8323</v>
      </c>
      <c r="R773" t="s">
        <v>8325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8323</v>
      </c>
      <c r="R774" t="s">
        <v>8325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8323</v>
      </c>
      <c r="R775" t="s">
        <v>8325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8323</v>
      </c>
      <c r="R776" t="s">
        <v>8325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8323</v>
      </c>
      <c r="R777" t="s">
        <v>8325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8323</v>
      </c>
      <c r="R778" t="s">
        <v>8325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8323</v>
      </c>
      <c r="R779" t="s">
        <v>8325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8323</v>
      </c>
      <c r="R780" t="s">
        <v>8325</v>
      </c>
      <c r="S780" s="13">
        <f t="shared" si="50"/>
        <v>41729.702314814815</v>
      </c>
      <c r="T780" s="13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8323</v>
      </c>
      <c r="R781" t="s">
        <v>8325</v>
      </c>
      <c r="S781" s="13">
        <f t="shared" si="50"/>
        <v>40436.68408564815</v>
      </c>
      <c r="T781" s="13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8326</v>
      </c>
      <c r="R782" t="s">
        <v>8327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8326</v>
      </c>
      <c r="R783" t="s">
        <v>8327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8326</v>
      </c>
      <c r="R784" t="s">
        <v>8327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8326</v>
      </c>
      <c r="R785" t="s">
        <v>8327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8326</v>
      </c>
      <c r="R786" t="s">
        <v>8327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8326</v>
      </c>
      <c r="R787" t="s">
        <v>8327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8326</v>
      </c>
      <c r="R788" t="s">
        <v>8327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8326</v>
      </c>
      <c r="R789" t="s">
        <v>8327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8326</v>
      </c>
      <c r="R790" t="s">
        <v>8327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8326</v>
      </c>
      <c r="R791" t="s">
        <v>8327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8326</v>
      </c>
      <c r="R792" t="s">
        <v>8327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8326</v>
      </c>
      <c r="R793" t="s">
        <v>8327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8326</v>
      </c>
      <c r="R794" t="s">
        <v>8327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8326</v>
      </c>
      <c r="R795" t="s">
        <v>8327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8326</v>
      </c>
      <c r="R796" t="s">
        <v>8327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8326</v>
      </c>
      <c r="R797" t="s">
        <v>8327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8326</v>
      </c>
      <c r="R798" t="s">
        <v>8327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8326</v>
      </c>
      <c r="R799" t="s">
        <v>8327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8326</v>
      </c>
      <c r="R800" t="s">
        <v>8327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8326</v>
      </c>
      <c r="R801" t="s">
        <v>8327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8326</v>
      </c>
      <c r="R802" t="s">
        <v>8327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8326</v>
      </c>
      <c r="R803" t="s">
        <v>8327</v>
      </c>
      <c r="S803" s="13">
        <f t="shared" si="50"/>
        <v>40695.795370370368</v>
      </c>
      <c r="T803" s="13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8326</v>
      </c>
      <c r="R804" t="s">
        <v>8327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8326</v>
      </c>
      <c r="R805" t="s">
        <v>8327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8326</v>
      </c>
      <c r="R806" t="s">
        <v>8327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8326</v>
      </c>
      <c r="R807" t="s">
        <v>8327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8326</v>
      </c>
      <c r="R808" t="s">
        <v>8327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8326</v>
      </c>
      <c r="R809" t="s">
        <v>8327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8326</v>
      </c>
      <c r="R810" t="s">
        <v>8327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8326</v>
      </c>
      <c r="R811" t="s">
        <v>8327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8326</v>
      </c>
      <c r="R812" t="s">
        <v>8327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8326</v>
      </c>
      <c r="R813" t="s">
        <v>8327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8326</v>
      </c>
      <c r="R814" t="s">
        <v>8327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8326</v>
      </c>
      <c r="R815" t="s">
        <v>8327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8326</v>
      </c>
      <c r="R816" t="s">
        <v>8327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8326</v>
      </c>
      <c r="R817" t="s">
        <v>8327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8326</v>
      </c>
      <c r="R818" t="s">
        <v>8327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8326</v>
      </c>
      <c r="R819" t="s">
        <v>8327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8326</v>
      </c>
      <c r="R820" t="s">
        <v>8327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8326</v>
      </c>
      <c r="R821" t="s">
        <v>8327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8326</v>
      </c>
      <c r="R822" t="s">
        <v>8327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8326</v>
      </c>
      <c r="R823" t="s">
        <v>8327</v>
      </c>
      <c r="S823" s="13">
        <f t="shared" si="50"/>
        <v>42093.922048611115</v>
      </c>
      <c r="T823" s="13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8326</v>
      </c>
      <c r="R824" t="s">
        <v>8327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8326</v>
      </c>
      <c r="R825" t="s">
        <v>8327</v>
      </c>
      <c r="S825" s="13">
        <f t="shared" si="50"/>
        <v>42055.972824074073</v>
      </c>
      <c r="T825" s="13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8326</v>
      </c>
      <c r="R826" t="s">
        <v>8327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8326</v>
      </c>
      <c r="R827" t="s">
        <v>8327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8326</v>
      </c>
      <c r="R828" t="s">
        <v>8327</v>
      </c>
      <c r="S828" s="13">
        <f t="shared" si="50"/>
        <v>40973.038541666669</v>
      </c>
      <c r="T828" s="13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8326</v>
      </c>
      <c r="R829" t="s">
        <v>8327</v>
      </c>
      <c r="S829" s="13">
        <f t="shared" si="50"/>
        <v>40927.473460648151</v>
      </c>
      <c r="T829" s="13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8326</v>
      </c>
      <c r="R830" t="s">
        <v>8327</v>
      </c>
      <c r="S830" s="13">
        <f t="shared" si="50"/>
        <v>41073.050717592596</v>
      </c>
      <c r="T830" s="13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8326</v>
      </c>
      <c r="R831" t="s">
        <v>8327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8326</v>
      </c>
      <c r="R832" t="s">
        <v>8327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8326</v>
      </c>
      <c r="R833" t="s">
        <v>8327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8326</v>
      </c>
      <c r="R834" t="s">
        <v>8327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8326</v>
      </c>
      <c r="R835" t="s">
        <v>8327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8326</v>
      </c>
      <c r="R836" t="s">
        <v>8327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8326</v>
      </c>
      <c r="R837" t="s">
        <v>8327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8326</v>
      </c>
      <c r="R838" t="s">
        <v>8327</v>
      </c>
      <c r="S838" s="13">
        <f t="shared" si="54"/>
        <v>41524.056921296295</v>
      </c>
      <c r="T838" s="13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8326</v>
      </c>
      <c r="R839" t="s">
        <v>8327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8326</v>
      </c>
      <c r="R840" t="s">
        <v>8327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8326</v>
      </c>
      <c r="R841" t="s">
        <v>8327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8326</v>
      </c>
      <c r="R842" t="s">
        <v>8328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8326</v>
      </c>
      <c r="R843" t="s">
        <v>8328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8326</v>
      </c>
      <c r="R844" t="s">
        <v>8328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8326</v>
      </c>
      <c r="R845" t="s">
        <v>8328</v>
      </c>
      <c r="S845" s="13">
        <f t="shared" si="54"/>
        <v>42695.257870370369</v>
      </c>
      <c r="T845" s="13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8326</v>
      </c>
      <c r="R846" t="s">
        <v>8328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8326</v>
      </c>
      <c r="R847" t="s">
        <v>8328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8326</v>
      </c>
      <c r="R848" t="s">
        <v>8328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8326</v>
      </c>
      <c r="R849" t="s">
        <v>8328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8326</v>
      </c>
      <c r="R850" t="s">
        <v>8328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8326</v>
      </c>
      <c r="R851" t="s">
        <v>8328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8326</v>
      </c>
      <c r="R852" t="s">
        <v>8328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8326</v>
      </c>
      <c r="R853" t="s">
        <v>8328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8326</v>
      </c>
      <c r="R854" t="s">
        <v>8328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8326</v>
      </c>
      <c r="R855" t="s">
        <v>8328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8326</v>
      </c>
      <c r="R856" t="s">
        <v>8328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8326</v>
      </c>
      <c r="R857" t="s">
        <v>8328</v>
      </c>
      <c r="S857" s="13">
        <f t="shared" si="54"/>
        <v>42545.125196759262</v>
      </c>
      <c r="T857" s="13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8326</v>
      </c>
      <c r="R858" t="s">
        <v>8328</v>
      </c>
      <c r="S858" s="13">
        <f t="shared" si="54"/>
        <v>42609.311990740738</v>
      </c>
      <c r="T858" s="13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8326</v>
      </c>
      <c r="R859" t="s">
        <v>8328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8326</v>
      </c>
      <c r="R860" t="s">
        <v>8328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8326</v>
      </c>
      <c r="R861" t="s">
        <v>8328</v>
      </c>
      <c r="S861" s="13">
        <f t="shared" si="54"/>
        <v>42128.820231481484</v>
      </c>
      <c r="T861" s="13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8326</v>
      </c>
      <c r="R862" t="s">
        <v>8329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8326</v>
      </c>
      <c r="R863" t="s">
        <v>8329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8326</v>
      </c>
      <c r="R864" t="s">
        <v>8329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8326</v>
      </c>
      <c r="R865" t="s">
        <v>8329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8326</v>
      </c>
      <c r="R866" t="s">
        <v>8329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8326</v>
      </c>
      <c r="R867" t="s">
        <v>8329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8326</v>
      </c>
      <c r="R868" t="s">
        <v>8329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8326</v>
      </c>
      <c r="R869" t="s">
        <v>8329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8326</v>
      </c>
      <c r="R870" t="s">
        <v>8329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8326</v>
      </c>
      <c r="R871" t="s">
        <v>8329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8326</v>
      </c>
      <c r="R872" t="s">
        <v>8329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8326</v>
      </c>
      <c r="R873" t="s">
        <v>8329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8326</v>
      </c>
      <c r="R874" t="s">
        <v>8329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8326</v>
      </c>
      <c r="R875" t="s">
        <v>8329</v>
      </c>
      <c r="S875" s="13">
        <f t="shared" si="54"/>
        <v>41184.167129629634</v>
      </c>
      <c r="T875" s="13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8326</v>
      </c>
      <c r="R876" t="s">
        <v>8329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8326</v>
      </c>
      <c r="R877" t="s">
        <v>8329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8326</v>
      </c>
      <c r="R878" t="s">
        <v>8329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8326</v>
      </c>
      <c r="R879" t="s">
        <v>8329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8326</v>
      </c>
      <c r="R880" t="s">
        <v>8329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8326</v>
      </c>
      <c r="R881" t="s">
        <v>8329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8326</v>
      </c>
      <c r="R882" t="s">
        <v>8330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8326</v>
      </c>
      <c r="R883" t="s">
        <v>8330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8326</v>
      </c>
      <c r="R884" t="s">
        <v>8330</v>
      </c>
      <c r="S884" s="13">
        <f t="shared" si="54"/>
        <v>40759.860532407409</v>
      </c>
      <c r="T884" s="13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8326</v>
      </c>
      <c r="R885" t="s">
        <v>8330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8326</v>
      </c>
      <c r="R886" t="s">
        <v>8330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8326</v>
      </c>
      <c r="R887" t="s">
        <v>8330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8326</v>
      </c>
      <c r="R888" t="s">
        <v>8330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8326</v>
      </c>
      <c r="R889" t="s">
        <v>8330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8326</v>
      </c>
      <c r="R890" t="s">
        <v>8330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8326</v>
      </c>
      <c r="R891" t="s">
        <v>8330</v>
      </c>
      <c r="S891" s="13">
        <f t="shared" si="54"/>
        <v>41887.784062500003</v>
      </c>
      <c r="T891" s="13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8326</v>
      </c>
      <c r="R892" t="s">
        <v>8330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8326</v>
      </c>
      <c r="R893" t="s">
        <v>8330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8326</v>
      </c>
      <c r="R894" t="s">
        <v>8330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8326</v>
      </c>
      <c r="R895" t="s">
        <v>8330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8326</v>
      </c>
      <c r="R896" t="s">
        <v>8330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8326</v>
      </c>
      <c r="R897" t="s">
        <v>8330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8326</v>
      </c>
      <c r="R898" t="s">
        <v>8330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8326</v>
      </c>
      <c r="R899" t="s">
        <v>8330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8326</v>
      </c>
      <c r="R900" t="s">
        <v>8330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8326</v>
      </c>
      <c r="R901" t="s">
        <v>8330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8326</v>
      </c>
      <c r="R902" t="s">
        <v>8329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8326</v>
      </c>
      <c r="R903" t="s">
        <v>8329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8326</v>
      </c>
      <c r="R904" t="s">
        <v>8329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8326</v>
      </c>
      <c r="R905" t="s">
        <v>8329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8326</v>
      </c>
      <c r="R906" t="s">
        <v>8329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8326</v>
      </c>
      <c r="R907" t="s">
        <v>8329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8326</v>
      </c>
      <c r="R908" t="s">
        <v>8329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8326</v>
      </c>
      <c r="R909" t="s">
        <v>8329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8326</v>
      </c>
      <c r="R910" t="s">
        <v>8329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8326</v>
      </c>
      <c r="R911" t="s">
        <v>8329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8326</v>
      </c>
      <c r="R912" t="s">
        <v>8329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8326</v>
      </c>
      <c r="R913" t="s">
        <v>8329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8326</v>
      </c>
      <c r="R914" t="s">
        <v>8329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8326</v>
      </c>
      <c r="R915" t="s">
        <v>8329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8326</v>
      </c>
      <c r="R916" t="s">
        <v>8329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8326</v>
      </c>
      <c r="R917" t="s">
        <v>8329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8326</v>
      </c>
      <c r="R918" t="s">
        <v>8329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8326</v>
      </c>
      <c r="R919" t="s">
        <v>8329</v>
      </c>
      <c r="S919" s="13">
        <f t="shared" si="58"/>
        <v>41802.94363425926</v>
      </c>
      <c r="T919" s="13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8326</v>
      </c>
      <c r="R920" t="s">
        <v>8329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8326</v>
      </c>
      <c r="R921" t="s">
        <v>8329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8326</v>
      </c>
      <c r="R922" t="s">
        <v>8329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8326</v>
      </c>
      <c r="R923" t="s">
        <v>8329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8326</v>
      </c>
      <c r="R924" t="s">
        <v>8329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8326</v>
      </c>
      <c r="R925" t="s">
        <v>8329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8326</v>
      </c>
      <c r="R926" t="s">
        <v>8329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8326</v>
      </c>
      <c r="R927" t="s">
        <v>8329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8326</v>
      </c>
      <c r="R928" t="s">
        <v>8329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8326</v>
      </c>
      <c r="R929" t="s">
        <v>8329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8326</v>
      </c>
      <c r="R930" t="s">
        <v>8329</v>
      </c>
      <c r="S930" s="13">
        <f t="shared" si="58"/>
        <v>41180.86241898148</v>
      </c>
      <c r="T930" s="13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8326</v>
      </c>
      <c r="R931" t="s">
        <v>8329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8326</v>
      </c>
      <c r="R932" t="s">
        <v>8329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8326</v>
      </c>
      <c r="R933" t="s">
        <v>8329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8326</v>
      </c>
      <c r="R934" t="s">
        <v>8329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8326</v>
      </c>
      <c r="R935" t="s">
        <v>8329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8326</v>
      </c>
      <c r="R936" t="s">
        <v>8329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8326</v>
      </c>
      <c r="R937" t="s">
        <v>8329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8326</v>
      </c>
      <c r="R938" t="s">
        <v>8329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8326</v>
      </c>
      <c r="R939" t="s">
        <v>8329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8326</v>
      </c>
      <c r="R940" t="s">
        <v>8329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8326</v>
      </c>
      <c r="R941" t="s">
        <v>8329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8320</v>
      </c>
      <c r="R942" t="s">
        <v>8322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8320</v>
      </c>
      <c r="R943" t="s">
        <v>8322</v>
      </c>
      <c r="S943" s="13">
        <f t="shared" si="58"/>
        <v>42746.096585648149</v>
      </c>
      <c r="T943" s="13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8320</v>
      </c>
      <c r="R944" t="s">
        <v>8322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8320</v>
      </c>
      <c r="R945" t="s">
        <v>8322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8320</v>
      </c>
      <c r="R946" t="s">
        <v>8322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8320</v>
      </c>
      <c r="R947" t="s">
        <v>8322</v>
      </c>
      <c r="S947" s="13">
        <f t="shared" si="58"/>
        <v>42732.872986111113</v>
      </c>
      <c r="T947" s="13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8320</v>
      </c>
      <c r="R948" t="s">
        <v>8322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8320</v>
      </c>
      <c r="R949" t="s">
        <v>8322</v>
      </c>
      <c r="S949" s="13">
        <f t="shared" si="58"/>
        <v>42491.781319444446</v>
      </c>
      <c r="T949" s="13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8320</v>
      </c>
      <c r="R950" t="s">
        <v>8322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8320</v>
      </c>
      <c r="R951" t="s">
        <v>8322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8320</v>
      </c>
      <c r="R952" t="s">
        <v>8322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8320</v>
      </c>
      <c r="R953" t="s">
        <v>8322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8320</v>
      </c>
      <c r="R954" t="s">
        <v>8322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8320</v>
      </c>
      <c r="R955" t="s">
        <v>8322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8320</v>
      </c>
      <c r="R956" t="s">
        <v>8322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8320</v>
      </c>
      <c r="R957" t="s">
        <v>8322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8320</v>
      </c>
      <c r="R958" t="s">
        <v>8322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8320</v>
      </c>
      <c r="R959" t="s">
        <v>8322</v>
      </c>
      <c r="S959" s="13">
        <f t="shared" si="58"/>
        <v>42660.552465277782</v>
      </c>
      <c r="T959" s="13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8320</v>
      </c>
      <c r="R960" t="s">
        <v>8322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8320</v>
      </c>
      <c r="R961" t="s">
        <v>8322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8320</v>
      </c>
      <c r="R962" t="s">
        <v>8322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8320</v>
      </c>
      <c r="R963" t="s">
        <v>8322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8320</v>
      </c>
      <c r="R964" t="s">
        <v>8322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8320</v>
      </c>
      <c r="R965" t="s">
        <v>8322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8320</v>
      </c>
      <c r="R966" t="s">
        <v>8322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8320</v>
      </c>
      <c r="R967" t="s">
        <v>8322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8320</v>
      </c>
      <c r="R968" t="s">
        <v>8322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8320</v>
      </c>
      <c r="R969" t="s">
        <v>8322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8320</v>
      </c>
      <c r="R970" t="s">
        <v>8322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8320</v>
      </c>
      <c r="R971" t="s">
        <v>8322</v>
      </c>
      <c r="S971" s="13">
        <f t="shared" si="62"/>
        <v>42742.30332175926</v>
      </c>
      <c r="T971" s="13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8320</v>
      </c>
      <c r="R972" t="s">
        <v>8322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8320</v>
      </c>
      <c r="R973" t="s">
        <v>8322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8320</v>
      </c>
      <c r="R974" t="s">
        <v>8322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8320</v>
      </c>
      <c r="R975" t="s">
        <v>8322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8320</v>
      </c>
      <c r="R976" t="s">
        <v>8322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8320</v>
      </c>
      <c r="R977" t="s">
        <v>8322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8320</v>
      </c>
      <c r="R978" t="s">
        <v>8322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8320</v>
      </c>
      <c r="R979" t="s">
        <v>8322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8320</v>
      </c>
      <c r="R980" t="s">
        <v>8322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8320</v>
      </c>
      <c r="R981" t="s">
        <v>8322</v>
      </c>
      <c r="S981" s="13">
        <f t="shared" si="62"/>
        <v>42506.416990740734</v>
      </c>
      <c r="T981" s="13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8320</v>
      </c>
      <c r="R982" t="s">
        <v>8322</v>
      </c>
      <c r="S982" s="13">
        <f t="shared" si="62"/>
        <v>41928.904189814813</v>
      </c>
      <c r="T982" s="13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8320</v>
      </c>
      <c r="R983" t="s">
        <v>8322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8320</v>
      </c>
      <c r="R984" t="s">
        <v>8322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8320</v>
      </c>
      <c r="R985" t="s">
        <v>8322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8320</v>
      </c>
      <c r="R986" t="s">
        <v>8322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8320</v>
      </c>
      <c r="R987" t="s">
        <v>8322</v>
      </c>
      <c r="S987" s="13">
        <f t="shared" si="62"/>
        <v>42339.967708333337</v>
      </c>
      <c r="T987" s="13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8320</v>
      </c>
      <c r="R988" t="s">
        <v>8322</v>
      </c>
      <c r="S988" s="13">
        <f t="shared" si="62"/>
        <v>42324.767361111109</v>
      </c>
      <c r="T988" s="13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8320</v>
      </c>
      <c r="R989" t="s">
        <v>8322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8320</v>
      </c>
      <c r="R990" t="s">
        <v>8322</v>
      </c>
      <c r="S990" s="13">
        <f t="shared" si="62"/>
        <v>42614.356770833328</v>
      </c>
      <c r="T990" s="13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8320</v>
      </c>
      <c r="R991" t="s">
        <v>8322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8320</v>
      </c>
      <c r="R992" t="s">
        <v>8322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8320</v>
      </c>
      <c r="R993" t="s">
        <v>8322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8320</v>
      </c>
      <c r="R994" t="s">
        <v>8322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8320</v>
      </c>
      <c r="R995" t="s">
        <v>8322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8320</v>
      </c>
      <c r="R996" t="s">
        <v>8322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8320</v>
      </c>
      <c r="R997" t="s">
        <v>8322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8320</v>
      </c>
      <c r="R998" t="s">
        <v>8322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8320</v>
      </c>
      <c r="R999" t="s">
        <v>8322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8320</v>
      </c>
      <c r="R1000" t="s">
        <v>8322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8320</v>
      </c>
      <c r="R1001" t="s">
        <v>8322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8320</v>
      </c>
      <c r="R1002" t="s">
        <v>8322</v>
      </c>
      <c r="S1002" s="13">
        <f t="shared" si="62"/>
        <v>42749.059722222228</v>
      </c>
      <c r="T1002" s="13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8320</v>
      </c>
      <c r="R1003" t="s">
        <v>8322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8320</v>
      </c>
      <c r="R1004" t="s">
        <v>8322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8320</v>
      </c>
      <c r="R1005" t="s">
        <v>8322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8320</v>
      </c>
      <c r="R1006" t="s">
        <v>8322</v>
      </c>
      <c r="S1006" s="13">
        <f t="shared" si="62"/>
        <v>42388.708645833336</v>
      </c>
      <c r="T1006" s="13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8320</v>
      </c>
      <c r="R1007" t="s">
        <v>8322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8320</v>
      </c>
      <c r="R1008" t="s">
        <v>8322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8320</v>
      </c>
      <c r="R1009" t="s">
        <v>8322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8320</v>
      </c>
      <c r="R1010" t="s">
        <v>8322</v>
      </c>
      <c r="S1010" s="13">
        <f t="shared" si="62"/>
        <v>42702.809201388889</v>
      </c>
      <c r="T1010" s="13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8320</v>
      </c>
      <c r="R1011" t="s">
        <v>8322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8320</v>
      </c>
      <c r="R1012" t="s">
        <v>8322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8320</v>
      </c>
      <c r="R1013" t="s">
        <v>8322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8320</v>
      </c>
      <c r="R1014" t="s">
        <v>8322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8320</v>
      </c>
      <c r="R1015" t="s">
        <v>8322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8320</v>
      </c>
      <c r="R1016" t="s">
        <v>8322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8320</v>
      </c>
      <c r="R1017" t="s">
        <v>8322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8320</v>
      </c>
      <c r="R1018" t="s">
        <v>8322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8320</v>
      </c>
      <c r="R1019" t="s">
        <v>8322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8320</v>
      </c>
      <c r="R1020" t="s">
        <v>8322</v>
      </c>
      <c r="S1020" s="13">
        <f t="shared" si="62"/>
        <v>42535.492280092592</v>
      </c>
      <c r="T1020" s="13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8320</v>
      </c>
      <c r="R1021" t="s">
        <v>8322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8326</v>
      </c>
      <c r="R1022" t="s">
        <v>8331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8326</v>
      </c>
      <c r="R1023" t="s">
        <v>8331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8326</v>
      </c>
      <c r="R1024" t="s">
        <v>8331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8326</v>
      </c>
      <c r="R1025" t="s">
        <v>8331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8326</v>
      </c>
      <c r="R1026" t="s">
        <v>8331</v>
      </c>
      <c r="S1026" s="13">
        <f t="shared" si="62"/>
        <v>42370.580590277779</v>
      </c>
      <c r="T1026" s="13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8326</v>
      </c>
      <c r="R1027" t="s">
        <v>8331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8326</v>
      </c>
      <c r="R1028" t="s">
        <v>8331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8326</v>
      </c>
      <c r="R1029" t="s">
        <v>8331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8326</v>
      </c>
      <c r="R1030" t="s">
        <v>8331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8326</v>
      </c>
      <c r="R1031" t="s">
        <v>8331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8326</v>
      </c>
      <c r="R1032" t="s">
        <v>8331</v>
      </c>
      <c r="S1032" s="13">
        <f t="shared" si="66"/>
        <v>42611.483206018514</v>
      </c>
      <c r="T1032" s="13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8326</v>
      </c>
      <c r="R1033" t="s">
        <v>8331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8326</v>
      </c>
      <c r="R1034" t="s">
        <v>8331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8326</v>
      </c>
      <c r="R1035" t="s">
        <v>8331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8326</v>
      </c>
      <c r="R1036" t="s">
        <v>8331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8326</v>
      </c>
      <c r="R1037" t="s">
        <v>8331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8326</v>
      </c>
      <c r="R1038" t="s">
        <v>8331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8326</v>
      </c>
      <c r="R1039" t="s">
        <v>8331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8326</v>
      </c>
      <c r="R1040" t="s">
        <v>8331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8326</v>
      </c>
      <c r="R1041" t="s">
        <v>8331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8332</v>
      </c>
      <c r="R1042" t="s">
        <v>8333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8332</v>
      </c>
      <c r="R1044" t="s">
        <v>8333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8332</v>
      </c>
      <c r="R1045" t="s">
        <v>8333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8332</v>
      </c>
      <c r="R1046" t="s">
        <v>8333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8332</v>
      </c>
      <c r="R1047" t="s">
        <v>8333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8332</v>
      </c>
      <c r="R1049" t="s">
        <v>8333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8332</v>
      </c>
      <c r="R1050" t="s">
        <v>8333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8332</v>
      </c>
      <c r="R1055" t="s">
        <v>8333</v>
      </c>
      <c r="S1055" s="13">
        <f t="shared" si="66"/>
        <v>42775.172824074078</v>
      </c>
      <c r="T1055" s="13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8332</v>
      </c>
      <c r="R1062" t="s">
        <v>8333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8332</v>
      </c>
      <c r="R1064" t="s">
        <v>8333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8334</v>
      </c>
      <c r="R1066" t="s">
        <v>8335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8334</v>
      </c>
      <c r="R1067" t="s">
        <v>8335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8334</v>
      </c>
      <c r="R1068" t="s">
        <v>8335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8334</v>
      </c>
      <c r="R1069" t="s">
        <v>8335</v>
      </c>
      <c r="S1069" s="13">
        <f t="shared" si="66"/>
        <v>41599.855682870373</v>
      </c>
      <c r="T1069" s="13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8334</v>
      </c>
      <c r="R1070" t="s">
        <v>8335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8334</v>
      </c>
      <c r="R1071" t="s">
        <v>8335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8334</v>
      </c>
      <c r="R1072" t="s">
        <v>8335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8334</v>
      </c>
      <c r="R1073" t="s">
        <v>8335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8334</v>
      </c>
      <c r="R1074" t="s">
        <v>8335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8334</v>
      </c>
      <c r="R1075" t="s">
        <v>8335</v>
      </c>
      <c r="S1075" s="13">
        <f t="shared" si="66"/>
        <v>40802.964594907404</v>
      </c>
      <c r="T1075" s="13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8334</v>
      </c>
      <c r="R1076" t="s">
        <v>8335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8334</v>
      </c>
      <c r="R1077" t="s">
        <v>8335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8334</v>
      </c>
      <c r="R1078" t="s">
        <v>8335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8334</v>
      </c>
      <c r="R1079" t="s">
        <v>8335</v>
      </c>
      <c r="S1079" s="13">
        <f t="shared" si="66"/>
        <v>42353.16679398148</v>
      </c>
      <c r="T1079" s="13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8334</v>
      </c>
      <c r="R1080" t="s">
        <v>8335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8334</v>
      </c>
      <c r="R1081" t="s">
        <v>8335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8334</v>
      </c>
      <c r="R1082" t="s">
        <v>8335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8334</v>
      </c>
      <c r="R1083" t="s">
        <v>8335</v>
      </c>
      <c r="S1083" s="13">
        <f t="shared" si="66"/>
        <v>42002.926990740743</v>
      </c>
      <c r="T1083" s="13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8334</v>
      </c>
      <c r="R1084" t="s">
        <v>8335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8334</v>
      </c>
      <c r="R1085" t="s">
        <v>8335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8334</v>
      </c>
      <c r="R1086" t="s">
        <v>8335</v>
      </c>
      <c r="S1086" s="13">
        <f t="shared" si="66"/>
        <v>41829.912083333329</v>
      </c>
      <c r="T1086" s="13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8334</v>
      </c>
      <c r="R1087" t="s">
        <v>8335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8334</v>
      </c>
      <c r="R1088" t="s">
        <v>8335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8334</v>
      </c>
      <c r="R1089" t="s">
        <v>8335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8334</v>
      </c>
      <c r="R1090" t="s">
        <v>8335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8334</v>
      </c>
      <c r="R1091" t="s">
        <v>8335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8334</v>
      </c>
      <c r="R1092" t="s">
        <v>8335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8334</v>
      </c>
      <c r="R1093" t="s">
        <v>8335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8334</v>
      </c>
      <c r="R1094" t="s">
        <v>8335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8334</v>
      </c>
      <c r="R1095" t="s">
        <v>8335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8334</v>
      </c>
      <c r="R1096" t="s">
        <v>8335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8334</v>
      </c>
      <c r="R1097" t="s">
        <v>8335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8334</v>
      </c>
      <c r="R1098" t="s">
        <v>8335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8334</v>
      </c>
      <c r="R1099" t="s">
        <v>8335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8334</v>
      </c>
      <c r="R1100" t="s">
        <v>8335</v>
      </c>
      <c r="S1100" s="13">
        <f t="shared" si="70"/>
        <v>41712.762673611112</v>
      </c>
      <c r="T1100" s="13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8334</v>
      </c>
      <c r="R1101" t="s">
        <v>8335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8334</v>
      </c>
      <c r="R1102" t="s">
        <v>8335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8334</v>
      </c>
      <c r="R1103" t="s">
        <v>8335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8334</v>
      </c>
      <c r="R1104" t="s">
        <v>8335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8334</v>
      </c>
      <c r="R1105" t="s">
        <v>8335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8334</v>
      </c>
      <c r="R1106" t="s">
        <v>8335</v>
      </c>
      <c r="S1106" s="13">
        <f t="shared" si="70"/>
        <v>41771.40996527778</v>
      </c>
      <c r="T1106" s="13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8334</v>
      </c>
      <c r="R1107" t="s">
        <v>8335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8334</v>
      </c>
      <c r="R1108" t="s">
        <v>8335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8334</v>
      </c>
      <c r="R1109" t="s">
        <v>8335</v>
      </c>
      <c r="S1109" s="13">
        <f t="shared" si="70"/>
        <v>41813.861388888887</v>
      </c>
      <c r="T1109" s="13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8334</v>
      </c>
      <c r="R1110" t="s">
        <v>8335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8334</v>
      </c>
      <c r="R1111" t="s">
        <v>8335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8334</v>
      </c>
      <c r="R1112" t="s">
        <v>8335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8334</v>
      </c>
      <c r="R1113" t="s">
        <v>8335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8334</v>
      </c>
      <c r="R1114" t="s">
        <v>8335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8334</v>
      </c>
      <c r="R1115" t="s">
        <v>8335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8334</v>
      </c>
      <c r="R1116" t="s">
        <v>8335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8334</v>
      </c>
      <c r="R1117" t="s">
        <v>8335</v>
      </c>
      <c r="S1117" s="13">
        <f t="shared" si="70"/>
        <v>42429.695543981477</v>
      </c>
      <c r="T1117" s="13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8334</v>
      </c>
      <c r="R1118" t="s">
        <v>8335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8334</v>
      </c>
      <c r="R1119" t="s">
        <v>8335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8334</v>
      </c>
      <c r="R1120" t="s">
        <v>8335</v>
      </c>
      <c r="S1120" s="13">
        <f t="shared" si="70"/>
        <v>41704.16642361111</v>
      </c>
      <c r="T1120" s="13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8334</v>
      </c>
      <c r="R1121" t="s">
        <v>8335</v>
      </c>
      <c r="S1121" s="13">
        <f t="shared" si="70"/>
        <v>41722.792407407411</v>
      </c>
      <c r="T1121" s="13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8334</v>
      </c>
      <c r="R1122" t="s">
        <v>8335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8334</v>
      </c>
      <c r="R1123" t="s">
        <v>8335</v>
      </c>
      <c r="S1123" s="13">
        <f t="shared" si="70"/>
        <v>42412.934212962966</v>
      </c>
      <c r="T1123" s="13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8334</v>
      </c>
      <c r="R1124" t="s">
        <v>8335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8334</v>
      </c>
      <c r="R1125" t="s">
        <v>8335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8334</v>
      </c>
      <c r="R1126" t="s">
        <v>8336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8334</v>
      </c>
      <c r="R1127" t="s">
        <v>8336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8334</v>
      </c>
      <c r="R1128" t="s">
        <v>8336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8334</v>
      </c>
      <c r="R1129" t="s">
        <v>8336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8334</v>
      </c>
      <c r="R1130" t="s">
        <v>8336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8334</v>
      </c>
      <c r="R1131" t="s">
        <v>8336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8334</v>
      </c>
      <c r="R1132" t="s">
        <v>8336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8334</v>
      </c>
      <c r="R1133" t="s">
        <v>8336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8334</v>
      </c>
      <c r="R1134" t="s">
        <v>8336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8334</v>
      </c>
      <c r="R1135" t="s">
        <v>8336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8334</v>
      </c>
      <c r="R1136" t="s">
        <v>8336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8334</v>
      </c>
      <c r="R1137" t="s">
        <v>8336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8334</v>
      </c>
      <c r="R1138" t="s">
        <v>8336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8334</v>
      </c>
      <c r="R1139" t="s">
        <v>8336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8334</v>
      </c>
      <c r="R1140" t="s">
        <v>8336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8334</v>
      </c>
      <c r="R1141" t="s">
        <v>8336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8334</v>
      </c>
      <c r="R1142" t="s">
        <v>8336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8334</v>
      </c>
      <c r="R1143" t="s">
        <v>8336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8334</v>
      </c>
      <c r="R1144" t="s">
        <v>8336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8334</v>
      </c>
      <c r="R1145" t="s">
        <v>8336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8337</v>
      </c>
      <c r="R1146" t="s">
        <v>8338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8337</v>
      </c>
      <c r="R1147" t="s">
        <v>8338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8337</v>
      </c>
      <c r="R1148" t="s">
        <v>8338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8337</v>
      </c>
      <c r="R1149" t="s">
        <v>8338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8337</v>
      </c>
      <c r="R1150" t="s">
        <v>8338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8337</v>
      </c>
      <c r="R1151" t="s">
        <v>8338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8337</v>
      </c>
      <c r="R1152" t="s">
        <v>8338</v>
      </c>
      <c r="S1152" s="13">
        <f t="shared" si="70"/>
        <v>42317.954571759255</v>
      </c>
      <c r="T1152" s="13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8337</v>
      </c>
      <c r="R1153" t="s">
        <v>8338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8337</v>
      </c>
      <c r="R1154" t="s">
        <v>8338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8337</v>
      </c>
      <c r="R1155" t="s">
        <v>8338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8337</v>
      </c>
      <c r="R1156" t="s">
        <v>8338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8337</v>
      </c>
      <c r="R1157" t="s">
        <v>8338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8337</v>
      </c>
      <c r="R1158" t="s">
        <v>8338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8337</v>
      </c>
      <c r="R1159" t="s">
        <v>8338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8337</v>
      </c>
      <c r="R1160" t="s">
        <v>8338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8337</v>
      </c>
      <c r="R1161" t="s">
        <v>8338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8337</v>
      </c>
      <c r="R1162" t="s">
        <v>8338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8337</v>
      </c>
      <c r="R1163" t="s">
        <v>8338</v>
      </c>
      <c r="S1163" s="13">
        <f t="shared" si="74"/>
        <v>42122.629502314812</v>
      </c>
      <c r="T1163" s="13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8337</v>
      </c>
      <c r="R1164" t="s">
        <v>8338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8337</v>
      </c>
      <c r="R1165" t="s">
        <v>8338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8337</v>
      </c>
      <c r="R1166" t="s">
        <v>8338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8337</v>
      </c>
      <c r="R1167" t="s">
        <v>8338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8337</v>
      </c>
      <c r="R1168" t="s">
        <v>8338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8337</v>
      </c>
      <c r="R1169" t="s">
        <v>8338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8337</v>
      </c>
      <c r="R1170" t="s">
        <v>8338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8337</v>
      </c>
      <c r="R1171" t="s">
        <v>8338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8337</v>
      </c>
      <c r="R1172" t="s">
        <v>8338</v>
      </c>
      <c r="S1172" s="13">
        <f t="shared" si="74"/>
        <v>42124.893182870372</v>
      </c>
      <c r="T1172" s="13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8337</v>
      </c>
      <c r="R1173" t="s">
        <v>8338</v>
      </c>
      <c r="S1173" s="13">
        <f t="shared" si="74"/>
        <v>41938.804710648146</v>
      </c>
      <c r="T1173" s="13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8337</v>
      </c>
      <c r="R1174" t="s">
        <v>8338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8337</v>
      </c>
      <c r="R1175" t="s">
        <v>8338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8337</v>
      </c>
      <c r="R1176" t="s">
        <v>8338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8337</v>
      </c>
      <c r="R1177" t="s">
        <v>8338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8337</v>
      </c>
      <c r="R1178" t="s">
        <v>8338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8337</v>
      </c>
      <c r="R1179" t="s">
        <v>8338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8337</v>
      </c>
      <c r="R1180" t="s">
        <v>8338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8337</v>
      </c>
      <c r="R1181" t="s">
        <v>8338</v>
      </c>
      <c r="S1181" s="13">
        <f t="shared" si="74"/>
        <v>42275.720219907409</v>
      </c>
      <c r="T1181" s="13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8337</v>
      </c>
      <c r="R1182" t="s">
        <v>8338</v>
      </c>
      <c r="S1182" s="13">
        <f t="shared" si="74"/>
        <v>41781.806875000002</v>
      </c>
      <c r="T1182" s="13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8337</v>
      </c>
      <c r="R1183" t="s">
        <v>8338</v>
      </c>
      <c r="S1183" s="13">
        <f t="shared" si="74"/>
        <v>42034.339363425926</v>
      </c>
      <c r="T1183" s="13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8337</v>
      </c>
      <c r="R1184" t="s">
        <v>8338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8337</v>
      </c>
      <c r="R1185" t="s">
        <v>8338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8339</v>
      </c>
      <c r="R1186" t="s">
        <v>8340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8339</v>
      </c>
      <c r="R1187" t="s">
        <v>8340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8339</v>
      </c>
      <c r="R1188" t="s">
        <v>8340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8339</v>
      </c>
      <c r="R1189" t="s">
        <v>8340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8339</v>
      </c>
      <c r="R1190" t="s">
        <v>8340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8339</v>
      </c>
      <c r="R1191" t="s">
        <v>8340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8339</v>
      </c>
      <c r="R1192" t="s">
        <v>8340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8339</v>
      </c>
      <c r="R1193" t="s">
        <v>8340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8339</v>
      </c>
      <c r="R1194" t="s">
        <v>8340</v>
      </c>
      <c r="S1194" s="13">
        <f t="shared" si="74"/>
        <v>42747.506689814814</v>
      </c>
      <c r="T1194" s="13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8339</v>
      </c>
      <c r="R1195" t="s">
        <v>8340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8339</v>
      </c>
      <c r="R1196" t="s">
        <v>8340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8339</v>
      </c>
      <c r="R1197" t="s">
        <v>8340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8339</v>
      </c>
      <c r="R1198" t="s">
        <v>8340</v>
      </c>
      <c r="S1198" s="13">
        <f t="shared" si="74"/>
        <v>42326.818738425922</v>
      </c>
      <c r="T1198" s="13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8339</v>
      </c>
      <c r="R1199" t="s">
        <v>8340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8339</v>
      </c>
      <c r="R1200" t="s">
        <v>8340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8339</v>
      </c>
      <c r="R1201" t="s">
        <v>8340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8339</v>
      </c>
      <c r="R1202" t="s">
        <v>8340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8339</v>
      </c>
      <c r="R1203" t="s">
        <v>8340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8339</v>
      </c>
      <c r="R1204" t="s">
        <v>8340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8339</v>
      </c>
      <c r="R1205" t="s">
        <v>8340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8339</v>
      </c>
      <c r="R1206" t="s">
        <v>8340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8339</v>
      </c>
      <c r="R1207" t="s">
        <v>8340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8339</v>
      </c>
      <c r="R1208" t="s">
        <v>8340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8339</v>
      </c>
      <c r="R1209" t="s">
        <v>8340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8339</v>
      </c>
      <c r="R1210" t="s">
        <v>8340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8339</v>
      </c>
      <c r="R1211" t="s">
        <v>8340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8339</v>
      </c>
      <c r="R1212" t="s">
        <v>8340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8339</v>
      </c>
      <c r="R1213" t="s">
        <v>8340</v>
      </c>
      <c r="S1213" s="13">
        <f t="shared" si="74"/>
        <v>42515.866446759261</v>
      </c>
      <c r="T1213" s="13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8339</v>
      </c>
      <c r="R1214" t="s">
        <v>8340</v>
      </c>
      <c r="S1214" s="13">
        <f t="shared" si="74"/>
        <v>42318.950173611112</v>
      </c>
      <c r="T1214" s="13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8339</v>
      </c>
      <c r="R1215" t="s">
        <v>8340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8339</v>
      </c>
      <c r="R1216" t="s">
        <v>8340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8339</v>
      </c>
      <c r="R1217" t="s">
        <v>8340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8339</v>
      </c>
      <c r="R1218" t="s">
        <v>8340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8339</v>
      </c>
      <c r="R1219" t="s">
        <v>8340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8339</v>
      </c>
      <c r="R1220" t="s">
        <v>8340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8339</v>
      </c>
      <c r="R1221" t="s">
        <v>8340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8339</v>
      </c>
      <c r="R1222" t="s">
        <v>8340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8339</v>
      </c>
      <c r="R1223" t="s">
        <v>8340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8339</v>
      </c>
      <c r="R1224" t="s">
        <v>8340</v>
      </c>
      <c r="S1224" s="13">
        <f t="shared" si="78"/>
        <v>42430.720451388886</v>
      </c>
      <c r="T1224" s="13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8339</v>
      </c>
      <c r="R1225" t="s">
        <v>8340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8326</v>
      </c>
      <c r="R1226" t="s">
        <v>8341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8326</v>
      </c>
      <c r="R1227" t="s">
        <v>8341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8326</v>
      </c>
      <c r="R1228" t="s">
        <v>8341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8326</v>
      </c>
      <c r="R1229" t="s">
        <v>8341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8326</v>
      </c>
      <c r="R1230" t="s">
        <v>8341</v>
      </c>
      <c r="S1230" s="13">
        <f t="shared" si="78"/>
        <v>40754.729259259257</v>
      </c>
      <c r="T1230" s="13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8326</v>
      </c>
      <c r="R1231" t="s">
        <v>8341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8326</v>
      </c>
      <c r="R1232" t="s">
        <v>8341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8326</v>
      </c>
      <c r="R1233" t="s">
        <v>8341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8326</v>
      </c>
      <c r="R1234" t="s">
        <v>8341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8326</v>
      </c>
      <c r="R1235" t="s">
        <v>8341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8326</v>
      </c>
      <c r="R1236" t="s">
        <v>8341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8326</v>
      </c>
      <c r="R1237" t="s">
        <v>8341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8326</v>
      </c>
      <c r="R1238" t="s">
        <v>8341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8326</v>
      </c>
      <c r="R1239" t="s">
        <v>8341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8326</v>
      </c>
      <c r="R1240" t="s">
        <v>8341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8326</v>
      </c>
      <c r="R1241" t="s">
        <v>8341</v>
      </c>
      <c r="S1241" s="13">
        <f t="shared" si="78"/>
        <v>40883.962581018517</v>
      </c>
      <c r="T1241" s="13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8326</v>
      </c>
      <c r="R1242" t="s">
        <v>8341</v>
      </c>
      <c r="S1242" s="13">
        <f t="shared" si="78"/>
        <v>41409.040011574078</v>
      </c>
      <c r="T1242" s="13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8326</v>
      </c>
      <c r="R1243" t="s">
        <v>8341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8326</v>
      </c>
      <c r="R1244" t="s">
        <v>8341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8326</v>
      </c>
      <c r="R1245" t="s">
        <v>8341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8326</v>
      </c>
      <c r="R1246" t="s">
        <v>8327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8326</v>
      </c>
      <c r="R1247" t="s">
        <v>8327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8326</v>
      </c>
      <c r="R1248" t="s">
        <v>8327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8326</v>
      </c>
      <c r="R1249" t="s">
        <v>8327</v>
      </c>
      <c r="S1249" s="13">
        <f t="shared" si="78"/>
        <v>41370.292303240742</v>
      </c>
      <c r="T1249" s="13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8326</v>
      </c>
      <c r="R1250" t="s">
        <v>8327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8326</v>
      </c>
      <c r="R1251" t="s">
        <v>8327</v>
      </c>
      <c r="S1251" s="13">
        <f t="shared" si="78"/>
        <v>41067.74086805556</v>
      </c>
      <c r="T1251" s="13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8326</v>
      </c>
      <c r="R1252" t="s">
        <v>8327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8326</v>
      </c>
      <c r="R1253" t="s">
        <v>8327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8326</v>
      </c>
      <c r="R1254" t="s">
        <v>8327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8326</v>
      </c>
      <c r="R1255" t="s">
        <v>8327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8326</v>
      </c>
      <c r="R1256" t="s">
        <v>8327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8326</v>
      </c>
      <c r="R1257" t="s">
        <v>8327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8326</v>
      </c>
      <c r="R1258" t="s">
        <v>8327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8326</v>
      </c>
      <c r="R1259" t="s">
        <v>8327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8326</v>
      </c>
      <c r="R1260" t="s">
        <v>8327</v>
      </c>
      <c r="S1260" s="13">
        <f t="shared" si="78"/>
        <v>41487.611250000002</v>
      </c>
      <c r="T1260" s="13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8326</v>
      </c>
      <c r="R1261" t="s">
        <v>8327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8326</v>
      </c>
      <c r="R1262" t="s">
        <v>8327</v>
      </c>
      <c r="S1262" s="13">
        <f t="shared" si="78"/>
        <v>41666.842824074076</v>
      </c>
      <c r="T1262" s="13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8326</v>
      </c>
      <c r="R1263" t="s">
        <v>8327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8326</v>
      </c>
      <c r="R1264" t="s">
        <v>8327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8326</v>
      </c>
      <c r="R1265" t="s">
        <v>8327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8326</v>
      </c>
      <c r="R1266" t="s">
        <v>8327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8326</v>
      </c>
      <c r="R1267" t="s">
        <v>8327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8326</v>
      </c>
      <c r="R1268" t="s">
        <v>8327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8326</v>
      </c>
      <c r="R1269" t="s">
        <v>8327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8326</v>
      </c>
      <c r="R1270" t="s">
        <v>8327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8326</v>
      </c>
      <c r="R1271" t="s">
        <v>8327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8326</v>
      </c>
      <c r="R1272" t="s">
        <v>8327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8326</v>
      </c>
      <c r="R1273" t="s">
        <v>8327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8326</v>
      </c>
      <c r="R1274" t="s">
        <v>8327</v>
      </c>
      <c r="S1274" s="13">
        <f t="shared" si="78"/>
        <v>40274.745127314818</v>
      </c>
      <c r="T1274" s="13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8326</v>
      </c>
      <c r="R1275" t="s">
        <v>8327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8326</v>
      </c>
      <c r="R1276" t="s">
        <v>8327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8326</v>
      </c>
      <c r="R1277" t="s">
        <v>8327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8326</v>
      </c>
      <c r="R1278" t="s">
        <v>8327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8326</v>
      </c>
      <c r="R1279" t="s">
        <v>8327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8326</v>
      </c>
      <c r="R1280" t="s">
        <v>8327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8326</v>
      </c>
      <c r="R1281" t="s">
        <v>8327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8326</v>
      </c>
      <c r="R1282" t="s">
        <v>8327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8326</v>
      </c>
      <c r="R1283" t="s">
        <v>8327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8326</v>
      </c>
      <c r="R1284" t="s">
        <v>8327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8326</v>
      </c>
      <c r="R1285" t="s">
        <v>8327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8318</v>
      </c>
      <c r="R1286" t="s">
        <v>8319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8318</v>
      </c>
      <c r="R1287" t="s">
        <v>8319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8318</v>
      </c>
      <c r="R1288" t="s">
        <v>8319</v>
      </c>
      <c r="S1288" s="13">
        <f t="shared" si="82"/>
        <v>42039.384571759263</v>
      </c>
      <c r="T1288" s="13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8318</v>
      </c>
      <c r="R1289" t="s">
        <v>8319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8318</v>
      </c>
      <c r="R1290" t="s">
        <v>8319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8318</v>
      </c>
      <c r="R1291" t="s">
        <v>8319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8318</v>
      </c>
      <c r="R1292" t="s">
        <v>8319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8318</v>
      </c>
      <c r="R1293" t="s">
        <v>8319</v>
      </c>
      <c r="S1293" s="13">
        <f t="shared" si="82"/>
        <v>42064.652673611112</v>
      </c>
      <c r="T1293" s="13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8318</v>
      </c>
      <c r="R1294" t="s">
        <v>8319</v>
      </c>
      <c r="S1294" s="13">
        <f t="shared" si="82"/>
        <v>42256.764212962968</v>
      </c>
      <c r="T1294" s="13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8318</v>
      </c>
      <c r="R1295" t="s">
        <v>8319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8318</v>
      </c>
      <c r="R1296" t="s">
        <v>8319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8318</v>
      </c>
      <c r="R1297" t="s">
        <v>8319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8318</v>
      </c>
      <c r="R1298" t="s">
        <v>8319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8318</v>
      </c>
      <c r="R1299" t="s">
        <v>8319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8318</v>
      </c>
      <c r="R1300" t="s">
        <v>8319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8318</v>
      </c>
      <c r="R1301" t="s">
        <v>8319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8318</v>
      </c>
      <c r="R1302" t="s">
        <v>8319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8318</v>
      </c>
      <c r="R1303" t="s">
        <v>8319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8318</v>
      </c>
      <c r="R1304" t="s">
        <v>8319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8318</v>
      </c>
      <c r="R1305" t="s">
        <v>8319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8320</v>
      </c>
      <c r="R1306" t="s">
        <v>8322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8320</v>
      </c>
      <c r="R1307" t="s">
        <v>8322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8320</v>
      </c>
      <c r="R1308" t="s">
        <v>8322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8320</v>
      </c>
      <c r="R1309" t="s">
        <v>8322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8320</v>
      </c>
      <c r="R1310" t="s">
        <v>8322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8320</v>
      </c>
      <c r="R1311" t="s">
        <v>8322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8320</v>
      </c>
      <c r="R1312" t="s">
        <v>8322</v>
      </c>
      <c r="S1312" s="13">
        <f t="shared" si="82"/>
        <v>42556.667245370365</v>
      </c>
      <c r="T1312" s="13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8320</v>
      </c>
      <c r="R1313" t="s">
        <v>8322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8320</v>
      </c>
      <c r="R1314" t="s">
        <v>8322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8320</v>
      </c>
      <c r="R1315" t="s">
        <v>8322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8320</v>
      </c>
      <c r="R1316" t="s">
        <v>8322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8320</v>
      </c>
      <c r="R1317" t="s">
        <v>8322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8320</v>
      </c>
      <c r="R1318" t="s">
        <v>8322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8320</v>
      </c>
      <c r="R1319" t="s">
        <v>8322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8320</v>
      </c>
      <c r="R1320" t="s">
        <v>8322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8320</v>
      </c>
      <c r="R1321" t="s">
        <v>8322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8320</v>
      </c>
      <c r="R1322" t="s">
        <v>8322</v>
      </c>
      <c r="S1322" s="13">
        <f t="shared" si="82"/>
        <v>42705.690347222218</v>
      </c>
      <c r="T1322" s="13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8320</v>
      </c>
      <c r="R1323" t="s">
        <v>8322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8320</v>
      </c>
      <c r="R1324" t="s">
        <v>8322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8320</v>
      </c>
      <c r="R1325" t="s">
        <v>8322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8320</v>
      </c>
      <c r="R1326" t="s">
        <v>8322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8320</v>
      </c>
      <c r="R1327" t="s">
        <v>8322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8320</v>
      </c>
      <c r="R1328" t="s">
        <v>8322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8320</v>
      </c>
      <c r="R1329" t="s">
        <v>8322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8320</v>
      </c>
      <c r="R1330" t="s">
        <v>8322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8320</v>
      </c>
      <c r="R1331" t="s">
        <v>8322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8320</v>
      </c>
      <c r="R1332" t="s">
        <v>8322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8320</v>
      </c>
      <c r="R1333" t="s">
        <v>8322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8320</v>
      </c>
      <c r="R1334" t="s">
        <v>8322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8320</v>
      </c>
      <c r="R1335" t="s">
        <v>8322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8320</v>
      </c>
      <c r="R1336" t="s">
        <v>8322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8320</v>
      </c>
      <c r="R1337" t="s">
        <v>8322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8320</v>
      </c>
      <c r="R1338" t="s">
        <v>8322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8320</v>
      </c>
      <c r="R1339" t="s">
        <v>8322</v>
      </c>
      <c r="S1339" s="13">
        <f t="shared" si="82"/>
        <v>42767.577303240745</v>
      </c>
      <c r="T1339" s="13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8320</v>
      </c>
      <c r="R1340" t="s">
        <v>8322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8320</v>
      </c>
      <c r="R1341" t="s">
        <v>8322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8320</v>
      </c>
      <c r="R1342" t="s">
        <v>8322</v>
      </c>
      <c r="S1342" s="13">
        <f t="shared" si="82"/>
        <v>41836.595520833333</v>
      </c>
      <c r="T1342" s="13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8320</v>
      </c>
      <c r="R1343" t="s">
        <v>8322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8320</v>
      </c>
      <c r="R1344" t="s">
        <v>8322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8320</v>
      </c>
      <c r="R1345" t="s">
        <v>8322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8323</v>
      </c>
      <c r="R1346" t="s">
        <v>8324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8323</v>
      </c>
      <c r="R1347" t="s">
        <v>8324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8323</v>
      </c>
      <c r="R1348" t="s">
        <v>8324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8323</v>
      </c>
      <c r="R1349" t="s">
        <v>8324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8323</v>
      </c>
      <c r="R1350" t="s">
        <v>8324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8323</v>
      </c>
      <c r="R1351" t="s">
        <v>8324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8323</v>
      </c>
      <c r="R1352" t="s">
        <v>8324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8323</v>
      </c>
      <c r="R1353" t="s">
        <v>8324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8323</v>
      </c>
      <c r="R1354" t="s">
        <v>8324</v>
      </c>
      <c r="S1354" s="13">
        <f t="shared" si="86"/>
        <v>42200.578310185185</v>
      </c>
      <c r="T1354" s="13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8323</v>
      </c>
      <c r="R1355" t="s">
        <v>8324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8323</v>
      </c>
      <c r="R1356" t="s">
        <v>8324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8323</v>
      </c>
      <c r="R1357" t="s">
        <v>8324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8323</v>
      </c>
      <c r="R1358" t="s">
        <v>8324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8323</v>
      </c>
      <c r="R1359" t="s">
        <v>8324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8323</v>
      </c>
      <c r="R1360" t="s">
        <v>8324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8323</v>
      </c>
      <c r="R1361" t="s">
        <v>8324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8323</v>
      </c>
      <c r="R1362" t="s">
        <v>8324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8323</v>
      </c>
      <c r="R1363" t="s">
        <v>8324</v>
      </c>
      <c r="S1363" s="13">
        <f t="shared" si="86"/>
        <v>41781.717268518521</v>
      </c>
      <c r="T1363" s="13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8323</v>
      </c>
      <c r="R1364" t="s">
        <v>8324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8323</v>
      </c>
      <c r="R1365" t="s">
        <v>8324</v>
      </c>
      <c r="S1365" s="13">
        <f t="shared" si="86"/>
        <v>42396.8440625</v>
      </c>
      <c r="T1365" s="13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8326</v>
      </c>
      <c r="R1366" t="s">
        <v>8327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8326</v>
      </c>
      <c r="R1367" t="s">
        <v>8327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8326</v>
      </c>
      <c r="R1368" t="s">
        <v>8327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8326</v>
      </c>
      <c r="R1369" t="s">
        <v>8327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8326</v>
      </c>
      <c r="R1370" t="s">
        <v>8327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8326</v>
      </c>
      <c r="R1371" t="s">
        <v>8327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8326</v>
      </c>
      <c r="R1372" t="s">
        <v>8327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8326</v>
      </c>
      <c r="R1373" t="s">
        <v>8327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8326</v>
      </c>
      <c r="R1374" t="s">
        <v>8327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8326</v>
      </c>
      <c r="R1375" t="s">
        <v>8327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8326</v>
      </c>
      <c r="R1376" t="s">
        <v>8327</v>
      </c>
      <c r="S1376" s="13">
        <f t="shared" si="86"/>
        <v>42424.161898148144</v>
      </c>
      <c r="T1376" s="13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8326</v>
      </c>
      <c r="R1377" t="s">
        <v>8327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8326</v>
      </c>
      <c r="R1378" t="s">
        <v>8327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8326</v>
      </c>
      <c r="R1379" t="s">
        <v>8327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8326</v>
      </c>
      <c r="R1380" t="s">
        <v>8327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8326</v>
      </c>
      <c r="R1381" t="s">
        <v>8327</v>
      </c>
      <c r="S1381" s="13">
        <f t="shared" si="86"/>
        <v>42130.491620370376</v>
      </c>
      <c r="T1381" s="13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8326</v>
      </c>
      <c r="R1382" t="s">
        <v>8327</v>
      </c>
      <c r="S1382" s="13">
        <f t="shared" si="86"/>
        <v>42141.762800925921</v>
      </c>
      <c r="T1382" s="13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8326</v>
      </c>
      <c r="R1383" t="s">
        <v>8327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8326</v>
      </c>
      <c r="R1384" t="s">
        <v>8327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8326</v>
      </c>
      <c r="R1385" t="s">
        <v>8327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8326</v>
      </c>
      <c r="R1386" t="s">
        <v>8327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8326</v>
      </c>
      <c r="R1387" t="s">
        <v>8327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8326</v>
      </c>
      <c r="R1388" t="s">
        <v>8327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8326</v>
      </c>
      <c r="R1389" t="s">
        <v>8327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8326</v>
      </c>
      <c r="R1390" t="s">
        <v>8327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8326</v>
      </c>
      <c r="R1391" t="s">
        <v>8327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8326</v>
      </c>
      <c r="R1392" t="s">
        <v>8327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8326</v>
      </c>
      <c r="R1393" t="s">
        <v>8327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8326</v>
      </c>
      <c r="R1394" t="s">
        <v>8327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8326</v>
      </c>
      <c r="R1395" t="s">
        <v>8327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8326</v>
      </c>
      <c r="R1396" t="s">
        <v>8327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8326</v>
      </c>
      <c r="R1397" t="s">
        <v>8327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8326</v>
      </c>
      <c r="R1398" t="s">
        <v>8327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8326</v>
      </c>
      <c r="R1399" t="s">
        <v>8327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8326</v>
      </c>
      <c r="R1400" t="s">
        <v>8327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8326</v>
      </c>
      <c r="R1401" t="s">
        <v>8327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8326</v>
      </c>
      <c r="R1402" t="s">
        <v>8327</v>
      </c>
      <c r="S1402" s="13">
        <f t="shared" si="86"/>
        <v>42498.341122685189</v>
      </c>
      <c r="T1402" s="13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8326</v>
      </c>
      <c r="R1403" t="s">
        <v>8327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8326</v>
      </c>
      <c r="R1404" t="s">
        <v>8327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8326</v>
      </c>
      <c r="R1405" t="s">
        <v>8327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8323</v>
      </c>
      <c r="R1406" t="s">
        <v>8342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8323</v>
      </c>
      <c r="R1407" t="s">
        <v>8342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8323</v>
      </c>
      <c r="R1408" t="s">
        <v>8342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8323</v>
      </c>
      <c r="R1409" t="s">
        <v>8342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8323</v>
      </c>
      <c r="R1410" t="s">
        <v>8342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8323</v>
      </c>
      <c r="R1411" t="s">
        <v>8342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8323</v>
      </c>
      <c r="R1412" t="s">
        <v>8342</v>
      </c>
      <c r="S1412" s="13">
        <f t="shared" si="90"/>
        <v>42479.318518518514</v>
      </c>
      <c r="T1412" s="13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8323</v>
      </c>
      <c r="R1413" t="s">
        <v>8342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8323</v>
      </c>
      <c r="R1414" t="s">
        <v>8342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8323</v>
      </c>
      <c r="R1415" t="s">
        <v>8342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8323</v>
      </c>
      <c r="R1416" t="s">
        <v>8342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8323</v>
      </c>
      <c r="R1417" t="s">
        <v>8342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8323</v>
      </c>
      <c r="R1418" t="s">
        <v>8342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8323</v>
      </c>
      <c r="R1419" t="s">
        <v>8342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8323</v>
      </c>
      <c r="R1420" t="s">
        <v>8342</v>
      </c>
      <c r="S1420" s="13">
        <f t="shared" si="90"/>
        <v>42395.456412037034</v>
      </c>
      <c r="T1420" s="13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8323</v>
      </c>
      <c r="R1421" t="s">
        <v>8342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8323</v>
      </c>
      <c r="R1422" t="s">
        <v>8342</v>
      </c>
      <c r="S1422" s="13">
        <f t="shared" si="90"/>
        <v>42524.667662037042</v>
      </c>
      <c r="T1422" s="13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8323</v>
      </c>
      <c r="R1423" t="s">
        <v>8342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8323</v>
      </c>
      <c r="R1424" t="s">
        <v>8342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8323</v>
      </c>
      <c r="R1425" t="s">
        <v>8342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8323</v>
      </c>
      <c r="R1426" t="s">
        <v>8342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8323</v>
      </c>
      <c r="R1427" t="s">
        <v>8342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8323</v>
      </c>
      <c r="R1428" t="s">
        <v>8342</v>
      </c>
      <c r="S1428" s="13">
        <f t="shared" si="90"/>
        <v>42180.390277777777</v>
      </c>
      <c r="T1428" s="13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8323</v>
      </c>
      <c r="R1429" t="s">
        <v>8342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8323</v>
      </c>
      <c r="R1430" t="s">
        <v>8342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8323</v>
      </c>
      <c r="R1431" t="s">
        <v>8342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8323</v>
      </c>
      <c r="R1432" t="s">
        <v>8342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8323</v>
      </c>
      <c r="R1433" t="s">
        <v>8342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8323</v>
      </c>
      <c r="R1434" t="s">
        <v>8342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8323</v>
      </c>
      <c r="R1435" t="s">
        <v>8342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8323</v>
      </c>
      <c r="R1436" t="s">
        <v>8342</v>
      </c>
      <c r="S1436" s="13">
        <f t="shared" si="90"/>
        <v>42142.767106481479</v>
      </c>
      <c r="T1436" s="13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8323</v>
      </c>
      <c r="R1437" t="s">
        <v>8342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8323</v>
      </c>
      <c r="R1438" t="s">
        <v>8342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8323</v>
      </c>
      <c r="R1439" t="s">
        <v>8342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8323</v>
      </c>
      <c r="R1440" t="s">
        <v>8342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8323</v>
      </c>
      <c r="R1441" t="s">
        <v>8342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8323</v>
      </c>
      <c r="R1442" t="s">
        <v>8342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8323</v>
      </c>
      <c r="R1443" t="s">
        <v>8342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8323</v>
      </c>
      <c r="R1444" t="s">
        <v>8342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8323</v>
      </c>
      <c r="R1445" t="s">
        <v>8342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8323</v>
      </c>
      <c r="R1446" t="s">
        <v>8342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8323</v>
      </c>
      <c r="R1447" t="s">
        <v>8342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8323</v>
      </c>
      <c r="R1448" t="s">
        <v>8342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8323</v>
      </c>
      <c r="R1449" t="s">
        <v>8342</v>
      </c>
      <c r="S1449" s="13">
        <f t="shared" si="90"/>
        <v>42529.730717592596</v>
      </c>
      <c r="T1449" s="13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8323</v>
      </c>
      <c r="R1450" t="s">
        <v>8342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8323</v>
      </c>
      <c r="R1451" t="s">
        <v>8342</v>
      </c>
      <c r="S1451" s="13">
        <f t="shared" si="90"/>
        <v>42086.811400462961</v>
      </c>
      <c r="T1451" s="13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8323</v>
      </c>
      <c r="R1452" t="s">
        <v>8342</v>
      </c>
      <c r="S1452" s="13">
        <f t="shared" si="90"/>
        <v>42390.171261574069</v>
      </c>
      <c r="T1452" s="13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8323</v>
      </c>
      <c r="R1453" t="s">
        <v>8342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8323</v>
      </c>
      <c r="R1454" t="s">
        <v>8342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8323</v>
      </c>
      <c r="R1455" t="s">
        <v>8342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8323</v>
      </c>
      <c r="R1456" t="s">
        <v>8342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8323</v>
      </c>
      <c r="R1457" t="s">
        <v>8342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8323</v>
      </c>
      <c r="R1458" t="s">
        <v>8342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8323</v>
      </c>
      <c r="R1459" t="s">
        <v>8342</v>
      </c>
      <c r="S1459" s="13">
        <f t="shared" si="90"/>
        <v>42289.89634259259</v>
      </c>
      <c r="T1459" s="13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8323</v>
      </c>
      <c r="R1460" t="s">
        <v>8342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8323</v>
      </c>
      <c r="R1461" t="s">
        <v>8342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8323</v>
      </c>
      <c r="R1462" t="s">
        <v>8342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8323</v>
      </c>
      <c r="R1463" t="s">
        <v>8343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8323</v>
      </c>
      <c r="R1464" t="s">
        <v>8343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8323</v>
      </c>
      <c r="R1465" t="s">
        <v>8343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8323</v>
      </c>
      <c r="R1466" t="s">
        <v>8343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8323</v>
      </c>
      <c r="R1467" t="s">
        <v>8343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8323</v>
      </c>
      <c r="R1468" t="s">
        <v>8343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8323</v>
      </c>
      <c r="R1469" t="s">
        <v>8343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8323</v>
      </c>
      <c r="R1470" t="s">
        <v>8343</v>
      </c>
      <c r="S1470" s="13">
        <f t="shared" si="90"/>
        <v>40646.014456018522</v>
      </c>
      <c r="T1470" s="13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8323</v>
      </c>
      <c r="R1471" t="s">
        <v>8343</v>
      </c>
      <c r="S1471" s="13">
        <f t="shared" si="90"/>
        <v>41290.598483796297</v>
      </c>
      <c r="T1471" s="13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8323</v>
      </c>
      <c r="R1472" t="s">
        <v>8343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8323</v>
      </c>
      <c r="R1473" t="s">
        <v>8343</v>
      </c>
      <c r="S1473" s="13">
        <f t="shared" si="90"/>
        <v>42073.957569444443</v>
      </c>
      <c r="T1473" s="13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8323</v>
      </c>
      <c r="R1474" t="s">
        <v>8343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8323</v>
      </c>
      <c r="R1475" t="s">
        <v>8343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8323</v>
      </c>
      <c r="R1476" t="s">
        <v>8343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8323</v>
      </c>
      <c r="R1477" t="s">
        <v>8343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8323</v>
      </c>
      <c r="R1478" t="s">
        <v>8343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8323</v>
      </c>
      <c r="R1479" t="s">
        <v>8343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8323</v>
      </c>
      <c r="R1480" t="s">
        <v>8343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8323</v>
      </c>
      <c r="R1481" t="s">
        <v>8343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8323</v>
      </c>
      <c r="R1482" t="s">
        <v>8343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8323</v>
      </c>
      <c r="R1483" t="s">
        <v>8325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8323</v>
      </c>
      <c r="R1484" t="s">
        <v>8325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8323</v>
      </c>
      <c r="R1485" t="s">
        <v>8325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8323</v>
      </c>
      <c r="R1486" t="s">
        <v>8325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8323</v>
      </c>
      <c r="R1487" t="s">
        <v>8325</v>
      </c>
      <c r="S1487" s="13">
        <f t="shared" si="94"/>
        <v>42130.795983796299</v>
      </c>
      <c r="T1487" s="13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8323</v>
      </c>
      <c r="R1488" t="s">
        <v>8325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8323</v>
      </c>
      <c r="R1489" t="s">
        <v>8325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8323</v>
      </c>
      <c r="R1490" t="s">
        <v>8325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8323</v>
      </c>
      <c r="R1491" t="s">
        <v>8325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8323</v>
      </c>
      <c r="R1492" t="s">
        <v>8325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8323</v>
      </c>
      <c r="R1493" t="s">
        <v>8325</v>
      </c>
      <c r="S1493" s="13">
        <f t="shared" si="94"/>
        <v>41991.713460648149</v>
      </c>
      <c r="T1493" s="13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8323</v>
      </c>
      <c r="R1494" t="s">
        <v>8325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8323</v>
      </c>
      <c r="R1495" t="s">
        <v>8325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8323</v>
      </c>
      <c r="R1496" t="s">
        <v>8325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8323</v>
      </c>
      <c r="R1497" t="s">
        <v>8325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8323</v>
      </c>
      <c r="R1498" t="s">
        <v>8325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8323</v>
      </c>
      <c r="R1499" t="s">
        <v>8325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8323</v>
      </c>
      <c r="R1500" t="s">
        <v>8325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8323</v>
      </c>
      <c r="R1501" t="s">
        <v>8325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8323</v>
      </c>
      <c r="R1502" t="s">
        <v>8325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8339</v>
      </c>
      <c r="R1503" t="s">
        <v>8340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8339</v>
      </c>
      <c r="R1504" t="s">
        <v>8340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8339</v>
      </c>
      <c r="R1505" t="s">
        <v>8340</v>
      </c>
      <c r="S1505" s="13">
        <f t="shared" si="94"/>
        <v>42606.347233796296</v>
      </c>
      <c r="T1505" s="13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8339</v>
      </c>
      <c r="R1506" t="s">
        <v>8340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8339</v>
      </c>
      <c r="R1507" t="s">
        <v>8340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8339</v>
      </c>
      <c r="R1508" t="s">
        <v>8340</v>
      </c>
      <c r="S1508" s="13">
        <f t="shared" si="94"/>
        <v>41814.785925925928</v>
      </c>
      <c r="T1508" s="13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8339</v>
      </c>
      <c r="R1509" t="s">
        <v>8340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8339</v>
      </c>
      <c r="R1510" t="s">
        <v>8340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8339</v>
      </c>
      <c r="R1511" t="s">
        <v>8340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8339</v>
      </c>
      <c r="R1512" t="s">
        <v>8340</v>
      </c>
      <c r="S1512" s="13">
        <f t="shared" si="94"/>
        <v>41809.385162037033</v>
      </c>
      <c r="T1512" s="13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8339</v>
      </c>
      <c r="R1513" t="s">
        <v>8340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8339</v>
      </c>
      <c r="R1514" t="s">
        <v>8340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8339</v>
      </c>
      <c r="R1515" t="s">
        <v>8340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8339</v>
      </c>
      <c r="R1516" t="s">
        <v>8340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8339</v>
      </c>
      <c r="R1517" t="s">
        <v>8340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8339</v>
      </c>
      <c r="R1518" t="s">
        <v>8340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8339</v>
      </c>
      <c r="R1519" t="s">
        <v>8340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8339</v>
      </c>
      <c r="R1520" t="s">
        <v>8340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8339</v>
      </c>
      <c r="R1521" t="s">
        <v>8340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8339</v>
      </c>
      <c r="R1522" t="s">
        <v>8340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8339</v>
      </c>
      <c r="R1523" t="s">
        <v>8340</v>
      </c>
      <c r="S1523" s="13">
        <f t="shared" si="94"/>
        <v>42493.167719907404</v>
      </c>
      <c r="T1523" s="13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8339</v>
      </c>
      <c r="R1524" t="s">
        <v>8340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8339</v>
      </c>
      <c r="R1525" t="s">
        <v>8340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8339</v>
      </c>
      <c r="R1526" t="s">
        <v>8340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8339</v>
      </c>
      <c r="R1527" t="s">
        <v>8340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8339</v>
      </c>
      <c r="R1528" t="s">
        <v>8340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8339</v>
      </c>
      <c r="R1529" t="s">
        <v>8340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8339</v>
      </c>
      <c r="R1530" t="s">
        <v>8340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8339</v>
      </c>
      <c r="R1531" t="s">
        <v>8340</v>
      </c>
      <c r="S1531" s="13">
        <f t="shared" si="94"/>
        <v>42052.628703703704</v>
      </c>
      <c r="T1531" s="13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8339</v>
      </c>
      <c r="R1532" t="s">
        <v>8340</v>
      </c>
      <c r="S1532" s="13">
        <f t="shared" si="94"/>
        <v>42275.767303240747</v>
      </c>
      <c r="T1532" s="13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8339</v>
      </c>
      <c r="R1533" t="s">
        <v>8340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8339</v>
      </c>
      <c r="R1534" t="s">
        <v>8340</v>
      </c>
      <c r="S1534" s="13">
        <f t="shared" si="94"/>
        <v>42391.475289351853</v>
      </c>
      <c r="T1534" s="13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8339</v>
      </c>
      <c r="R1535" t="s">
        <v>8340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8339</v>
      </c>
      <c r="R1536" t="s">
        <v>8340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8339</v>
      </c>
      <c r="R1537" t="s">
        <v>8340</v>
      </c>
      <c r="S1537" s="13">
        <f t="shared" si="94"/>
        <v>42484.829062500001</v>
      </c>
      <c r="T1537" s="13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8339</v>
      </c>
      <c r="R1538" t="s">
        <v>8340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8339</v>
      </c>
      <c r="R1539" t="s">
        <v>8340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8339</v>
      </c>
      <c r="R1540" t="s">
        <v>8340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8339</v>
      </c>
      <c r="R1541" t="s">
        <v>8340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8339</v>
      </c>
      <c r="R1542" t="s">
        <v>8340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8339</v>
      </c>
      <c r="R1543" t="s">
        <v>8344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8339</v>
      </c>
      <c r="R1544" t="s">
        <v>8344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8339</v>
      </c>
      <c r="R1545" t="s">
        <v>8344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8339</v>
      </c>
      <c r="R1546" t="s">
        <v>8344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8339</v>
      </c>
      <c r="R1547" t="s">
        <v>8344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8339</v>
      </c>
      <c r="R1548" t="s">
        <v>8344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8339</v>
      </c>
      <c r="R1549" t="s">
        <v>8344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8339</v>
      </c>
      <c r="R1550" t="s">
        <v>8344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8339</v>
      </c>
      <c r="R1551" t="s">
        <v>8344</v>
      </c>
      <c r="S1551" s="13">
        <f t="shared" si="98"/>
        <v>42281.136099537034</v>
      </c>
      <c r="T1551" s="13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8339</v>
      </c>
      <c r="R1552" t="s">
        <v>8344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8339</v>
      </c>
      <c r="R1553" t="s">
        <v>8344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8339</v>
      </c>
      <c r="R1554" t="s">
        <v>8344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8339</v>
      </c>
      <c r="R1555" t="s">
        <v>8344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8339</v>
      </c>
      <c r="R1556" t="s">
        <v>8344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8339</v>
      </c>
      <c r="R1557" t="s">
        <v>8344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8339</v>
      </c>
      <c r="R1558" t="s">
        <v>8344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8339</v>
      </c>
      <c r="R1559" t="s">
        <v>8344</v>
      </c>
      <c r="S1559" s="13">
        <f t="shared" si="98"/>
        <v>41871.65315972222</v>
      </c>
      <c r="T1559" s="13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8339</v>
      </c>
      <c r="R1560" t="s">
        <v>8344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8339</v>
      </c>
      <c r="R1561" t="s">
        <v>8344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8339</v>
      </c>
      <c r="R1562" t="s">
        <v>8344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8323</v>
      </c>
      <c r="R1563" t="s">
        <v>8345</v>
      </c>
      <c r="S1563" s="13">
        <f t="shared" si="98"/>
        <v>41555.041701388887</v>
      </c>
      <c r="T1563" s="13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8323</v>
      </c>
      <c r="R1564" t="s">
        <v>8345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8323</v>
      </c>
      <c r="R1565" t="s">
        <v>8345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8323</v>
      </c>
      <c r="R1566" t="s">
        <v>8345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8323</v>
      </c>
      <c r="R1567" t="s">
        <v>8345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8323</v>
      </c>
      <c r="R1568" t="s">
        <v>8345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8323</v>
      </c>
      <c r="R1569" t="s">
        <v>8345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8323</v>
      </c>
      <c r="R1570" t="s">
        <v>8345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8323</v>
      </c>
      <c r="R1571" t="s">
        <v>8345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8323</v>
      </c>
      <c r="R1572" t="s">
        <v>8345</v>
      </c>
      <c r="S1572" s="13">
        <f t="shared" si="98"/>
        <v>42438.813449074078</v>
      </c>
      <c r="T1572" s="13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8323</v>
      </c>
      <c r="R1573" t="s">
        <v>8345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8323</v>
      </c>
      <c r="R1574" t="s">
        <v>8345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8323</v>
      </c>
      <c r="R1575" t="s">
        <v>8345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8323</v>
      </c>
      <c r="R1576" t="s">
        <v>8345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8323</v>
      </c>
      <c r="R1577" t="s">
        <v>8345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8323</v>
      </c>
      <c r="R1578" t="s">
        <v>8345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8323</v>
      </c>
      <c r="R1579" t="s">
        <v>8345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8323</v>
      </c>
      <c r="R1580" t="s">
        <v>8345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8323</v>
      </c>
      <c r="R1581" t="s">
        <v>8345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8323</v>
      </c>
      <c r="R1582" t="s">
        <v>8345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8339</v>
      </c>
      <c r="R1583" t="s">
        <v>8346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8339</v>
      </c>
      <c r="R1584" t="s">
        <v>8346</v>
      </c>
      <c r="S1584" s="13">
        <f t="shared" si="98"/>
        <v>42246.789965277778</v>
      </c>
      <c r="T1584" s="13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8339</v>
      </c>
      <c r="R1585" t="s">
        <v>8346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8339</v>
      </c>
      <c r="R1586" t="s">
        <v>8346</v>
      </c>
      <c r="S1586" s="13">
        <f t="shared" si="98"/>
        <v>41779.649317129632</v>
      </c>
      <c r="T1586" s="13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8339</v>
      </c>
      <c r="R1587" t="s">
        <v>8346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8339</v>
      </c>
      <c r="R1588" t="s">
        <v>8346</v>
      </c>
      <c r="S1588" s="13">
        <f t="shared" si="98"/>
        <v>42069.104421296302</v>
      </c>
      <c r="T1588" s="13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8339</v>
      </c>
      <c r="R1589" t="s">
        <v>8346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8339</v>
      </c>
      <c r="R1590" t="s">
        <v>8346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8339</v>
      </c>
      <c r="R1591" t="s">
        <v>8346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8339</v>
      </c>
      <c r="R1592" t="s">
        <v>8346</v>
      </c>
      <c r="S1592" s="13">
        <f t="shared" si="98"/>
        <v>42240.857222222221</v>
      </c>
      <c r="T1592" s="13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8339</v>
      </c>
      <c r="R1593" t="s">
        <v>8346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8339</v>
      </c>
      <c r="R1594" t="s">
        <v>8346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8339</v>
      </c>
      <c r="R1595" t="s">
        <v>8346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8339</v>
      </c>
      <c r="R1596" t="s">
        <v>8346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8339</v>
      </c>
      <c r="R1597" t="s">
        <v>8346</v>
      </c>
      <c r="S1597" s="13">
        <f t="shared" si="98"/>
        <v>41780.050092592595</v>
      </c>
      <c r="T1597" s="13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8339</v>
      </c>
      <c r="R1598" t="s">
        <v>8346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8339</v>
      </c>
      <c r="R1599" t="s">
        <v>8346</v>
      </c>
      <c r="S1599" s="13">
        <f t="shared" si="98"/>
        <v>42603.354131944448</v>
      </c>
      <c r="T1599" s="13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8339</v>
      </c>
      <c r="R1600" t="s">
        <v>8346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8339</v>
      </c>
      <c r="R1601" t="s">
        <v>8346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8339</v>
      </c>
      <c r="R1602" t="s">
        <v>8346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8326</v>
      </c>
      <c r="R1603" t="s">
        <v>8327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8326</v>
      </c>
      <c r="R1604" t="s">
        <v>8327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8326</v>
      </c>
      <c r="R1605" t="s">
        <v>8327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8326</v>
      </c>
      <c r="R1606" t="s">
        <v>8327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8326</v>
      </c>
      <c r="R1607" t="s">
        <v>8327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8326</v>
      </c>
      <c r="R1608" t="s">
        <v>8327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8326</v>
      </c>
      <c r="R1609" t="s">
        <v>8327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8326</v>
      </c>
      <c r="R1610" t="s">
        <v>8327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8326</v>
      </c>
      <c r="R1611" t="s">
        <v>8327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8326</v>
      </c>
      <c r="R1612" t="s">
        <v>8327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8326</v>
      </c>
      <c r="R1613" t="s">
        <v>8327</v>
      </c>
      <c r="S1613" s="13">
        <f t="shared" si="102"/>
        <v>41409.00037037037</v>
      </c>
      <c r="T1613" s="13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8326</v>
      </c>
      <c r="R1614" t="s">
        <v>8327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8326</v>
      </c>
      <c r="R1615" t="s">
        <v>8327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8326</v>
      </c>
      <c r="R1616" t="s">
        <v>8327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8326</v>
      </c>
      <c r="R1617" t="s">
        <v>8327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8326</v>
      </c>
      <c r="R1618" t="s">
        <v>8327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8326</v>
      </c>
      <c r="R1619" t="s">
        <v>8327</v>
      </c>
      <c r="S1619" s="13">
        <f t="shared" si="102"/>
        <v>41546.664212962962</v>
      </c>
      <c r="T1619" s="13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8326</v>
      </c>
      <c r="R1620" t="s">
        <v>8327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8326</v>
      </c>
      <c r="R1621" t="s">
        <v>8327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8326</v>
      </c>
      <c r="R1622" t="s">
        <v>8327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8326</v>
      </c>
      <c r="R1623" t="s">
        <v>8327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8326</v>
      </c>
      <c r="R1624" t="s">
        <v>8327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8326</v>
      </c>
      <c r="R1625" t="s">
        <v>8327</v>
      </c>
      <c r="S1625" s="13">
        <f t="shared" si="102"/>
        <v>41453.688530092593</v>
      </c>
      <c r="T1625" s="13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8326</v>
      </c>
      <c r="R1626" t="s">
        <v>8327</v>
      </c>
      <c r="S1626" s="13">
        <f t="shared" si="102"/>
        <v>41243.367303240739</v>
      </c>
      <c r="T1626" s="13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8326</v>
      </c>
      <c r="R1627" t="s">
        <v>8327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8326</v>
      </c>
      <c r="R1628" t="s">
        <v>8327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8326</v>
      </c>
      <c r="R1629" t="s">
        <v>8327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8326</v>
      </c>
      <c r="R1630" t="s">
        <v>8327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8326</v>
      </c>
      <c r="R1631" t="s">
        <v>8327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8326</v>
      </c>
      <c r="R1632" t="s">
        <v>8327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8326</v>
      </c>
      <c r="R1633" t="s">
        <v>8327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8326</v>
      </c>
      <c r="R1634" t="s">
        <v>8327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8326</v>
      </c>
      <c r="R1635" t="s">
        <v>8327</v>
      </c>
      <c r="S1635" s="13">
        <f t="shared" si="102"/>
        <v>40896.883750000001</v>
      </c>
      <c r="T1635" s="13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8326</v>
      </c>
      <c r="R1636" t="s">
        <v>8327</v>
      </c>
      <c r="S1636" s="13">
        <f t="shared" si="102"/>
        <v>40658.189826388887</v>
      </c>
      <c r="T1636" s="13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8326</v>
      </c>
      <c r="R1637" t="s">
        <v>8327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8326</v>
      </c>
      <c r="R1638" t="s">
        <v>8327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8326</v>
      </c>
      <c r="R1639" t="s">
        <v>8327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8326</v>
      </c>
      <c r="R1640" t="s">
        <v>8327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8326</v>
      </c>
      <c r="R1641" t="s">
        <v>8327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8326</v>
      </c>
      <c r="R1642" t="s">
        <v>8327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8326</v>
      </c>
      <c r="R1643" t="s">
        <v>8347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8326</v>
      </c>
      <c r="R1644" t="s">
        <v>8347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8326</v>
      </c>
      <c r="R1645" t="s">
        <v>8347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8326</v>
      </c>
      <c r="R1646" t="s">
        <v>8347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8326</v>
      </c>
      <c r="R1647" t="s">
        <v>8347</v>
      </c>
      <c r="S1647" s="13">
        <f t="shared" si="102"/>
        <v>41521.617361111108</v>
      </c>
      <c r="T1647" s="13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8326</v>
      </c>
      <c r="R1648" t="s">
        <v>8347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8326</v>
      </c>
      <c r="R1649" t="s">
        <v>8347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8326</v>
      </c>
      <c r="R1650" t="s">
        <v>8347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8326</v>
      </c>
      <c r="R1651" t="s">
        <v>8347</v>
      </c>
      <c r="S1651" s="13">
        <f t="shared" si="102"/>
        <v>41737.684664351851</v>
      </c>
      <c r="T1651" s="13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8326</v>
      </c>
      <c r="R1652" t="s">
        <v>8347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8326</v>
      </c>
      <c r="R1653" t="s">
        <v>8347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8326</v>
      </c>
      <c r="R1654" t="s">
        <v>8347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8326</v>
      </c>
      <c r="R1655" t="s">
        <v>8347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8326</v>
      </c>
      <c r="R1656" t="s">
        <v>8347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8326</v>
      </c>
      <c r="R1657" t="s">
        <v>8347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8326</v>
      </c>
      <c r="R1658" t="s">
        <v>8347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8326</v>
      </c>
      <c r="R1659" t="s">
        <v>8347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8326</v>
      </c>
      <c r="R1660" t="s">
        <v>8347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8326</v>
      </c>
      <c r="R1661" t="s">
        <v>8347</v>
      </c>
      <c r="S1661" s="13">
        <f t="shared" si="102"/>
        <v>41596.913437499999</v>
      </c>
      <c r="T1661" s="13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8326</v>
      </c>
      <c r="R1662" t="s">
        <v>8347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8326</v>
      </c>
      <c r="R1663" t="s">
        <v>8347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8326</v>
      </c>
      <c r="R1664" t="s">
        <v>8347</v>
      </c>
      <c r="S1664" s="13">
        <f t="shared" si="102"/>
        <v>40848.198333333334</v>
      </c>
      <c r="T1664" s="13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8326</v>
      </c>
      <c r="R1665" t="s">
        <v>8347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8326</v>
      </c>
      <c r="R1666" t="s">
        <v>8347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8326</v>
      </c>
      <c r="R1667" t="s">
        <v>8347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8326</v>
      </c>
      <c r="R1668" t="s">
        <v>8347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8326</v>
      </c>
      <c r="R1669" t="s">
        <v>8347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8326</v>
      </c>
      <c r="R1670" t="s">
        <v>8347</v>
      </c>
      <c r="S1670" s="13">
        <f t="shared" si="106"/>
        <v>40845.14975694444</v>
      </c>
      <c r="T1670" s="13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8326</v>
      </c>
      <c r="R1671" t="s">
        <v>8347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8326</v>
      </c>
      <c r="R1672" t="s">
        <v>8347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8326</v>
      </c>
      <c r="R1673" t="s">
        <v>8347</v>
      </c>
      <c r="S1673" s="13">
        <f t="shared" si="106"/>
        <v>42553.54414351852</v>
      </c>
      <c r="T1673" s="13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8326</v>
      </c>
      <c r="R1674" t="s">
        <v>8347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8326</v>
      </c>
      <c r="R1675" t="s">
        <v>8347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8326</v>
      </c>
      <c r="R1676" t="s">
        <v>8347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8326</v>
      </c>
      <c r="R1677" t="s">
        <v>8347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8326</v>
      </c>
      <c r="R1678" t="s">
        <v>8347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8326</v>
      </c>
      <c r="R1679" t="s">
        <v>8347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8326</v>
      </c>
      <c r="R1680" t="s">
        <v>8347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8326</v>
      </c>
      <c r="R1681" t="s">
        <v>8347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8326</v>
      </c>
      <c r="R1682" t="s">
        <v>8347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8326</v>
      </c>
      <c r="R1683" t="s">
        <v>8348</v>
      </c>
      <c r="S1683" s="13">
        <f t="shared" si="106"/>
        <v>42774.121342592596</v>
      </c>
      <c r="T1683" s="13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8326</v>
      </c>
      <c r="R1684" t="s">
        <v>8348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8326</v>
      </c>
      <c r="R1685" t="s">
        <v>8348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8326</v>
      </c>
      <c r="R1686" t="s">
        <v>8348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8326</v>
      </c>
      <c r="R1687" t="s">
        <v>8348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8326</v>
      </c>
      <c r="R1688" t="s">
        <v>8348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8326</v>
      </c>
      <c r="R1689" t="s">
        <v>8348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8326</v>
      </c>
      <c r="R1690" t="s">
        <v>8348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8326</v>
      </c>
      <c r="R1691" t="s">
        <v>8348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8326</v>
      </c>
      <c r="R1692" t="s">
        <v>8348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8326</v>
      </c>
      <c r="R1693" t="s">
        <v>8348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8326</v>
      </c>
      <c r="R1694" t="s">
        <v>8348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8326</v>
      </c>
      <c r="R1695" t="s">
        <v>8348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8326</v>
      </c>
      <c r="R1696" t="s">
        <v>8348</v>
      </c>
      <c r="S1696" s="13">
        <f t="shared" si="106"/>
        <v>42791.669837962967</v>
      </c>
      <c r="T1696" s="13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8326</v>
      </c>
      <c r="R1697" t="s">
        <v>8348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8326</v>
      </c>
      <c r="R1698" t="s">
        <v>8348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8326</v>
      </c>
      <c r="R1699" t="s">
        <v>8348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8326</v>
      </c>
      <c r="R1700" t="s">
        <v>8348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8326</v>
      </c>
      <c r="R1701" t="s">
        <v>8348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8326</v>
      </c>
      <c r="R1702" t="s">
        <v>8348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8326</v>
      </c>
      <c r="R1703" t="s">
        <v>8348</v>
      </c>
      <c r="S1703" s="13">
        <f t="shared" si="106"/>
        <v>41989.664409722223</v>
      </c>
      <c r="T1703" s="13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8326</v>
      </c>
      <c r="R1704" t="s">
        <v>8348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8326</v>
      </c>
      <c r="R1705" t="s">
        <v>8348</v>
      </c>
      <c r="S1705" s="13">
        <f t="shared" si="106"/>
        <v>42187.281678240746</v>
      </c>
      <c r="T1705" s="13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8326</v>
      </c>
      <c r="R1706" t="s">
        <v>8348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8326</v>
      </c>
      <c r="R1707" t="s">
        <v>8348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8326</v>
      </c>
      <c r="R1708" t="s">
        <v>8348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8326</v>
      </c>
      <c r="R1709" t="s">
        <v>8348</v>
      </c>
      <c r="S1709" s="13">
        <f t="shared" si="106"/>
        <v>42427.721006944441</v>
      </c>
      <c r="T1709" s="13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8326</v>
      </c>
      <c r="R1710" t="s">
        <v>8348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8326</v>
      </c>
      <c r="R1711" t="s">
        <v>8348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8326</v>
      </c>
      <c r="R1712" t="s">
        <v>8348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8326</v>
      </c>
      <c r="R1713" t="s">
        <v>8348</v>
      </c>
      <c r="S1713" s="13">
        <f t="shared" si="106"/>
        <v>41852.646226851852</v>
      </c>
      <c r="T1713" s="13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8326</v>
      </c>
      <c r="R1714" t="s">
        <v>8348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8326</v>
      </c>
      <c r="R1715" t="s">
        <v>8348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8326</v>
      </c>
      <c r="R1716" t="s">
        <v>8348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8326</v>
      </c>
      <c r="R1717" t="s">
        <v>8348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8326</v>
      </c>
      <c r="R1718" t="s">
        <v>8348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8326</v>
      </c>
      <c r="R1719" t="s">
        <v>8348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8326</v>
      </c>
      <c r="R1720" t="s">
        <v>8348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8326</v>
      </c>
      <c r="R1721" t="s">
        <v>8348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8326</v>
      </c>
      <c r="R1722" t="s">
        <v>8348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8326</v>
      </c>
      <c r="R1723" t="s">
        <v>8348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8326</v>
      </c>
      <c r="R1724" t="s">
        <v>8348</v>
      </c>
      <c r="S1724" s="13">
        <f t="shared" si="106"/>
        <v>42425.960983796293</v>
      </c>
      <c r="T1724" s="13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8326</v>
      </c>
      <c r="R1725" t="s">
        <v>8348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8326</v>
      </c>
      <c r="R1726" t="s">
        <v>8348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8326</v>
      </c>
      <c r="R1727" t="s">
        <v>8348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8326</v>
      </c>
      <c r="R1728" t="s">
        <v>8348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8326</v>
      </c>
      <c r="R1729" t="s">
        <v>8348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8326</v>
      </c>
      <c r="R1730" t="s">
        <v>8348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8326</v>
      </c>
      <c r="R1731" t="s">
        <v>8348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8326</v>
      </c>
      <c r="R1732" t="s">
        <v>8348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8326</v>
      </c>
      <c r="R1733" t="s">
        <v>8348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8326</v>
      </c>
      <c r="R1734" t="s">
        <v>8348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8326</v>
      </c>
      <c r="R1735" t="s">
        <v>8348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8326</v>
      </c>
      <c r="R1736" t="s">
        <v>8348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8326</v>
      </c>
      <c r="R1737" t="s">
        <v>8348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8326</v>
      </c>
      <c r="R1738" t="s">
        <v>8348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8326</v>
      </c>
      <c r="R1739" t="s">
        <v>8348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8326</v>
      </c>
      <c r="R1740" t="s">
        <v>8348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8326</v>
      </c>
      <c r="R1741" t="s">
        <v>8348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8326</v>
      </c>
      <c r="R1742" t="s">
        <v>8348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8339</v>
      </c>
      <c r="R1743" t="s">
        <v>8340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8339</v>
      </c>
      <c r="R1744" t="s">
        <v>8340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8339</v>
      </c>
      <c r="R1745" t="s">
        <v>8340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8339</v>
      </c>
      <c r="R1746" t="s">
        <v>8340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8339</v>
      </c>
      <c r="R1747" t="s">
        <v>8340</v>
      </c>
      <c r="S1747" s="13">
        <f t="shared" si="110"/>
        <v>42690.259699074071</v>
      </c>
      <c r="T1747" s="13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8339</v>
      </c>
      <c r="R1748" t="s">
        <v>8340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8339</v>
      </c>
      <c r="R1749" t="s">
        <v>8340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8339</v>
      </c>
      <c r="R1750" t="s">
        <v>8340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8339</v>
      </c>
      <c r="R1751" t="s">
        <v>8340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8339</v>
      </c>
      <c r="R1752" t="s">
        <v>8340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8339</v>
      </c>
      <c r="R1753" t="s">
        <v>8340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8339</v>
      </c>
      <c r="R1754" t="s">
        <v>8340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8339</v>
      </c>
      <c r="R1755" t="s">
        <v>8340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8339</v>
      </c>
      <c r="R1756" t="s">
        <v>8340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8339</v>
      </c>
      <c r="R1757" t="s">
        <v>8340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8339</v>
      </c>
      <c r="R1758" t="s">
        <v>8340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8339</v>
      </c>
      <c r="R1759" t="s">
        <v>8340</v>
      </c>
      <c r="S1759" s="13">
        <f t="shared" si="110"/>
        <v>42733.827349537038</v>
      </c>
      <c r="T1759" s="13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8339</v>
      </c>
      <c r="R1760" t="s">
        <v>8340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8339</v>
      </c>
      <c r="R1761" t="s">
        <v>8340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8339</v>
      </c>
      <c r="R1762" t="s">
        <v>8340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8339</v>
      </c>
      <c r="R1763" t="s">
        <v>8340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8339</v>
      </c>
      <c r="R1764" t="s">
        <v>8340</v>
      </c>
      <c r="S1764" s="13">
        <f t="shared" si="110"/>
        <v>42410.982002314813</v>
      </c>
      <c r="T1764" s="13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8339</v>
      </c>
      <c r="R1765" t="s">
        <v>8340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8339</v>
      </c>
      <c r="R1766" t="s">
        <v>8340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8339</v>
      </c>
      <c r="R1767" t="s">
        <v>8340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8339</v>
      </c>
      <c r="R1768" t="s">
        <v>8340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8339</v>
      </c>
      <c r="R1769" t="s">
        <v>8340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8339</v>
      </c>
      <c r="R1770" t="s">
        <v>8340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8339</v>
      </c>
      <c r="R1771" t="s">
        <v>8340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8339</v>
      </c>
      <c r="R1772" t="s">
        <v>8340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8339</v>
      </c>
      <c r="R1773" t="s">
        <v>8340</v>
      </c>
      <c r="S1773" s="13">
        <f t="shared" si="110"/>
        <v>41905.979629629634</v>
      </c>
      <c r="T1773" s="13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8339</v>
      </c>
      <c r="R1774" t="s">
        <v>8340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8339</v>
      </c>
      <c r="R1775" t="s">
        <v>8340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8339</v>
      </c>
      <c r="R1776" t="s">
        <v>8340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8339</v>
      </c>
      <c r="R1777" t="s">
        <v>8340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8339</v>
      </c>
      <c r="R1778" t="s">
        <v>8340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8339</v>
      </c>
      <c r="R1779" t="s">
        <v>8340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8339</v>
      </c>
      <c r="R1780" t="s">
        <v>8340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8339</v>
      </c>
      <c r="R1781" t="s">
        <v>8340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8339</v>
      </c>
      <c r="R1782" t="s">
        <v>8340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8339</v>
      </c>
      <c r="R1783" t="s">
        <v>8340</v>
      </c>
      <c r="S1783" s="13">
        <f t="shared" si="110"/>
        <v>42597.617418981477</v>
      </c>
      <c r="T1783" s="13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8339</v>
      </c>
      <c r="R1784" t="s">
        <v>8340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8339</v>
      </c>
      <c r="R1785" t="s">
        <v>8340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8339</v>
      </c>
      <c r="R1786" t="s">
        <v>8340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8339</v>
      </c>
      <c r="R1787" t="s">
        <v>8340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8339</v>
      </c>
      <c r="R1788" t="s">
        <v>8340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8339</v>
      </c>
      <c r="R1789" t="s">
        <v>8340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8339</v>
      </c>
      <c r="R1790" t="s">
        <v>8340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8339</v>
      </c>
      <c r="R1791" t="s">
        <v>8340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8339</v>
      </c>
      <c r="R1792" t="s">
        <v>8340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8339</v>
      </c>
      <c r="R1793" t="s">
        <v>8340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8339</v>
      </c>
      <c r="R1794" t="s">
        <v>8340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8339</v>
      </c>
      <c r="R1795" t="s">
        <v>8340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8339</v>
      </c>
      <c r="R1796" t="s">
        <v>8340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8339</v>
      </c>
      <c r="R1797" t="s">
        <v>8340</v>
      </c>
      <c r="S1797" s="13">
        <f t="shared" si="114"/>
        <v>42628.288668981477</v>
      </c>
      <c r="T1797" s="13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8339</v>
      </c>
      <c r="R1798" t="s">
        <v>8340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8339</v>
      </c>
      <c r="R1799" t="s">
        <v>8340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8339</v>
      </c>
      <c r="R1800" t="s">
        <v>8340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8339</v>
      </c>
      <c r="R1801" t="s">
        <v>8340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8339</v>
      </c>
      <c r="R1802" t="s">
        <v>8340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8339</v>
      </c>
      <c r="R1803" t="s">
        <v>8340</v>
      </c>
      <c r="S1803" s="13">
        <f t="shared" si="114"/>
        <v>42321.660509259258</v>
      </c>
      <c r="T1803" s="13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8339</v>
      </c>
      <c r="R1804" t="s">
        <v>8340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8339</v>
      </c>
      <c r="R1805" t="s">
        <v>8340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8339</v>
      </c>
      <c r="R1806" t="s">
        <v>8340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8339</v>
      </c>
      <c r="R1807" t="s">
        <v>8340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8339</v>
      </c>
      <c r="R1808" t="s">
        <v>8340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8339</v>
      </c>
      <c r="R1809" t="s">
        <v>8340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8339</v>
      </c>
      <c r="R1810" t="s">
        <v>8340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8339</v>
      </c>
      <c r="R1811" t="s">
        <v>8340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8339</v>
      </c>
      <c r="R1812" t="s">
        <v>8340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8339</v>
      </c>
      <c r="R1813" t="s">
        <v>8340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8339</v>
      </c>
      <c r="R1814" t="s">
        <v>8340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8339</v>
      </c>
      <c r="R1815" t="s">
        <v>8340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8339</v>
      </c>
      <c r="R1816" t="s">
        <v>8340</v>
      </c>
      <c r="S1816" s="13">
        <f t="shared" si="114"/>
        <v>42033.314074074078</v>
      </c>
      <c r="T1816" s="13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8339</v>
      </c>
      <c r="R1817" t="s">
        <v>8340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8339</v>
      </c>
      <c r="R1818" t="s">
        <v>8340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8339</v>
      </c>
      <c r="R1819" t="s">
        <v>8340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8339</v>
      </c>
      <c r="R1820" t="s">
        <v>8340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8339</v>
      </c>
      <c r="R1821" t="s">
        <v>8340</v>
      </c>
      <c r="S1821" s="13">
        <f t="shared" si="114"/>
        <v>41820.752268518518</v>
      </c>
      <c r="T1821" s="13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8339</v>
      </c>
      <c r="R1822" t="s">
        <v>8340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8326</v>
      </c>
      <c r="R1823" t="s">
        <v>8327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8326</v>
      </c>
      <c r="R1824" t="s">
        <v>8327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8326</v>
      </c>
      <c r="R1825" t="s">
        <v>8327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8326</v>
      </c>
      <c r="R1826" t="s">
        <v>8327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8326</v>
      </c>
      <c r="R1827" t="s">
        <v>8327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8326</v>
      </c>
      <c r="R1828" t="s">
        <v>8327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8326</v>
      </c>
      <c r="R1829" t="s">
        <v>8327</v>
      </c>
      <c r="S1829" s="13">
        <f t="shared" si="114"/>
        <v>40555.325937499998</v>
      </c>
      <c r="T1829" s="13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8326</v>
      </c>
      <c r="R1830" t="s">
        <v>8327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8326</v>
      </c>
      <c r="R1831" t="s">
        <v>8327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8326</v>
      </c>
      <c r="R1832" t="s">
        <v>8327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8326</v>
      </c>
      <c r="R1833" t="s">
        <v>8327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8326</v>
      </c>
      <c r="R1834" t="s">
        <v>8327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8326</v>
      </c>
      <c r="R1835" t="s">
        <v>8327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8326</v>
      </c>
      <c r="R1836" t="s">
        <v>8327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8326</v>
      </c>
      <c r="R1837" t="s">
        <v>8327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8326</v>
      </c>
      <c r="R1838" t="s">
        <v>8327</v>
      </c>
      <c r="S1838" s="13">
        <f t="shared" si="114"/>
        <v>41305.809363425928</v>
      </c>
      <c r="T1838" s="13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8326</v>
      </c>
      <c r="R1839" t="s">
        <v>8327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8326</v>
      </c>
      <c r="R1840" t="s">
        <v>8327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8326</v>
      </c>
      <c r="R1841" t="s">
        <v>8327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8326</v>
      </c>
      <c r="R1842" t="s">
        <v>8327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8326</v>
      </c>
      <c r="R1843" t="s">
        <v>8327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8326</v>
      </c>
      <c r="R1844" t="s">
        <v>8327</v>
      </c>
      <c r="S1844" s="13">
        <f t="shared" si="114"/>
        <v>42031.631724537037</v>
      </c>
      <c r="T1844" s="13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8326</v>
      </c>
      <c r="R1845" t="s">
        <v>8327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8326</v>
      </c>
      <c r="R1846" t="s">
        <v>8327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8326</v>
      </c>
      <c r="R1847" t="s">
        <v>8327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8326</v>
      </c>
      <c r="R1848" t="s">
        <v>8327</v>
      </c>
      <c r="S1848" s="13">
        <f t="shared" si="114"/>
        <v>41228.650196759263</v>
      </c>
      <c r="T1848" s="13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8326</v>
      </c>
      <c r="R1849" t="s">
        <v>8327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8326</v>
      </c>
      <c r="R1850" t="s">
        <v>8327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8326</v>
      </c>
      <c r="R1851" t="s">
        <v>8327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8326</v>
      </c>
      <c r="R1852" t="s">
        <v>8327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8326</v>
      </c>
      <c r="R1853" t="s">
        <v>8327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8326</v>
      </c>
      <c r="R1854" t="s">
        <v>8327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8326</v>
      </c>
      <c r="R1855" t="s">
        <v>8327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8326</v>
      </c>
      <c r="R1856" t="s">
        <v>8327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8326</v>
      </c>
      <c r="R1857" t="s">
        <v>8327</v>
      </c>
      <c r="S1857" s="13">
        <f t="shared" si="114"/>
        <v>41600.538657407407</v>
      </c>
      <c r="T1857" s="13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8326</v>
      </c>
      <c r="R1858" t="s">
        <v>8327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8326</v>
      </c>
      <c r="R1859" t="s">
        <v>8327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8326</v>
      </c>
      <c r="R1860" t="s">
        <v>8327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8326</v>
      </c>
      <c r="R1861" t="s">
        <v>8327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8326</v>
      </c>
      <c r="R1862" t="s">
        <v>8327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8334</v>
      </c>
      <c r="R1863" t="s">
        <v>8336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8334</v>
      </c>
      <c r="R1864" t="s">
        <v>8336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8334</v>
      </c>
      <c r="R1865" t="s">
        <v>8336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8334</v>
      </c>
      <c r="R1866" t="s">
        <v>8336</v>
      </c>
      <c r="S1866" s="13">
        <f t="shared" si="118"/>
        <v>41733.716435185182</v>
      </c>
      <c r="T1866" s="13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8334</v>
      </c>
      <c r="R1867" t="s">
        <v>8336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8334</v>
      </c>
      <c r="R1868" t="s">
        <v>8336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8334</v>
      </c>
      <c r="R1869" t="s">
        <v>8336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8334</v>
      </c>
      <c r="R1870" t="s">
        <v>8336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8334</v>
      </c>
      <c r="R1871" t="s">
        <v>8336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8334</v>
      </c>
      <c r="R1872" t="s">
        <v>8336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8334</v>
      </c>
      <c r="R1873" t="s">
        <v>8336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8334</v>
      </c>
      <c r="R1874" t="s">
        <v>8336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8334</v>
      </c>
      <c r="R1875" t="s">
        <v>8336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8334</v>
      </c>
      <c r="R1876" t="s">
        <v>8336</v>
      </c>
      <c r="S1876" s="13">
        <f t="shared" si="118"/>
        <v>42529.969131944439</v>
      </c>
      <c r="T1876" s="13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8334</v>
      </c>
      <c r="R1877" t="s">
        <v>8336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8334</v>
      </c>
      <c r="R1878" t="s">
        <v>8336</v>
      </c>
      <c r="S1878" s="13">
        <f t="shared" si="118"/>
        <v>41776.284780092588</v>
      </c>
      <c r="T1878" s="13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8334</v>
      </c>
      <c r="R1879" t="s">
        <v>8336</v>
      </c>
      <c r="S1879" s="13">
        <f t="shared" si="118"/>
        <v>42035.029224537036</v>
      </c>
      <c r="T1879" s="13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8334</v>
      </c>
      <c r="R1880" t="s">
        <v>8336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8334</v>
      </c>
      <c r="R1881" t="s">
        <v>8336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8334</v>
      </c>
      <c r="R1882" t="s">
        <v>8336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8326</v>
      </c>
      <c r="R1883" t="s">
        <v>8330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8326</v>
      </c>
      <c r="R1884" t="s">
        <v>8330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8326</v>
      </c>
      <c r="R1885" t="s">
        <v>8330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8326</v>
      </c>
      <c r="R1886" t="s">
        <v>8330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8326</v>
      </c>
      <c r="R1887" t="s">
        <v>8330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8326</v>
      </c>
      <c r="R1888" t="s">
        <v>8330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8326</v>
      </c>
      <c r="R1889" t="s">
        <v>8330</v>
      </c>
      <c r="S1889" s="13">
        <f t="shared" si="118"/>
        <v>42323.800138888888</v>
      </c>
      <c r="T1889" s="13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8326</v>
      </c>
      <c r="R1890" t="s">
        <v>8330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8326</v>
      </c>
      <c r="R1891" t="s">
        <v>8330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8326</v>
      </c>
      <c r="R1892" t="s">
        <v>8330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8326</v>
      </c>
      <c r="R1893" t="s">
        <v>8330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8326</v>
      </c>
      <c r="R1894" t="s">
        <v>8330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8326</v>
      </c>
      <c r="R1895" t="s">
        <v>8330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8326</v>
      </c>
      <c r="R1896" t="s">
        <v>8330</v>
      </c>
      <c r="S1896" s="13">
        <f t="shared" si="118"/>
        <v>40920.904895833337</v>
      </c>
      <c r="T1896" s="13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8326</v>
      </c>
      <c r="R1897" t="s">
        <v>8330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8326</v>
      </c>
      <c r="R1898" t="s">
        <v>8330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8326</v>
      </c>
      <c r="R1899" t="s">
        <v>8330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8326</v>
      </c>
      <c r="R1900" t="s">
        <v>8330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8326</v>
      </c>
      <c r="R1901" t="s">
        <v>8330</v>
      </c>
      <c r="S1901" s="13">
        <f t="shared" si="118"/>
        <v>42058.941736111112</v>
      </c>
      <c r="T1901" s="13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8326</v>
      </c>
      <c r="R1902" t="s">
        <v>8330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8320</v>
      </c>
      <c r="R1903" t="s">
        <v>8349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8320</v>
      </c>
      <c r="R1904" t="s">
        <v>8349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8320</v>
      </c>
      <c r="R1905" t="s">
        <v>8349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8320</v>
      </c>
      <c r="R1906" t="s">
        <v>8349</v>
      </c>
      <c r="S1906" s="13">
        <f t="shared" si="118"/>
        <v>42326.685428240744</v>
      </c>
      <c r="T1906" s="13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8320</v>
      </c>
      <c r="R1907" t="s">
        <v>8349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8320</v>
      </c>
      <c r="R1908" t="s">
        <v>8349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8320</v>
      </c>
      <c r="R1909" t="s">
        <v>8349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8320</v>
      </c>
      <c r="R1910" t="s">
        <v>8349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8320</v>
      </c>
      <c r="R1911" t="s">
        <v>8349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8320</v>
      </c>
      <c r="R1912" t="s">
        <v>8349</v>
      </c>
      <c r="S1912" s="13">
        <f t="shared" si="118"/>
        <v>42264.963159722218</v>
      </c>
      <c r="T1912" s="13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8320</v>
      </c>
      <c r="R1913" t="s">
        <v>8349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8320</v>
      </c>
      <c r="R1914" t="s">
        <v>8349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8320</v>
      </c>
      <c r="R1915" t="s">
        <v>8349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8320</v>
      </c>
      <c r="R1916" t="s">
        <v>8349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8320</v>
      </c>
      <c r="R1917" t="s">
        <v>8349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8320</v>
      </c>
      <c r="R1918" t="s">
        <v>8349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8320</v>
      </c>
      <c r="R1919" t="s">
        <v>8349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8320</v>
      </c>
      <c r="R1920" t="s">
        <v>8349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8320</v>
      </c>
      <c r="R1921" t="s">
        <v>8349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8320</v>
      </c>
      <c r="R1922" t="s">
        <v>8349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8326</v>
      </c>
      <c r="R1923" t="s">
        <v>8330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8326</v>
      </c>
      <c r="R1924" t="s">
        <v>8330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8326</v>
      </c>
      <c r="R1925" t="s">
        <v>8330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8326</v>
      </c>
      <c r="R1926" t="s">
        <v>8330</v>
      </c>
      <c r="S1926" s="13">
        <f t="shared" si="122"/>
        <v>41626.761053240742</v>
      </c>
      <c r="T1926" s="13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8326</v>
      </c>
      <c r="R1927" t="s">
        <v>8330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8326</v>
      </c>
      <c r="R1928" t="s">
        <v>8330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8326</v>
      </c>
      <c r="R1929" t="s">
        <v>8330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8326</v>
      </c>
      <c r="R1930" t="s">
        <v>8330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8326</v>
      </c>
      <c r="R1931" t="s">
        <v>8330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8326</v>
      </c>
      <c r="R1932" t="s">
        <v>8330</v>
      </c>
      <c r="S1932" s="13">
        <f t="shared" si="122"/>
        <v>41402.558819444443</v>
      </c>
      <c r="T1932" s="13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8326</v>
      </c>
      <c r="R1933" t="s">
        <v>8330</v>
      </c>
      <c r="S1933" s="13">
        <f t="shared" si="122"/>
        <v>41037.892465277779</v>
      </c>
      <c r="T1933" s="13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8326</v>
      </c>
      <c r="R1934" t="s">
        <v>8330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8326</v>
      </c>
      <c r="R1935" t="s">
        <v>8330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8326</v>
      </c>
      <c r="R1936" t="s">
        <v>8330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8326</v>
      </c>
      <c r="R1937" t="s">
        <v>8330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8326</v>
      </c>
      <c r="R1938" t="s">
        <v>8330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8326</v>
      </c>
      <c r="R1939" t="s">
        <v>8330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8326</v>
      </c>
      <c r="R1940" t="s">
        <v>8330</v>
      </c>
      <c r="S1940" s="13">
        <f t="shared" si="122"/>
        <v>41426.259618055556</v>
      </c>
      <c r="T1940" s="13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8326</v>
      </c>
      <c r="R1941" t="s">
        <v>8330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8326</v>
      </c>
      <c r="R1942" t="s">
        <v>8330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8320</v>
      </c>
      <c r="R1943" t="s">
        <v>8350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8320</v>
      </c>
      <c r="R1944" t="s">
        <v>8350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8320</v>
      </c>
      <c r="R1945" t="s">
        <v>8350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8320</v>
      </c>
      <c r="R1946" t="s">
        <v>8350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8320</v>
      </c>
      <c r="R1947" t="s">
        <v>8350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8320</v>
      </c>
      <c r="R1948" t="s">
        <v>8350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8320</v>
      </c>
      <c r="R1949" t="s">
        <v>8350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8320</v>
      </c>
      <c r="R1950" t="s">
        <v>8350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8320</v>
      </c>
      <c r="R1951" t="s">
        <v>8350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8320</v>
      </c>
      <c r="R1952" t="s">
        <v>8350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8320</v>
      </c>
      <c r="R1953" t="s">
        <v>8350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8320</v>
      </c>
      <c r="R1954" t="s">
        <v>8350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8320</v>
      </c>
      <c r="R1955" t="s">
        <v>8350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8320</v>
      </c>
      <c r="R1956" t="s">
        <v>8350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8320</v>
      </c>
      <c r="R1957" t="s">
        <v>8350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8320</v>
      </c>
      <c r="R1958" t="s">
        <v>8350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8320</v>
      </c>
      <c r="R1959" t="s">
        <v>8350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8320</v>
      </c>
      <c r="R1960" t="s">
        <v>8350</v>
      </c>
      <c r="S1960" s="13">
        <f t="shared" si="122"/>
        <v>41326.987974537034</v>
      </c>
      <c r="T1960" s="13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8320</v>
      </c>
      <c r="R1961" t="s">
        <v>8350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8320</v>
      </c>
      <c r="R1962" t="s">
        <v>8350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8320</v>
      </c>
      <c r="R1963" t="s">
        <v>8350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8320</v>
      </c>
      <c r="R1964" t="s">
        <v>8350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8320</v>
      </c>
      <c r="R1965" t="s">
        <v>8350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8320</v>
      </c>
      <c r="R1966" t="s">
        <v>8350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8320</v>
      </c>
      <c r="R1967" t="s">
        <v>8350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8320</v>
      </c>
      <c r="R1968" t="s">
        <v>8350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8320</v>
      </c>
      <c r="R1969" t="s">
        <v>8350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8320</v>
      </c>
      <c r="R1970" t="s">
        <v>8350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8320</v>
      </c>
      <c r="R1971" t="s">
        <v>8350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8320</v>
      </c>
      <c r="R1972" t="s">
        <v>8350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8320</v>
      </c>
      <c r="R1973" t="s">
        <v>8350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8320</v>
      </c>
      <c r="R1974" t="s">
        <v>8350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8320</v>
      </c>
      <c r="R1975" t="s">
        <v>8350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8320</v>
      </c>
      <c r="R1976" t="s">
        <v>8350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8320</v>
      </c>
      <c r="R1977" t="s">
        <v>8350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8320</v>
      </c>
      <c r="R1978" t="s">
        <v>8350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8320</v>
      </c>
      <c r="R1979" t="s">
        <v>8350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8320</v>
      </c>
      <c r="R1980" t="s">
        <v>8350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8320</v>
      </c>
      <c r="R1981" t="s">
        <v>8350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8320</v>
      </c>
      <c r="R1982" t="s">
        <v>8350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8339</v>
      </c>
      <c r="R1983" t="s">
        <v>8351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8339</v>
      </c>
      <c r="R1984" t="s">
        <v>8351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8339</v>
      </c>
      <c r="R1985" t="s">
        <v>8351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8339</v>
      </c>
      <c r="R1986" t="s">
        <v>8351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8339</v>
      </c>
      <c r="R1987" t="s">
        <v>8351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8339</v>
      </c>
      <c r="R1988" t="s">
        <v>8351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8339</v>
      </c>
      <c r="R1989" t="s">
        <v>8351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8339</v>
      </c>
      <c r="R1990" t="s">
        <v>8351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8339</v>
      </c>
      <c r="R1991" t="s">
        <v>8351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8339</v>
      </c>
      <c r="R1992" t="s">
        <v>8351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8339</v>
      </c>
      <c r="R1993" t="s">
        <v>8351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8339</v>
      </c>
      <c r="R1994" t="s">
        <v>8351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8339</v>
      </c>
      <c r="R1995" t="s">
        <v>8351</v>
      </c>
      <c r="S1995" s="13">
        <f t="shared" si="126"/>
        <v>42329.58839120371</v>
      </c>
      <c r="T1995" s="13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8339</v>
      </c>
      <c r="R1996" t="s">
        <v>8351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8339</v>
      </c>
      <c r="R1997" t="s">
        <v>8351</v>
      </c>
      <c r="S1997" s="13">
        <f t="shared" si="126"/>
        <v>42181.902037037042</v>
      </c>
      <c r="T1997" s="13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8339</v>
      </c>
      <c r="R1998" t="s">
        <v>8351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8339</v>
      </c>
      <c r="R1999" t="s">
        <v>8351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8339</v>
      </c>
      <c r="R2000" t="s">
        <v>8351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8339</v>
      </c>
      <c r="R2001" t="s">
        <v>8351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8339</v>
      </c>
      <c r="R2002" t="s">
        <v>8351</v>
      </c>
      <c r="S2002" s="13">
        <f t="shared" si="126"/>
        <v>42345.951539351852</v>
      </c>
      <c r="T2002" s="13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8320</v>
      </c>
      <c r="R2003" t="s">
        <v>8350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8320</v>
      </c>
      <c r="R2004" t="s">
        <v>8350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8320</v>
      </c>
      <c r="R2005" t="s">
        <v>8350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8320</v>
      </c>
      <c r="R2006" t="s">
        <v>8350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8320</v>
      </c>
      <c r="R2007" t="s">
        <v>8350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8320</v>
      </c>
      <c r="R2008" t="s">
        <v>8350</v>
      </c>
      <c r="S2008" s="13">
        <f t="shared" si="126"/>
        <v>41941.500520833331</v>
      </c>
      <c r="T2008" s="13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8320</v>
      </c>
      <c r="R2009" t="s">
        <v>8350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8320</v>
      </c>
      <c r="R2010" t="s">
        <v>8350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8320</v>
      </c>
      <c r="R2011" t="s">
        <v>8350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8320</v>
      </c>
      <c r="R2012" t="s">
        <v>8350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8320</v>
      </c>
      <c r="R2013" t="s">
        <v>8350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8320</v>
      </c>
      <c r="R2014" t="s">
        <v>8350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8320</v>
      </c>
      <c r="R2015" t="s">
        <v>8350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8320</v>
      </c>
      <c r="R2016" t="s">
        <v>8350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8320</v>
      </c>
      <c r="R2017" t="s">
        <v>8350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8320</v>
      </c>
      <c r="R2018" t="s">
        <v>8350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8320</v>
      </c>
      <c r="R2019" t="s">
        <v>8350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8320</v>
      </c>
      <c r="R2020" t="s">
        <v>8350</v>
      </c>
      <c r="S2020" s="13">
        <f t="shared" si="126"/>
        <v>42199.365844907406</v>
      </c>
      <c r="T2020" s="13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8320</v>
      </c>
      <c r="R2021" t="s">
        <v>8350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8320</v>
      </c>
      <c r="R2022" t="s">
        <v>8350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8320</v>
      </c>
      <c r="R2023" t="s">
        <v>8350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8320</v>
      </c>
      <c r="R2024" t="s">
        <v>8350</v>
      </c>
      <c r="S2024" s="13">
        <f t="shared" si="126"/>
        <v>42502.569120370375</v>
      </c>
      <c r="T2024" s="13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8320</v>
      </c>
      <c r="R2025" t="s">
        <v>8350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8320</v>
      </c>
      <c r="R2026" t="s">
        <v>8350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8320</v>
      </c>
      <c r="R2027" t="s">
        <v>8350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8320</v>
      </c>
      <c r="R2028" t="s">
        <v>8350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8320</v>
      </c>
      <c r="R2029" t="s">
        <v>8350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8320</v>
      </c>
      <c r="R2030" t="s">
        <v>8350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8320</v>
      </c>
      <c r="R2031" t="s">
        <v>8350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8320</v>
      </c>
      <c r="R2032" t="s">
        <v>8350</v>
      </c>
      <c r="S2032" s="13">
        <f t="shared" si="126"/>
        <v>41212.996481481481</v>
      </c>
      <c r="T2032" s="13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8320</v>
      </c>
      <c r="R2033" t="s">
        <v>8350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8320</v>
      </c>
      <c r="R2034" t="s">
        <v>8350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8320</v>
      </c>
      <c r="R2035" t="s">
        <v>8350</v>
      </c>
      <c r="S2035" s="13">
        <f t="shared" si="126"/>
        <v>41725.082384259258</v>
      </c>
      <c r="T2035" s="13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8320</v>
      </c>
      <c r="R2036" t="s">
        <v>8350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8320</v>
      </c>
      <c r="R2037" t="s">
        <v>8350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8320</v>
      </c>
      <c r="R2038" t="s">
        <v>8350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8320</v>
      </c>
      <c r="R2039" t="s">
        <v>8350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8320</v>
      </c>
      <c r="R2040" t="s">
        <v>8350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8320</v>
      </c>
      <c r="R2041" t="s">
        <v>8350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8320</v>
      </c>
      <c r="R2042" t="s">
        <v>8350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8320</v>
      </c>
      <c r="R2043" t="s">
        <v>8350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8320</v>
      </c>
      <c r="R2044" t="s">
        <v>8350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8320</v>
      </c>
      <c r="R2045" t="s">
        <v>8350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8320</v>
      </c>
      <c r="R2046" t="s">
        <v>8350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8320</v>
      </c>
      <c r="R2047" t="s">
        <v>8350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8320</v>
      </c>
      <c r="R2048" t="s">
        <v>8350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8320</v>
      </c>
      <c r="R2049" t="s">
        <v>8350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8320</v>
      </c>
      <c r="R2050" t="s">
        <v>8350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8320</v>
      </c>
      <c r="R2051" t="s">
        <v>8350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8320</v>
      </c>
      <c r="R2052" t="s">
        <v>8350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8320</v>
      </c>
      <c r="R2053" t="s">
        <v>8350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8320</v>
      </c>
      <c r="R2054" t="s">
        <v>8350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8320</v>
      </c>
      <c r="R2055" t="s">
        <v>8350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8320</v>
      </c>
      <c r="R2056" t="s">
        <v>8350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8320</v>
      </c>
      <c r="R2057" t="s">
        <v>8350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8320</v>
      </c>
      <c r="R2058" t="s">
        <v>8350</v>
      </c>
      <c r="S2058" s="13">
        <f t="shared" si="130"/>
        <v>41351.76090277778</v>
      </c>
      <c r="T2058" s="13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8320</v>
      </c>
      <c r="R2059" t="s">
        <v>8350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8320</v>
      </c>
      <c r="R2060" t="s">
        <v>8350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8320</v>
      </c>
      <c r="R2061" t="s">
        <v>8350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8320</v>
      </c>
      <c r="R2062" t="s">
        <v>8350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8320</v>
      </c>
      <c r="R2063" t="s">
        <v>8350</v>
      </c>
      <c r="S2063" s="13">
        <f t="shared" si="130"/>
        <v>42705.764513888891</v>
      </c>
      <c r="T2063" s="13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8320</v>
      </c>
      <c r="R2064" t="s">
        <v>8350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8320</v>
      </c>
      <c r="R2065" t="s">
        <v>8350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8320</v>
      </c>
      <c r="R2066" t="s">
        <v>8350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8320</v>
      </c>
      <c r="R2067" t="s">
        <v>8350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8320</v>
      </c>
      <c r="R2068" t="s">
        <v>8350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8320</v>
      </c>
      <c r="R2069" t="s">
        <v>8350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8320</v>
      </c>
      <c r="R2070" t="s">
        <v>8350</v>
      </c>
      <c r="S2070" s="13">
        <f t="shared" si="130"/>
        <v>42633.841608796298</v>
      </c>
      <c r="T2070" s="13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8320</v>
      </c>
      <c r="R2071" t="s">
        <v>8350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8320</v>
      </c>
      <c r="R2072" t="s">
        <v>8350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8320</v>
      </c>
      <c r="R2073" t="s">
        <v>8350</v>
      </c>
      <c r="S2073" s="13">
        <f t="shared" si="130"/>
        <v>42600.278749999998</v>
      </c>
      <c r="T2073" s="13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8320</v>
      </c>
      <c r="R2074" t="s">
        <v>8350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8320</v>
      </c>
      <c r="R2075" t="s">
        <v>8350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8320</v>
      </c>
      <c r="R2076" t="s">
        <v>8350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8320</v>
      </c>
      <c r="R2077" t="s">
        <v>8350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8320</v>
      </c>
      <c r="R2078" t="s">
        <v>8350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8320</v>
      </c>
      <c r="R2079" t="s">
        <v>8350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8320</v>
      </c>
      <c r="R2080" t="s">
        <v>8350</v>
      </c>
      <c r="S2080" s="13">
        <f t="shared" si="130"/>
        <v>42692.771493055552</v>
      </c>
      <c r="T2080" s="13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8320</v>
      </c>
      <c r="R2081" t="s">
        <v>8350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8320</v>
      </c>
      <c r="R2082" t="s">
        <v>8350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8326</v>
      </c>
      <c r="R2083" t="s">
        <v>8330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8326</v>
      </c>
      <c r="R2084" t="s">
        <v>8330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8326</v>
      </c>
      <c r="R2085" t="s">
        <v>8330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8326</v>
      </c>
      <c r="R2086" t="s">
        <v>8330</v>
      </c>
      <c r="S2086" s="13">
        <f t="shared" si="130"/>
        <v>41731.833124999997</v>
      </c>
      <c r="T2086" s="13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8326</v>
      </c>
      <c r="R2087" t="s">
        <v>8330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8326</v>
      </c>
      <c r="R2088" t="s">
        <v>8330</v>
      </c>
      <c r="S2088" s="13">
        <f t="shared" si="130"/>
        <v>40860.67050925926</v>
      </c>
      <c r="T2088" s="13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8326</v>
      </c>
      <c r="R2089" t="s">
        <v>8330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8326</v>
      </c>
      <c r="R2090" t="s">
        <v>8330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8326</v>
      </c>
      <c r="R2091" t="s">
        <v>8330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8326</v>
      </c>
      <c r="R2092" t="s">
        <v>8330</v>
      </c>
      <c r="S2092" s="13">
        <f t="shared" si="130"/>
        <v>41299.381423611114</v>
      </c>
      <c r="T2092" s="13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8326</v>
      </c>
      <c r="R2093" t="s">
        <v>8330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8326</v>
      </c>
      <c r="R2094" t="s">
        <v>8330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8326</v>
      </c>
      <c r="R2095" t="s">
        <v>8330</v>
      </c>
      <c r="S2095" s="13">
        <f t="shared" si="130"/>
        <v>41205.854537037041</v>
      </c>
      <c r="T2095" s="13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8326</v>
      </c>
      <c r="R2096" t="s">
        <v>8330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8326</v>
      </c>
      <c r="R2097" t="s">
        <v>8330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8326</v>
      </c>
      <c r="R2098" t="s">
        <v>8330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8326</v>
      </c>
      <c r="R2099" t="s">
        <v>8330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8326</v>
      </c>
      <c r="R2100" t="s">
        <v>8330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8326</v>
      </c>
      <c r="R2101" t="s">
        <v>8330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8326</v>
      </c>
      <c r="R2102" t="s">
        <v>8330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8326</v>
      </c>
      <c r="R2103" t="s">
        <v>8330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8326</v>
      </c>
      <c r="R2104" t="s">
        <v>8330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8326</v>
      </c>
      <c r="R2105" t="s">
        <v>8330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8326</v>
      </c>
      <c r="R2106" t="s">
        <v>8330</v>
      </c>
      <c r="S2106" s="13">
        <f t="shared" si="130"/>
        <v>41394.074467592596</v>
      </c>
      <c r="T2106" s="13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8326</v>
      </c>
      <c r="R2107" t="s">
        <v>8330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8326</v>
      </c>
      <c r="R2108" t="s">
        <v>8330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8326</v>
      </c>
      <c r="R2109" t="s">
        <v>8330</v>
      </c>
      <c r="S2109" s="13">
        <f t="shared" si="130"/>
        <v>41934.71056712963</v>
      </c>
      <c r="T2109" s="13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8326</v>
      </c>
      <c r="R2110" t="s">
        <v>8330</v>
      </c>
      <c r="S2110" s="13">
        <f t="shared" si="130"/>
        <v>41135.175694444442</v>
      </c>
      <c r="T2110" s="13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8326</v>
      </c>
      <c r="R2111" t="s">
        <v>8330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8326</v>
      </c>
      <c r="R2112" t="s">
        <v>8330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8326</v>
      </c>
      <c r="R2113" t="s">
        <v>8330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8326</v>
      </c>
      <c r="R2114" t="s">
        <v>8330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8326</v>
      </c>
      <c r="R2115" t="s">
        <v>8330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8326</v>
      </c>
      <c r="R2116" t="s">
        <v>8330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8326</v>
      </c>
      <c r="R2117" t="s">
        <v>8330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8326</v>
      </c>
      <c r="R2118" t="s">
        <v>8330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8326</v>
      </c>
      <c r="R2119" t="s">
        <v>8330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8326</v>
      </c>
      <c r="R2120" t="s">
        <v>8330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8326</v>
      </c>
      <c r="R2121" t="s">
        <v>8330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8326</v>
      </c>
      <c r="R2122" t="s">
        <v>8330</v>
      </c>
      <c r="S2122" s="13">
        <f t="shared" si="134"/>
        <v>41591.964537037034</v>
      </c>
      <c r="T2122" s="13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8334</v>
      </c>
      <c r="R2123" t="s">
        <v>8335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8334</v>
      </c>
      <c r="R2124" t="s">
        <v>8335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8334</v>
      </c>
      <c r="R2125" t="s">
        <v>8335</v>
      </c>
      <c r="S2125" s="13">
        <f t="shared" si="134"/>
        <v>40198.424849537041</v>
      </c>
      <c r="T2125" s="13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8334</v>
      </c>
      <c r="R2126" t="s">
        <v>8335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8334</v>
      </c>
      <c r="R2127" t="s">
        <v>8335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8334</v>
      </c>
      <c r="R2128" t="s">
        <v>8335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8334</v>
      </c>
      <c r="R2129" t="s">
        <v>8335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8334</v>
      </c>
      <c r="R2130" t="s">
        <v>8335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8334</v>
      </c>
      <c r="R2131" t="s">
        <v>8335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8334</v>
      </c>
      <c r="R2132" t="s">
        <v>8335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8334</v>
      </c>
      <c r="R2133" t="s">
        <v>8335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8334</v>
      </c>
      <c r="R2134" t="s">
        <v>8335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8334</v>
      </c>
      <c r="R2135" t="s">
        <v>8335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8334</v>
      </c>
      <c r="R2136" t="s">
        <v>8335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8334</v>
      </c>
      <c r="R2137" t="s">
        <v>8335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8334</v>
      </c>
      <c r="R2138" t="s">
        <v>8335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8334</v>
      </c>
      <c r="R2139" t="s">
        <v>8335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8334</v>
      </c>
      <c r="R2140" t="s">
        <v>8335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8334</v>
      </c>
      <c r="R2141" t="s">
        <v>8335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8334</v>
      </c>
      <c r="R2142" t="s">
        <v>8335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8334</v>
      </c>
      <c r="R2143" t="s">
        <v>8335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8334</v>
      </c>
      <c r="R2144" t="s">
        <v>8335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8334</v>
      </c>
      <c r="R2145" t="s">
        <v>8335</v>
      </c>
      <c r="S2145" s="13">
        <f t="shared" si="134"/>
        <v>40332.886712962965</v>
      </c>
      <c r="T2145" s="13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8334</v>
      </c>
      <c r="R2146" t="s">
        <v>8335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8334</v>
      </c>
      <c r="R2147" t="s">
        <v>8335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8334</v>
      </c>
      <c r="R2148" t="s">
        <v>8335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8334</v>
      </c>
      <c r="R2149" t="s">
        <v>8335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8334</v>
      </c>
      <c r="R2150" t="s">
        <v>8335</v>
      </c>
      <c r="S2150" s="13">
        <f t="shared" si="134"/>
        <v>42066.733587962968</v>
      </c>
      <c r="T2150" s="13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8334</v>
      </c>
      <c r="R2151" t="s">
        <v>8335</v>
      </c>
      <c r="S2151" s="13">
        <f t="shared" si="134"/>
        <v>40355.024953703702</v>
      </c>
      <c r="T2151" s="13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8334</v>
      </c>
      <c r="R2152" t="s">
        <v>8335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8334</v>
      </c>
      <c r="R2153" t="s">
        <v>8335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8334</v>
      </c>
      <c r="R2154" t="s">
        <v>8335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8334</v>
      </c>
      <c r="R2155" t="s">
        <v>8335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8334</v>
      </c>
      <c r="R2156" t="s">
        <v>8335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8334</v>
      </c>
      <c r="R2157" t="s">
        <v>8335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8334</v>
      </c>
      <c r="R2158" t="s">
        <v>8335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8334</v>
      </c>
      <c r="R2159" t="s">
        <v>8335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8334</v>
      </c>
      <c r="R2160" t="s">
        <v>8335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8334</v>
      </c>
      <c r="R2161" t="s">
        <v>8335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8334</v>
      </c>
      <c r="R2162" t="s">
        <v>8335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8326</v>
      </c>
      <c r="R2163" t="s">
        <v>8327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8326</v>
      </c>
      <c r="R2164" t="s">
        <v>8327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8326</v>
      </c>
      <c r="R2165" t="s">
        <v>8327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8326</v>
      </c>
      <c r="R2166" t="s">
        <v>8327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8326</v>
      </c>
      <c r="R2167" t="s">
        <v>8327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8326</v>
      </c>
      <c r="R2168" t="s">
        <v>8327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8326</v>
      </c>
      <c r="R2169" t="s">
        <v>8327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8326</v>
      </c>
      <c r="R2170" t="s">
        <v>8327</v>
      </c>
      <c r="S2170" s="13">
        <f t="shared" si="134"/>
        <v>42745.600243055553</v>
      </c>
      <c r="T2170" s="13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8326</v>
      </c>
      <c r="R2171" t="s">
        <v>8327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8326</v>
      </c>
      <c r="R2172" t="s">
        <v>8327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8326</v>
      </c>
      <c r="R2173" t="s">
        <v>8327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8326</v>
      </c>
      <c r="R2174" t="s">
        <v>8327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8326</v>
      </c>
      <c r="R2175" t="s">
        <v>8327</v>
      </c>
      <c r="S2175" s="13">
        <f t="shared" si="134"/>
        <v>41495.692627314813</v>
      </c>
      <c r="T2175" s="13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8326</v>
      </c>
      <c r="R2176" t="s">
        <v>8327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8326</v>
      </c>
      <c r="R2177" t="s">
        <v>8327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8326</v>
      </c>
      <c r="R2178" t="s">
        <v>8327</v>
      </c>
      <c r="S2178" s="13">
        <f t="shared" si="134"/>
        <v>42096.633206018523</v>
      </c>
      <c r="T2178" s="13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8326</v>
      </c>
      <c r="R2179" t="s">
        <v>8327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8326</v>
      </c>
      <c r="R2180" t="s">
        <v>8327</v>
      </c>
      <c r="S2180" s="13">
        <f t="shared" si="138"/>
        <v>42723.63653935185</v>
      </c>
      <c r="T2180" s="13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8326</v>
      </c>
      <c r="R2181" t="s">
        <v>8327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8326</v>
      </c>
      <c r="R2182" t="s">
        <v>8327</v>
      </c>
      <c r="S2182" s="13">
        <f t="shared" si="138"/>
        <v>42279.669768518521</v>
      </c>
      <c r="T2182" s="13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8334</v>
      </c>
      <c r="R2183" t="s">
        <v>8352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8334</v>
      </c>
      <c r="R2184" t="s">
        <v>8352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8334</v>
      </c>
      <c r="R2185" t="s">
        <v>8352</v>
      </c>
      <c r="S2185" s="13">
        <f t="shared" si="138"/>
        <v>42745.365474537044</v>
      </c>
      <c r="T2185" s="13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8334</v>
      </c>
      <c r="R2186" t="s">
        <v>8352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8334</v>
      </c>
      <c r="R2187" t="s">
        <v>8352</v>
      </c>
      <c r="S2187" s="13">
        <f t="shared" si="138"/>
        <v>41319.349988425929</v>
      </c>
      <c r="T2187" s="13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8334</v>
      </c>
      <c r="R2188" t="s">
        <v>8352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8334</v>
      </c>
      <c r="R2189" t="s">
        <v>8352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8334</v>
      </c>
      <c r="R2190" t="s">
        <v>8352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8334</v>
      </c>
      <c r="R2191" t="s">
        <v>8352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8334</v>
      </c>
      <c r="R2192" t="s">
        <v>8352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8334</v>
      </c>
      <c r="R2193" t="s">
        <v>8352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8334</v>
      </c>
      <c r="R2194" t="s">
        <v>8352</v>
      </c>
      <c r="S2194" s="13">
        <f t="shared" si="138"/>
        <v>42691.8512037037</v>
      </c>
      <c r="T2194" s="13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8334</v>
      </c>
      <c r="R2195" t="s">
        <v>8352</v>
      </c>
      <c r="S2195" s="13">
        <f t="shared" si="138"/>
        <v>42664.405925925923</v>
      </c>
      <c r="T2195" s="13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8334</v>
      </c>
      <c r="R2196" t="s">
        <v>8352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8334</v>
      </c>
      <c r="R2197" t="s">
        <v>8352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8334</v>
      </c>
      <c r="R2198" t="s">
        <v>8352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8334</v>
      </c>
      <c r="R2199" t="s">
        <v>8352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8334</v>
      </c>
      <c r="R2200" t="s">
        <v>8352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8334</v>
      </c>
      <c r="R2201" t="s">
        <v>8352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8334</v>
      </c>
      <c r="R2202" t="s">
        <v>8352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8326</v>
      </c>
      <c r="R2203" t="s">
        <v>8331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8326</v>
      </c>
      <c r="R2204" t="s">
        <v>8331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8326</v>
      </c>
      <c r="R2205" t="s">
        <v>8331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8326</v>
      </c>
      <c r="R2206" t="s">
        <v>8331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8326</v>
      </c>
      <c r="R2207" t="s">
        <v>8331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8326</v>
      </c>
      <c r="R2208" t="s">
        <v>8331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8326</v>
      </c>
      <c r="R2209" t="s">
        <v>8331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8326</v>
      </c>
      <c r="R2210" t="s">
        <v>8331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8326</v>
      </c>
      <c r="R2211" t="s">
        <v>8331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8326</v>
      </c>
      <c r="R2212" t="s">
        <v>8331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8326</v>
      </c>
      <c r="R2213" t="s">
        <v>8331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8326</v>
      </c>
      <c r="R2214" t="s">
        <v>8331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8326</v>
      </c>
      <c r="R2215" t="s">
        <v>8331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8326</v>
      </c>
      <c r="R2216" t="s">
        <v>8331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8326</v>
      </c>
      <c r="R2217" t="s">
        <v>8331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8326</v>
      </c>
      <c r="R2218" t="s">
        <v>8331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8326</v>
      </c>
      <c r="R2219" t="s">
        <v>8331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8326</v>
      </c>
      <c r="R2220" t="s">
        <v>8331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8326</v>
      </c>
      <c r="R2221" t="s">
        <v>8331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8326</v>
      </c>
      <c r="R2222" t="s">
        <v>8331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8334</v>
      </c>
      <c r="R2223" t="s">
        <v>8352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8334</v>
      </c>
      <c r="R2224" t="s">
        <v>8352</v>
      </c>
      <c r="S2224" s="13">
        <f t="shared" si="138"/>
        <v>40906.787581018521</v>
      </c>
      <c r="T2224" s="13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8334</v>
      </c>
      <c r="R2225" t="s">
        <v>8352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8334</v>
      </c>
      <c r="R2226" t="s">
        <v>8352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8334</v>
      </c>
      <c r="R2227" t="s">
        <v>8352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8334</v>
      </c>
      <c r="R2228" t="s">
        <v>8352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8334</v>
      </c>
      <c r="R2229" t="s">
        <v>8352</v>
      </c>
      <c r="S2229" s="13">
        <f t="shared" si="138"/>
        <v>41561.807349537034</v>
      </c>
      <c r="T2229" s="13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8334</v>
      </c>
      <c r="R2230" t="s">
        <v>8352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8334</v>
      </c>
      <c r="R2231" t="s">
        <v>8352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8334</v>
      </c>
      <c r="R2232" t="s">
        <v>8352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8334</v>
      </c>
      <c r="R2233" t="s">
        <v>8352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8334</v>
      </c>
      <c r="R2234" t="s">
        <v>8352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8334</v>
      </c>
      <c r="R2235" t="s">
        <v>8352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8334</v>
      </c>
      <c r="R2236" t="s">
        <v>8352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8334</v>
      </c>
      <c r="R2237" t="s">
        <v>8352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8334</v>
      </c>
      <c r="R2238" t="s">
        <v>8352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8334</v>
      </c>
      <c r="R2239" t="s">
        <v>8352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8334</v>
      </c>
      <c r="R2240" t="s">
        <v>8352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8334</v>
      </c>
      <c r="R2241" t="s">
        <v>8352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8334</v>
      </c>
      <c r="R2242" t="s">
        <v>8352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8334</v>
      </c>
      <c r="R2243" t="s">
        <v>8352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8334</v>
      </c>
      <c r="R2244" t="s">
        <v>8352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8334</v>
      </c>
      <c r="R2245" t="s">
        <v>8352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8334</v>
      </c>
      <c r="R2246" t="s">
        <v>8352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8334</v>
      </c>
      <c r="R2247" t="s">
        <v>8352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8334</v>
      </c>
      <c r="R2248" t="s">
        <v>8352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8334</v>
      </c>
      <c r="R2249" t="s">
        <v>8352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8334</v>
      </c>
      <c r="R2250" t="s">
        <v>8352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8334</v>
      </c>
      <c r="R2251" t="s">
        <v>8352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8334</v>
      </c>
      <c r="R2252" t="s">
        <v>8352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8334</v>
      </c>
      <c r="R2253" t="s">
        <v>8352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8334</v>
      </c>
      <c r="R2254" t="s">
        <v>8352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8334</v>
      </c>
      <c r="R2255" t="s">
        <v>8352</v>
      </c>
      <c r="S2255" s="13">
        <f t="shared" si="142"/>
        <v>42296.631331018521</v>
      </c>
      <c r="T2255" s="13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8334</v>
      </c>
      <c r="R2256" t="s">
        <v>8352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8334</v>
      </c>
      <c r="R2257" t="s">
        <v>8352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8334</v>
      </c>
      <c r="R2258" t="s">
        <v>8352</v>
      </c>
      <c r="S2258" s="13">
        <f t="shared" si="142"/>
        <v>42682.451921296291</v>
      </c>
      <c r="T2258" s="13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8334</v>
      </c>
      <c r="R2259" t="s">
        <v>8352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8334</v>
      </c>
      <c r="R2260" t="s">
        <v>8352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8334</v>
      </c>
      <c r="R2261" t="s">
        <v>8352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8334</v>
      </c>
      <c r="R2262" t="s">
        <v>8352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8334</v>
      </c>
      <c r="R2263" t="s">
        <v>8352</v>
      </c>
      <c r="S2263" s="13">
        <f t="shared" si="142"/>
        <v>42759.724768518514</v>
      </c>
      <c r="T2263" s="13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8334</v>
      </c>
      <c r="R2264" t="s">
        <v>8352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8334</v>
      </c>
      <c r="R2265" t="s">
        <v>8352</v>
      </c>
      <c r="S2265" s="13">
        <f t="shared" si="142"/>
        <v>42014.832326388889</v>
      </c>
      <c r="T2265" s="13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8334</v>
      </c>
      <c r="R2266" t="s">
        <v>8352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8334</v>
      </c>
      <c r="R2267" t="s">
        <v>8352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8334</v>
      </c>
      <c r="R2268" t="s">
        <v>8352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8334</v>
      </c>
      <c r="R2269" t="s">
        <v>8352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8334</v>
      </c>
      <c r="R2270" t="s">
        <v>8352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8334</v>
      </c>
      <c r="R2271" t="s">
        <v>8352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8334</v>
      </c>
      <c r="R2272" t="s">
        <v>8352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8334</v>
      </c>
      <c r="R2273" t="s">
        <v>8352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8334</v>
      </c>
      <c r="R2274" t="s">
        <v>8352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8334</v>
      </c>
      <c r="R2275" t="s">
        <v>8352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8334</v>
      </c>
      <c r="R2276" t="s">
        <v>8352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8334</v>
      </c>
      <c r="R2277" t="s">
        <v>8352</v>
      </c>
      <c r="S2277" s="13">
        <f t="shared" si="142"/>
        <v>41965.616655092599</v>
      </c>
      <c r="T2277" s="13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8334</v>
      </c>
      <c r="R2278" t="s">
        <v>8352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8334</v>
      </c>
      <c r="R2279" t="s">
        <v>8352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8334</v>
      </c>
      <c r="R2280" t="s">
        <v>8352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8334</v>
      </c>
      <c r="R2281" t="s">
        <v>8352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8334</v>
      </c>
      <c r="R2282" t="s">
        <v>8352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8326</v>
      </c>
      <c r="R2283" t="s">
        <v>8327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8326</v>
      </c>
      <c r="R2284" t="s">
        <v>8327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8326</v>
      </c>
      <c r="R2285" t="s">
        <v>8327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8326</v>
      </c>
      <c r="R2286" t="s">
        <v>8327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8326</v>
      </c>
      <c r="R2287" t="s">
        <v>8327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8326</v>
      </c>
      <c r="R2288" t="s">
        <v>8327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8326</v>
      </c>
      <c r="R2289" t="s">
        <v>8327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8326</v>
      </c>
      <c r="R2290" t="s">
        <v>8327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8326</v>
      </c>
      <c r="R2291" t="s">
        <v>8327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8326</v>
      </c>
      <c r="R2292" t="s">
        <v>8327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8326</v>
      </c>
      <c r="R2293" t="s">
        <v>8327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8326</v>
      </c>
      <c r="R2294" t="s">
        <v>8327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8326</v>
      </c>
      <c r="R2295" t="s">
        <v>8327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8326</v>
      </c>
      <c r="R2296" t="s">
        <v>8327</v>
      </c>
      <c r="S2296" s="13">
        <f t="shared" si="142"/>
        <v>41264.72314814815</v>
      </c>
      <c r="T2296" s="13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8326</v>
      </c>
      <c r="R2297" t="s">
        <v>8327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8326</v>
      </c>
      <c r="R2298" t="s">
        <v>8327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8326</v>
      </c>
      <c r="R2299" t="s">
        <v>8327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8326</v>
      </c>
      <c r="R2300" t="s">
        <v>8327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8326</v>
      </c>
      <c r="R2301" t="s">
        <v>8327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8326</v>
      </c>
      <c r="R2302" t="s">
        <v>8327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8326</v>
      </c>
      <c r="R2303" t="s">
        <v>8330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8326</v>
      </c>
      <c r="R2304" t="s">
        <v>8330</v>
      </c>
      <c r="S2304" s="13">
        <f t="shared" si="142"/>
        <v>41605.868449074071</v>
      </c>
      <c r="T2304" s="13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8326</v>
      </c>
      <c r="R2305" t="s">
        <v>8330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8326</v>
      </c>
      <c r="R2306" t="s">
        <v>8330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8326</v>
      </c>
      <c r="R2307" t="s">
        <v>8330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8326</v>
      </c>
      <c r="R2308" t="s">
        <v>8330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8326</v>
      </c>
      <c r="R2309" t="s">
        <v>8330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8326</v>
      </c>
      <c r="R2310" t="s">
        <v>8330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8326</v>
      </c>
      <c r="R2311" t="s">
        <v>8330</v>
      </c>
      <c r="S2311" s="13">
        <f t="shared" si="146"/>
        <v>41307.987696759257</v>
      </c>
      <c r="T2311" s="13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8326</v>
      </c>
      <c r="R2312" t="s">
        <v>8330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8326</v>
      </c>
      <c r="R2313" t="s">
        <v>8330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8326</v>
      </c>
      <c r="R2314" t="s">
        <v>8330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8326</v>
      </c>
      <c r="R2315" t="s">
        <v>8330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8326</v>
      </c>
      <c r="R2316" t="s">
        <v>8330</v>
      </c>
      <c r="S2316" s="13">
        <f t="shared" si="146"/>
        <v>41037.551585648151</v>
      </c>
      <c r="T2316" s="13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8326</v>
      </c>
      <c r="R2317" t="s">
        <v>8330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8326</v>
      </c>
      <c r="R2318" t="s">
        <v>8330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8326</v>
      </c>
      <c r="R2319" t="s">
        <v>8330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8326</v>
      </c>
      <c r="R2320" t="s">
        <v>8330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8326</v>
      </c>
      <c r="R2321" t="s">
        <v>8330</v>
      </c>
      <c r="S2321" s="13">
        <f t="shared" si="146"/>
        <v>41593.082002314812</v>
      </c>
      <c r="T2321" s="13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8326</v>
      </c>
      <c r="R2322" t="s">
        <v>8330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8337</v>
      </c>
      <c r="R2323" t="s">
        <v>8353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8337</v>
      </c>
      <c r="R2324" t="s">
        <v>8353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8337</v>
      </c>
      <c r="R2325" t="s">
        <v>8353</v>
      </c>
      <c r="S2325" s="13">
        <f t="shared" si="146"/>
        <v>42807.755173611105</v>
      </c>
      <c r="T2325" s="13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8337</v>
      </c>
      <c r="R2326" t="s">
        <v>8353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8337</v>
      </c>
      <c r="R2327" t="s">
        <v>8353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8337</v>
      </c>
      <c r="R2328" t="s">
        <v>8353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8337</v>
      </c>
      <c r="R2329" t="s">
        <v>8353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8337</v>
      </c>
      <c r="R2330" t="s">
        <v>8353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8337</v>
      </c>
      <c r="R2331" t="s">
        <v>8353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8337</v>
      </c>
      <c r="R2332" t="s">
        <v>8353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8337</v>
      </c>
      <c r="R2333" t="s">
        <v>8353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8337</v>
      </c>
      <c r="R2334" t="s">
        <v>8353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8337</v>
      </c>
      <c r="R2335" t="s">
        <v>8353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8337</v>
      </c>
      <c r="R2336" t="s">
        <v>8353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8337</v>
      </c>
      <c r="R2337" t="s">
        <v>8353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8337</v>
      </c>
      <c r="R2338" t="s">
        <v>8353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8337</v>
      </c>
      <c r="R2339" t="s">
        <v>8353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8337</v>
      </c>
      <c r="R2340" t="s">
        <v>8353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8337</v>
      </c>
      <c r="R2341" t="s">
        <v>8353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8337</v>
      </c>
      <c r="R2342" t="s">
        <v>8353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8320</v>
      </c>
      <c r="R2343" t="s">
        <v>8321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8320</v>
      </c>
      <c r="R2344" t="s">
        <v>8321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8320</v>
      </c>
      <c r="R2345" t="s">
        <v>8321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8320</v>
      </c>
      <c r="R2346" t="s">
        <v>8321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8320</v>
      </c>
      <c r="R2347" t="s">
        <v>8321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8320</v>
      </c>
      <c r="R2348" t="s">
        <v>8321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8320</v>
      </c>
      <c r="R2349" t="s">
        <v>8321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8320</v>
      </c>
      <c r="R2350" t="s">
        <v>8321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8320</v>
      </c>
      <c r="R2351" t="s">
        <v>8321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8320</v>
      </c>
      <c r="R2352" t="s">
        <v>8321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8320</v>
      </c>
      <c r="R2353" t="s">
        <v>8321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8320</v>
      </c>
      <c r="R2354" t="s">
        <v>8321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8320</v>
      </c>
      <c r="R2355" t="s">
        <v>8321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8320</v>
      </c>
      <c r="R2356" t="s">
        <v>8321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8320</v>
      </c>
      <c r="R2357" t="s">
        <v>8321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8320</v>
      </c>
      <c r="R2358" t="s">
        <v>8321</v>
      </c>
      <c r="S2358" s="13">
        <f t="shared" si="146"/>
        <v>42130.78361111111</v>
      </c>
      <c r="T2358" s="13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8320</v>
      </c>
      <c r="R2359" t="s">
        <v>8321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8320</v>
      </c>
      <c r="R2360" t="s">
        <v>8321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8320</v>
      </c>
      <c r="R2361" t="s">
        <v>8321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8320</v>
      </c>
      <c r="R2362" t="s">
        <v>8321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8320</v>
      </c>
      <c r="R2363" t="s">
        <v>8321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8320</v>
      </c>
      <c r="R2364" t="s">
        <v>8321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8320</v>
      </c>
      <c r="R2365" t="s">
        <v>8321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8320</v>
      </c>
      <c r="R2366" t="s">
        <v>8321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8320</v>
      </c>
      <c r="R2367" t="s">
        <v>8321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8320</v>
      </c>
      <c r="R2368" t="s">
        <v>8321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8320</v>
      </c>
      <c r="R2369" t="s">
        <v>8321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8320</v>
      </c>
      <c r="R2370" t="s">
        <v>8321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8320</v>
      </c>
      <c r="R2371" t="s">
        <v>8321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8320</v>
      </c>
      <c r="R2372" t="s">
        <v>8321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8320</v>
      </c>
      <c r="R2373" t="s">
        <v>8321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8320</v>
      </c>
      <c r="R2374" t="s">
        <v>8321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8320</v>
      </c>
      <c r="R2375" t="s">
        <v>8321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8320</v>
      </c>
      <c r="R2376" t="s">
        <v>8321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8320</v>
      </c>
      <c r="R2377" t="s">
        <v>8321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8320</v>
      </c>
      <c r="R2378" t="s">
        <v>8321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8320</v>
      </c>
      <c r="R2379" t="s">
        <v>8321</v>
      </c>
      <c r="S2379" s="13">
        <f t="shared" si="150"/>
        <v>42669.870173611111</v>
      </c>
      <c r="T2379" s="13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8320</v>
      </c>
      <c r="R2380" t="s">
        <v>8321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8320</v>
      </c>
      <c r="R2381" t="s">
        <v>8321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8320</v>
      </c>
      <c r="R2382" t="s">
        <v>8321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8320</v>
      </c>
      <c r="R2383" t="s">
        <v>8321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8320</v>
      </c>
      <c r="R2384" t="s">
        <v>8321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8320</v>
      </c>
      <c r="R2385" t="s">
        <v>8321</v>
      </c>
      <c r="S2385" s="13">
        <f t="shared" si="150"/>
        <v>42027.056793981479</v>
      </c>
      <c r="T2385" s="13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8320</v>
      </c>
      <c r="R2386" t="s">
        <v>8321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8320</v>
      </c>
      <c r="R2387" t="s">
        <v>8321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8320</v>
      </c>
      <c r="R2388" t="s">
        <v>8321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8320</v>
      </c>
      <c r="R2389" t="s">
        <v>8321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8320</v>
      </c>
      <c r="R2390" t="s">
        <v>8321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8320</v>
      </c>
      <c r="R2391" t="s">
        <v>8321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8320</v>
      </c>
      <c r="R2392" t="s">
        <v>8321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8320</v>
      </c>
      <c r="R2393" t="s">
        <v>8321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8320</v>
      </c>
      <c r="R2394" t="s">
        <v>8321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8320</v>
      </c>
      <c r="R2395" t="s">
        <v>8321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8320</v>
      </c>
      <c r="R2396" t="s">
        <v>8321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8320</v>
      </c>
      <c r="R2397" t="s">
        <v>8321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8320</v>
      </c>
      <c r="R2398" t="s">
        <v>8321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8320</v>
      </c>
      <c r="R2399" t="s">
        <v>8321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8320</v>
      </c>
      <c r="R2400" t="s">
        <v>8321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8320</v>
      </c>
      <c r="R2401" t="s">
        <v>8321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8320</v>
      </c>
      <c r="R2402" t="s">
        <v>8321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8337</v>
      </c>
      <c r="R2403" t="s">
        <v>8338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8337</v>
      </c>
      <c r="R2404" t="s">
        <v>8338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8337</v>
      </c>
      <c r="R2405" t="s">
        <v>8338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8337</v>
      </c>
      <c r="R2406" t="s">
        <v>8338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8337</v>
      </c>
      <c r="R2407" t="s">
        <v>8338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8337</v>
      </c>
      <c r="R2408" t="s">
        <v>8338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8337</v>
      </c>
      <c r="R2409" t="s">
        <v>8338</v>
      </c>
      <c r="S2409" s="13">
        <f t="shared" si="150"/>
        <v>42082.575555555552</v>
      </c>
      <c r="T2409" s="13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8337</v>
      </c>
      <c r="R2410" t="s">
        <v>8338</v>
      </c>
      <c r="S2410" s="13">
        <f t="shared" si="150"/>
        <v>41919.140706018516</v>
      </c>
      <c r="T2410" s="13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8337</v>
      </c>
      <c r="R2411" t="s">
        <v>8338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8337</v>
      </c>
      <c r="R2412" t="s">
        <v>8338</v>
      </c>
      <c r="S2412" s="13">
        <f t="shared" si="150"/>
        <v>42224.408275462964</v>
      </c>
      <c r="T2412" s="13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8337</v>
      </c>
      <c r="R2413" t="s">
        <v>8338</v>
      </c>
      <c r="S2413" s="13">
        <f t="shared" si="150"/>
        <v>42211.732430555552</v>
      </c>
      <c r="T2413" s="13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8337</v>
      </c>
      <c r="R2414" t="s">
        <v>8338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8337</v>
      </c>
      <c r="R2415" t="s">
        <v>8338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8337</v>
      </c>
      <c r="R2416" t="s">
        <v>8338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8337</v>
      </c>
      <c r="R2417" t="s">
        <v>8338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8337</v>
      </c>
      <c r="R2418" t="s">
        <v>8338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8337</v>
      </c>
      <c r="R2419" t="s">
        <v>8338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8337</v>
      </c>
      <c r="R2420" t="s">
        <v>8338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8337</v>
      </c>
      <c r="R2421" t="s">
        <v>8338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8337</v>
      </c>
      <c r="R2422" t="s">
        <v>8338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8337</v>
      </c>
      <c r="R2423" t="s">
        <v>8338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8337</v>
      </c>
      <c r="R2424" t="s">
        <v>8338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8337</v>
      </c>
      <c r="R2425" t="s">
        <v>8338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8337</v>
      </c>
      <c r="R2426" t="s">
        <v>8338</v>
      </c>
      <c r="S2426" s="13">
        <f t="shared" si="150"/>
        <v>41909.892453703702</v>
      </c>
      <c r="T2426" s="13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8337</v>
      </c>
      <c r="R2427" t="s">
        <v>8338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8337</v>
      </c>
      <c r="R2428" t="s">
        <v>8338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8337</v>
      </c>
      <c r="R2429" t="s">
        <v>8338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8337</v>
      </c>
      <c r="R2430" t="s">
        <v>8338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8337</v>
      </c>
      <c r="R2431" t="s">
        <v>8338</v>
      </c>
      <c r="S2431" s="13">
        <f t="shared" si="150"/>
        <v>42734.879236111112</v>
      </c>
      <c r="T2431" s="13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8337</v>
      </c>
      <c r="R2432" t="s">
        <v>8338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8337</v>
      </c>
      <c r="R2433" t="s">
        <v>8338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8337</v>
      </c>
      <c r="R2434" t="s">
        <v>8338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8337</v>
      </c>
      <c r="R2435" t="s">
        <v>8338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8337</v>
      </c>
      <c r="R2436" t="s">
        <v>8338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8337</v>
      </c>
      <c r="R2437" t="s">
        <v>8338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8337</v>
      </c>
      <c r="R2438" t="s">
        <v>8338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8337</v>
      </c>
      <c r="R2439" t="s">
        <v>8338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8337</v>
      </c>
      <c r="R2440" t="s">
        <v>8338</v>
      </c>
      <c r="S2440" s="13">
        <f t="shared" si="154"/>
        <v>42285.91506944444</v>
      </c>
      <c r="T2440" s="13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8337</v>
      </c>
      <c r="R2441" t="s">
        <v>8338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8337</v>
      </c>
      <c r="R2442" t="s">
        <v>8338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8337</v>
      </c>
      <c r="R2443" t="s">
        <v>8353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8337</v>
      </c>
      <c r="R2444" t="s">
        <v>8353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8337</v>
      </c>
      <c r="R2445" t="s">
        <v>8353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8337</v>
      </c>
      <c r="R2446" t="s">
        <v>8353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8337</v>
      </c>
      <c r="R2447" t="s">
        <v>8353</v>
      </c>
      <c r="S2447" s="13">
        <f t="shared" si="154"/>
        <v>42243.190057870372</v>
      </c>
      <c r="T2447" s="13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8337</v>
      </c>
      <c r="R2448" t="s">
        <v>8353</v>
      </c>
      <c r="S2448" s="13">
        <f t="shared" si="154"/>
        <v>42670.602673611109</v>
      </c>
      <c r="T2448" s="13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8337</v>
      </c>
      <c r="R2449" t="s">
        <v>8353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8337</v>
      </c>
      <c r="R2450" t="s">
        <v>8353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8337</v>
      </c>
      <c r="R2451" t="s">
        <v>8353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8337</v>
      </c>
      <c r="R2452" t="s">
        <v>8353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8337</v>
      </c>
      <c r="R2453" t="s">
        <v>8353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8337</v>
      </c>
      <c r="R2454" t="s">
        <v>8353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8337</v>
      </c>
      <c r="R2455" t="s">
        <v>8353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8337</v>
      </c>
      <c r="R2456" t="s">
        <v>8353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8337</v>
      </c>
      <c r="R2457" t="s">
        <v>8353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8337</v>
      </c>
      <c r="R2458" t="s">
        <v>8353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8337</v>
      </c>
      <c r="R2459" t="s">
        <v>8353</v>
      </c>
      <c r="S2459" s="13">
        <f t="shared" si="154"/>
        <v>42423.602500000001</v>
      </c>
      <c r="T2459" s="13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8337</v>
      </c>
      <c r="R2460" t="s">
        <v>8353</v>
      </c>
      <c r="S2460" s="13">
        <f t="shared" si="154"/>
        <v>42495.871736111112</v>
      </c>
      <c r="T2460" s="13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8337</v>
      </c>
      <c r="R2461" t="s">
        <v>8353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8337</v>
      </c>
      <c r="R2462" t="s">
        <v>8353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8326</v>
      </c>
      <c r="R2463" t="s">
        <v>8330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8326</v>
      </c>
      <c r="R2464" t="s">
        <v>8330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8326</v>
      </c>
      <c r="R2465" t="s">
        <v>8330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8326</v>
      </c>
      <c r="R2466" t="s">
        <v>8330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8326</v>
      </c>
      <c r="R2467" t="s">
        <v>8330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8326</v>
      </c>
      <c r="R2468" t="s">
        <v>8330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8326</v>
      </c>
      <c r="R2469" t="s">
        <v>8330</v>
      </c>
      <c r="S2469" s="13">
        <f t="shared" si="154"/>
        <v>41025.874201388891</v>
      </c>
      <c r="T2469" s="13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8326</v>
      </c>
      <c r="R2470" t="s">
        <v>8330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8326</v>
      </c>
      <c r="R2471" t="s">
        <v>8330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8326</v>
      </c>
      <c r="R2472" t="s">
        <v>8330</v>
      </c>
      <c r="S2472" s="13">
        <f t="shared" si="154"/>
        <v>41023.07471064815</v>
      </c>
      <c r="T2472" s="13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8326</v>
      </c>
      <c r="R2473" t="s">
        <v>8330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8326</v>
      </c>
      <c r="R2474" t="s">
        <v>8330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8326</v>
      </c>
      <c r="R2475" t="s">
        <v>8330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8326</v>
      </c>
      <c r="R2476" t="s">
        <v>8330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8326</v>
      </c>
      <c r="R2477" t="s">
        <v>8330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8326</v>
      </c>
      <c r="R2478" t="s">
        <v>8330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8326</v>
      </c>
      <c r="R2479" t="s">
        <v>8330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8326</v>
      </c>
      <c r="R2480" t="s">
        <v>8330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8326</v>
      </c>
      <c r="R2481" t="s">
        <v>8330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8326</v>
      </c>
      <c r="R2482" t="s">
        <v>8330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8326</v>
      </c>
      <c r="R2483" t="s">
        <v>8330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8326</v>
      </c>
      <c r="R2484" t="s">
        <v>8330</v>
      </c>
      <c r="S2484" s="13">
        <f t="shared" si="154"/>
        <v>40711.782210648147</v>
      </c>
      <c r="T2484" s="13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8326</v>
      </c>
      <c r="R2485" t="s">
        <v>8330</v>
      </c>
      <c r="S2485" s="13">
        <f t="shared" si="154"/>
        <v>40970.750034722223</v>
      </c>
      <c r="T2485" s="13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8326</v>
      </c>
      <c r="R2486" t="s">
        <v>8330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8326</v>
      </c>
      <c r="R2487" t="s">
        <v>8330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8326</v>
      </c>
      <c r="R2488" t="s">
        <v>8330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8326</v>
      </c>
      <c r="R2489" t="s">
        <v>8330</v>
      </c>
      <c r="S2489" s="13">
        <f t="shared" si="154"/>
        <v>41026.083298611113</v>
      </c>
      <c r="T2489" s="13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8326</v>
      </c>
      <c r="R2490" t="s">
        <v>8330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8326</v>
      </c>
      <c r="R2491" t="s">
        <v>8330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8326</v>
      </c>
      <c r="R2492" t="s">
        <v>8330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8326</v>
      </c>
      <c r="R2493" t="s">
        <v>8330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8326</v>
      </c>
      <c r="R2494" t="s">
        <v>8330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8326</v>
      </c>
      <c r="R2495" t="s">
        <v>8330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8326</v>
      </c>
      <c r="R2496" t="s">
        <v>8330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8326</v>
      </c>
      <c r="R2497" t="s">
        <v>8330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8326</v>
      </c>
      <c r="R2498" t="s">
        <v>8330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8326</v>
      </c>
      <c r="R2499" t="s">
        <v>8330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8326</v>
      </c>
      <c r="R2500" t="s">
        <v>8330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8326</v>
      </c>
      <c r="R2501" t="s">
        <v>8330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8326</v>
      </c>
      <c r="R2502" t="s">
        <v>8330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8337</v>
      </c>
      <c r="R2503" t="s">
        <v>8354</v>
      </c>
      <c r="S2503" s="13">
        <f t="shared" si="158"/>
        <v>42244.776666666665</v>
      </c>
      <c r="T2503" s="13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8337</v>
      </c>
      <c r="R2504" t="s">
        <v>8354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8337</v>
      </c>
      <c r="R2505" t="s">
        <v>8354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8337</v>
      </c>
      <c r="R2506" t="s">
        <v>8354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8337</v>
      </c>
      <c r="R2507" t="s">
        <v>8354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8337</v>
      </c>
      <c r="R2508" t="s">
        <v>8354</v>
      </c>
      <c r="S2508" s="13">
        <f t="shared" si="158"/>
        <v>42258.297094907408</v>
      </c>
      <c r="T2508" s="13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8337</v>
      </c>
      <c r="R2509" t="s">
        <v>8354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8337</v>
      </c>
      <c r="R2510" t="s">
        <v>8354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8337</v>
      </c>
      <c r="R2511" t="s">
        <v>8354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8337</v>
      </c>
      <c r="R2512" t="s">
        <v>8354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8337</v>
      </c>
      <c r="R2513" t="s">
        <v>8354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8337</v>
      </c>
      <c r="R2514" t="s">
        <v>8354</v>
      </c>
      <c r="S2514" s="13">
        <f t="shared" si="158"/>
        <v>41971.876863425925</v>
      </c>
      <c r="T2514" s="13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8337</v>
      </c>
      <c r="R2515" t="s">
        <v>8354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8337</v>
      </c>
      <c r="R2516" t="s">
        <v>8354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8337</v>
      </c>
      <c r="R2517" t="s">
        <v>8354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8337</v>
      </c>
      <c r="R2518" t="s">
        <v>8354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8337</v>
      </c>
      <c r="R2519" t="s">
        <v>8354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8337</v>
      </c>
      <c r="R2520" t="s">
        <v>8354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8337</v>
      </c>
      <c r="R2521" t="s">
        <v>8354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8337</v>
      </c>
      <c r="R2522" t="s">
        <v>8354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8326</v>
      </c>
      <c r="R2523" t="s">
        <v>8355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8326</v>
      </c>
      <c r="R2524" t="s">
        <v>8355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8326</v>
      </c>
      <c r="R2525" t="s">
        <v>8355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8326</v>
      </c>
      <c r="R2526" t="s">
        <v>8355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8326</v>
      </c>
      <c r="R2527" t="s">
        <v>8355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8326</v>
      </c>
      <c r="R2528" t="s">
        <v>8355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8326</v>
      </c>
      <c r="R2529" t="s">
        <v>8355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8326</v>
      </c>
      <c r="R2530" t="s">
        <v>8355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8326</v>
      </c>
      <c r="R2531" t="s">
        <v>8355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8326</v>
      </c>
      <c r="R2532" t="s">
        <v>8355</v>
      </c>
      <c r="S2532" s="13">
        <f t="shared" si="158"/>
        <v>42081.864641203705</v>
      </c>
      <c r="T2532" s="13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8326</v>
      </c>
      <c r="R2533" t="s">
        <v>8355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8326</v>
      </c>
      <c r="R2534" t="s">
        <v>8355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8326</v>
      </c>
      <c r="R2535" t="s">
        <v>8355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8326</v>
      </c>
      <c r="R2536" t="s">
        <v>8355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8326</v>
      </c>
      <c r="R2537" t="s">
        <v>8355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8326</v>
      </c>
      <c r="R2538" t="s">
        <v>8355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8326</v>
      </c>
      <c r="R2539" t="s">
        <v>8355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8326</v>
      </c>
      <c r="R2540" t="s">
        <v>8355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8326</v>
      </c>
      <c r="R2541" t="s">
        <v>8355</v>
      </c>
      <c r="S2541" s="13">
        <f t="shared" si="158"/>
        <v>41977.902222222227</v>
      </c>
      <c r="T2541" s="13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8326</v>
      </c>
      <c r="R2542" t="s">
        <v>8355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8326</v>
      </c>
      <c r="R2543" t="s">
        <v>8355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8326</v>
      </c>
      <c r="R2544" t="s">
        <v>8355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8326</v>
      </c>
      <c r="R2545" t="s">
        <v>8355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8326</v>
      </c>
      <c r="R2546" t="s">
        <v>8355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8326</v>
      </c>
      <c r="R2547" t="s">
        <v>8355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8326</v>
      </c>
      <c r="R2548" t="s">
        <v>8355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8326</v>
      </c>
      <c r="R2549" t="s">
        <v>8355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8326</v>
      </c>
      <c r="R2550" t="s">
        <v>8355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8326</v>
      </c>
      <c r="R2551" t="s">
        <v>8355</v>
      </c>
      <c r="S2551" s="13">
        <f t="shared" si="158"/>
        <v>41390.757754629631</v>
      </c>
      <c r="T2551" s="13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8326</v>
      </c>
      <c r="R2552" t="s">
        <v>8355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8326</v>
      </c>
      <c r="R2553" t="s">
        <v>8355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8326</v>
      </c>
      <c r="R2554" t="s">
        <v>8355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8326</v>
      </c>
      <c r="R2555" t="s">
        <v>8355</v>
      </c>
      <c r="S2555" s="13">
        <f t="shared" si="158"/>
        <v>41113.199155092596</v>
      </c>
      <c r="T2555" s="13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8326</v>
      </c>
      <c r="R2556" t="s">
        <v>8355</v>
      </c>
      <c r="S2556" s="13">
        <f t="shared" si="158"/>
        <v>42125.078275462962</v>
      </c>
      <c r="T2556" s="13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8326</v>
      </c>
      <c r="R2557" t="s">
        <v>8355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8326</v>
      </c>
      <c r="R2558" t="s">
        <v>8355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8326</v>
      </c>
      <c r="R2559" t="s">
        <v>8355</v>
      </c>
      <c r="S2559" s="13">
        <f t="shared" si="158"/>
        <v>41744.745208333334</v>
      </c>
      <c r="T2559" s="13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8326</v>
      </c>
      <c r="R2560" t="s">
        <v>8355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8326</v>
      </c>
      <c r="R2561" t="s">
        <v>8355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8326</v>
      </c>
      <c r="R2562" t="s">
        <v>8355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8337</v>
      </c>
      <c r="R2563" t="s">
        <v>8338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8337</v>
      </c>
      <c r="R2564" t="s">
        <v>8338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8337</v>
      </c>
      <c r="R2565" t="s">
        <v>8338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8337</v>
      </c>
      <c r="R2566" t="s">
        <v>8338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8337</v>
      </c>
      <c r="R2567" t="s">
        <v>8338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8337</v>
      </c>
      <c r="R2568" t="s">
        <v>8338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8337</v>
      </c>
      <c r="R2569" t="s">
        <v>8338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8337</v>
      </c>
      <c r="R2570" t="s">
        <v>8338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8337</v>
      </c>
      <c r="R2571" t="s">
        <v>8338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8337</v>
      </c>
      <c r="R2572" t="s">
        <v>8338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8337</v>
      </c>
      <c r="R2573" t="s">
        <v>8338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8337</v>
      </c>
      <c r="R2574" t="s">
        <v>8338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8337</v>
      </c>
      <c r="R2575" t="s">
        <v>8338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8337</v>
      </c>
      <c r="R2576" t="s">
        <v>8338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8337</v>
      </c>
      <c r="R2577" t="s">
        <v>8338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8337</v>
      </c>
      <c r="R2578" t="s">
        <v>8338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8337</v>
      </c>
      <c r="R2579" t="s">
        <v>8338</v>
      </c>
      <c r="S2579" s="13">
        <f t="shared" si="162"/>
        <v>41830.820567129631</v>
      </c>
      <c r="T2579" s="13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8337</v>
      </c>
      <c r="R2580" t="s">
        <v>8338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8337</v>
      </c>
      <c r="R2581" t="s">
        <v>8338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8337</v>
      </c>
      <c r="R2582" t="s">
        <v>8338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8337</v>
      </c>
      <c r="R2583" t="s">
        <v>8338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8337</v>
      </c>
      <c r="R2584" t="s">
        <v>8338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8337</v>
      </c>
      <c r="R2585" t="s">
        <v>8338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8337</v>
      </c>
      <c r="R2586" t="s">
        <v>8338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8337</v>
      </c>
      <c r="R2587" t="s">
        <v>8338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8337</v>
      </c>
      <c r="R2588" t="s">
        <v>8338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8337</v>
      </c>
      <c r="R2589" t="s">
        <v>8338</v>
      </c>
      <c r="S2589" s="13">
        <f t="shared" si="162"/>
        <v>42338.675381944442</v>
      </c>
      <c r="T2589" s="13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8337</v>
      </c>
      <c r="R2590" t="s">
        <v>8338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8337</v>
      </c>
      <c r="R2591" t="s">
        <v>8338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8337</v>
      </c>
      <c r="R2592" t="s">
        <v>8338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8337</v>
      </c>
      <c r="R2593" t="s">
        <v>8338</v>
      </c>
      <c r="S2593" s="13">
        <f t="shared" si="162"/>
        <v>42382.906527777777</v>
      </c>
      <c r="T2593" s="13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8337</v>
      </c>
      <c r="R2594" t="s">
        <v>8338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8337</v>
      </c>
      <c r="R2595" t="s">
        <v>8338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8337</v>
      </c>
      <c r="R2596" t="s">
        <v>8338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8337</v>
      </c>
      <c r="R2597" t="s">
        <v>8338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8337</v>
      </c>
      <c r="R2598" t="s">
        <v>8338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8337</v>
      </c>
      <c r="R2599" t="s">
        <v>8338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8337</v>
      </c>
      <c r="R2600" t="s">
        <v>8338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8337</v>
      </c>
      <c r="R2601" t="s">
        <v>8338</v>
      </c>
      <c r="S2601" s="13">
        <f t="shared" si="162"/>
        <v>41809.754016203704</v>
      </c>
      <c r="T2601" s="13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8337</v>
      </c>
      <c r="R2602" t="s">
        <v>8338</v>
      </c>
      <c r="S2602" s="13">
        <f t="shared" si="162"/>
        <v>42394.900462962964</v>
      </c>
      <c r="T2602" s="13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8320</v>
      </c>
      <c r="R2603" t="s">
        <v>8356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8320</v>
      </c>
      <c r="R2604" t="s">
        <v>8356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8320</v>
      </c>
      <c r="R2605" t="s">
        <v>8356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8320</v>
      </c>
      <c r="R2606" t="s">
        <v>8356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8320</v>
      </c>
      <c r="R2607" t="s">
        <v>8356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8320</v>
      </c>
      <c r="R2608" t="s">
        <v>8356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8320</v>
      </c>
      <c r="R2609" t="s">
        <v>8356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8320</v>
      </c>
      <c r="R2610" t="s">
        <v>8356</v>
      </c>
      <c r="S2610" s="13">
        <f t="shared" si="162"/>
        <v>42767.801712962959</v>
      </c>
      <c r="T2610" s="13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8320</v>
      </c>
      <c r="R2611" t="s">
        <v>8356</v>
      </c>
      <c r="S2611" s="13">
        <f t="shared" si="162"/>
        <v>41075.237858796296</v>
      </c>
      <c r="T2611" s="13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8320</v>
      </c>
      <c r="R2612" t="s">
        <v>8356</v>
      </c>
      <c r="S2612" s="13">
        <f t="shared" si="162"/>
        <v>42564.881076388891</v>
      </c>
      <c r="T2612" s="13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8320</v>
      </c>
      <c r="R2613" t="s">
        <v>8356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8320</v>
      </c>
      <c r="R2614" t="s">
        <v>8356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8320</v>
      </c>
      <c r="R2615" t="s">
        <v>8356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8320</v>
      </c>
      <c r="R2616" t="s">
        <v>8356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8320</v>
      </c>
      <c r="R2617" t="s">
        <v>8356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8320</v>
      </c>
      <c r="R2618" t="s">
        <v>8356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8320</v>
      </c>
      <c r="R2619" t="s">
        <v>8356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8320</v>
      </c>
      <c r="R2620" t="s">
        <v>8356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8320</v>
      </c>
      <c r="R2621" t="s">
        <v>8356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8320</v>
      </c>
      <c r="R2622" t="s">
        <v>8356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8320</v>
      </c>
      <c r="R2623" t="s">
        <v>8356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8320</v>
      </c>
      <c r="R2624" t="s">
        <v>8356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8320</v>
      </c>
      <c r="R2625" t="s">
        <v>8356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8320</v>
      </c>
      <c r="R2626" t="s">
        <v>8356</v>
      </c>
      <c r="S2626" s="13">
        <f t="shared" si="162"/>
        <v>41144.42155092593</v>
      </c>
      <c r="T2626" s="13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8320</v>
      </c>
      <c r="R2627" t="s">
        <v>8356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8320</v>
      </c>
      <c r="R2628" t="s">
        <v>8356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8320</v>
      </c>
      <c r="R2629" t="s">
        <v>8356</v>
      </c>
      <c r="S2629" s="13">
        <f t="shared" si="166"/>
        <v>42304.829409722224</v>
      </c>
      <c r="T2629" s="13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8320</v>
      </c>
      <c r="R2630" t="s">
        <v>8356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8320</v>
      </c>
      <c r="R2631" t="s">
        <v>8356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8320</v>
      </c>
      <c r="R2632" t="s">
        <v>8356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8320</v>
      </c>
      <c r="R2633" t="s">
        <v>8356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8320</v>
      </c>
      <c r="R2634" t="s">
        <v>8356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8320</v>
      </c>
      <c r="R2635" t="s">
        <v>8356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8320</v>
      </c>
      <c r="R2636" t="s">
        <v>8356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8320</v>
      </c>
      <c r="R2637" t="s">
        <v>8356</v>
      </c>
      <c r="S2637" s="13">
        <f t="shared" si="166"/>
        <v>42037.950937500005</v>
      </c>
      <c r="T2637" s="13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8320</v>
      </c>
      <c r="R2638" t="s">
        <v>8356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8320</v>
      </c>
      <c r="R2639" t="s">
        <v>8356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8320</v>
      </c>
      <c r="R2640" t="s">
        <v>8356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8320</v>
      </c>
      <c r="R2641" t="s">
        <v>8356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8320</v>
      </c>
      <c r="R2642" t="s">
        <v>8356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8320</v>
      </c>
      <c r="R2643" t="s">
        <v>8356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8320</v>
      </c>
      <c r="R2644" t="s">
        <v>8356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8320</v>
      </c>
      <c r="R2645" t="s">
        <v>8356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8320</v>
      </c>
      <c r="R2646" t="s">
        <v>8356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8320</v>
      </c>
      <c r="R2647" t="s">
        <v>8356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8320</v>
      </c>
      <c r="R2648" t="s">
        <v>8356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8320</v>
      </c>
      <c r="R2649" t="s">
        <v>8356</v>
      </c>
      <c r="S2649" s="13">
        <f t="shared" si="166"/>
        <v>42200.261793981481</v>
      </c>
      <c r="T2649" s="13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8320</v>
      </c>
      <c r="R2650" t="s">
        <v>8356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8320</v>
      </c>
      <c r="R2651" t="s">
        <v>8356</v>
      </c>
      <c r="S2651" s="13">
        <f t="shared" si="166"/>
        <v>42341.99700231482</v>
      </c>
      <c r="T2651" s="13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8320</v>
      </c>
      <c r="R2652" t="s">
        <v>8356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8320</v>
      </c>
      <c r="R2653" t="s">
        <v>8356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8320</v>
      </c>
      <c r="R2654" t="s">
        <v>8356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8320</v>
      </c>
      <c r="R2655" t="s">
        <v>8356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8320</v>
      </c>
      <c r="R2656" t="s">
        <v>8356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8320</v>
      </c>
      <c r="R2657" t="s">
        <v>8356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8320</v>
      </c>
      <c r="R2658" t="s">
        <v>8356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8320</v>
      </c>
      <c r="R2659" t="s">
        <v>8356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8320</v>
      </c>
      <c r="R2660" t="s">
        <v>8356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8320</v>
      </c>
      <c r="R2661" t="s">
        <v>8356</v>
      </c>
      <c r="S2661" s="13">
        <f t="shared" si="166"/>
        <v>42082.069560185191</v>
      </c>
      <c r="T2661" s="13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8320</v>
      </c>
      <c r="R2662" t="s">
        <v>8356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8320</v>
      </c>
      <c r="R2663" t="s">
        <v>8357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8320</v>
      </c>
      <c r="R2664" t="s">
        <v>8357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8320</v>
      </c>
      <c r="R2665" t="s">
        <v>8357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8320</v>
      </c>
      <c r="R2666" t="s">
        <v>8357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8320</v>
      </c>
      <c r="R2667" t="s">
        <v>8357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8320</v>
      </c>
      <c r="R2668" t="s">
        <v>8357</v>
      </c>
      <c r="S2668" s="13">
        <f t="shared" si="166"/>
        <v>42235.764340277776</v>
      </c>
      <c r="T2668" s="13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8320</v>
      </c>
      <c r="R2669" t="s">
        <v>8357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8320</v>
      </c>
      <c r="R2670" t="s">
        <v>8357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8320</v>
      </c>
      <c r="R2671" t="s">
        <v>8357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8320</v>
      </c>
      <c r="R2672" t="s">
        <v>8357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8320</v>
      </c>
      <c r="R2673" t="s">
        <v>8357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8320</v>
      </c>
      <c r="R2674" t="s">
        <v>8357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8320</v>
      </c>
      <c r="R2675" t="s">
        <v>8357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8320</v>
      </c>
      <c r="R2676" t="s">
        <v>8357</v>
      </c>
      <c r="S2676" s="13">
        <f t="shared" si="166"/>
        <v>42529.632754629631</v>
      </c>
      <c r="T2676" s="13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8320</v>
      </c>
      <c r="R2677" t="s">
        <v>8357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8320</v>
      </c>
      <c r="R2678" t="s">
        <v>8357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8320</v>
      </c>
      <c r="R2679" t="s">
        <v>8357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8320</v>
      </c>
      <c r="R2680" t="s">
        <v>8357</v>
      </c>
      <c r="S2680" s="13">
        <f t="shared" si="166"/>
        <v>42241.798206018517</v>
      </c>
      <c r="T2680" s="13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8320</v>
      </c>
      <c r="R2681" t="s">
        <v>8357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8320</v>
      </c>
      <c r="R2682" t="s">
        <v>8357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8337</v>
      </c>
      <c r="R2683" t="s">
        <v>8338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8337</v>
      </c>
      <c r="R2684" t="s">
        <v>8338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8337</v>
      </c>
      <c r="R2685" t="s">
        <v>8338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8337</v>
      </c>
      <c r="R2686" t="s">
        <v>8338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8337</v>
      </c>
      <c r="R2687" t="s">
        <v>8338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8337</v>
      </c>
      <c r="R2688" t="s">
        <v>8338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8337</v>
      </c>
      <c r="R2689" t="s">
        <v>8338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8337</v>
      </c>
      <c r="R2690" t="s">
        <v>8338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8337</v>
      </c>
      <c r="R2691" t="s">
        <v>8338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8337</v>
      </c>
      <c r="R2692" t="s">
        <v>8338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8337</v>
      </c>
      <c r="R2693" t="s">
        <v>8338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8337</v>
      </c>
      <c r="R2694" t="s">
        <v>8338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8337</v>
      </c>
      <c r="R2695" t="s">
        <v>8338</v>
      </c>
      <c r="S2695" s="13">
        <f t="shared" si="170"/>
        <v>41834.138495370367</v>
      </c>
      <c r="T2695" s="13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8337</v>
      </c>
      <c r="R2696" t="s">
        <v>8338</v>
      </c>
      <c r="S2696" s="13">
        <f t="shared" si="170"/>
        <v>41878.140497685185</v>
      </c>
      <c r="T2696" s="13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8337</v>
      </c>
      <c r="R2697" t="s">
        <v>8338</v>
      </c>
      <c r="S2697" s="13">
        <f t="shared" si="170"/>
        <v>42048.181921296295</v>
      </c>
      <c r="T2697" s="13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8337</v>
      </c>
      <c r="R2698" t="s">
        <v>8338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8337</v>
      </c>
      <c r="R2699" t="s">
        <v>8338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8337</v>
      </c>
      <c r="R2700" t="s">
        <v>8338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8337</v>
      </c>
      <c r="R2701" t="s">
        <v>8338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8337</v>
      </c>
      <c r="R2702" t="s">
        <v>8338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8318</v>
      </c>
      <c r="R2703" t="s">
        <v>8358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8318</v>
      </c>
      <c r="R2704" t="s">
        <v>8358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8318</v>
      </c>
      <c r="R2705" t="s">
        <v>8358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8318</v>
      </c>
      <c r="R2706" t="s">
        <v>8358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8318</v>
      </c>
      <c r="R2707" t="s">
        <v>8358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8318</v>
      </c>
      <c r="R2708" t="s">
        <v>8358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8318</v>
      </c>
      <c r="R2709" t="s">
        <v>8358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8318</v>
      </c>
      <c r="R2710" t="s">
        <v>8358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8318</v>
      </c>
      <c r="R2711" t="s">
        <v>8358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8318</v>
      </c>
      <c r="R2712" t="s">
        <v>8358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8318</v>
      </c>
      <c r="R2713" t="s">
        <v>8358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8318</v>
      </c>
      <c r="R2714" t="s">
        <v>8358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8318</v>
      </c>
      <c r="R2715" t="s">
        <v>8358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8318</v>
      </c>
      <c r="R2716" t="s">
        <v>8358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8318</v>
      </c>
      <c r="R2717" t="s">
        <v>8358</v>
      </c>
      <c r="S2717" s="13">
        <f t="shared" si="170"/>
        <v>42387.398472222223</v>
      </c>
      <c r="T2717" s="13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8318</v>
      </c>
      <c r="R2718" t="s">
        <v>8358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8318</v>
      </c>
      <c r="R2719" t="s">
        <v>8358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8318</v>
      </c>
      <c r="R2720" t="s">
        <v>8358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8318</v>
      </c>
      <c r="R2721" t="s">
        <v>8358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8318</v>
      </c>
      <c r="R2722" t="s">
        <v>8358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8320</v>
      </c>
      <c r="R2723" t="s">
        <v>8350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8320</v>
      </c>
      <c r="R2724" t="s">
        <v>8350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8320</v>
      </c>
      <c r="R2725" t="s">
        <v>8350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8320</v>
      </c>
      <c r="R2726" t="s">
        <v>8350</v>
      </c>
      <c r="S2726" s="13">
        <f t="shared" si="170"/>
        <v>42199.32707175926</v>
      </c>
      <c r="T2726" s="13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8320</v>
      </c>
      <c r="R2727" t="s">
        <v>8350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8320</v>
      </c>
      <c r="R2728" t="s">
        <v>8350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8320</v>
      </c>
      <c r="R2729" t="s">
        <v>8350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8320</v>
      </c>
      <c r="R2730" t="s">
        <v>8350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8320</v>
      </c>
      <c r="R2731" t="s">
        <v>8350</v>
      </c>
      <c r="S2731" s="13">
        <f t="shared" si="170"/>
        <v>42095.240706018521</v>
      </c>
      <c r="T2731" s="13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8320</v>
      </c>
      <c r="R2732" t="s">
        <v>8350</v>
      </c>
      <c r="S2732" s="13">
        <f t="shared" si="170"/>
        <v>41351.541377314818</v>
      </c>
      <c r="T2732" s="13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8320</v>
      </c>
      <c r="R2733" t="s">
        <v>8350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8320</v>
      </c>
      <c r="R2734" t="s">
        <v>8350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8320</v>
      </c>
      <c r="R2735" t="s">
        <v>8350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8320</v>
      </c>
      <c r="R2736" t="s">
        <v>8350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8320</v>
      </c>
      <c r="R2737" t="s">
        <v>8350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8320</v>
      </c>
      <c r="R2738" t="s">
        <v>8350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8320</v>
      </c>
      <c r="R2739" t="s">
        <v>8350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8320</v>
      </c>
      <c r="R2740" t="s">
        <v>8350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8320</v>
      </c>
      <c r="R2741" t="s">
        <v>8350</v>
      </c>
      <c r="S2741" s="13">
        <f t="shared" si="170"/>
        <v>41719.887928240743</v>
      </c>
      <c r="T2741" s="13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8320</v>
      </c>
      <c r="R2742" t="s">
        <v>8350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8323</v>
      </c>
      <c r="R2743" t="s">
        <v>8359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8323</v>
      </c>
      <c r="R2744" t="s">
        <v>8359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8323</v>
      </c>
      <c r="R2745" t="s">
        <v>8359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8323</v>
      </c>
      <c r="R2746" t="s">
        <v>8359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8323</v>
      </c>
      <c r="R2747" t="s">
        <v>8359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8323</v>
      </c>
      <c r="R2748" t="s">
        <v>8359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8323</v>
      </c>
      <c r="R2749" t="s">
        <v>8359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8323</v>
      </c>
      <c r="R2750" t="s">
        <v>8359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8323</v>
      </c>
      <c r="R2751" t="s">
        <v>8359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8323</v>
      </c>
      <c r="R2752" t="s">
        <v>8359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8323</v>
      </c>
      <c r="R2753" t="s">
        <v>8359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8323</v>
      </c>
      <c r="R2754" t="s">
        <v>8359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8323</v>
      </c>
      <c r="R2755" t="s">
        <v>8359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8323</v>
      </c>
      <c r="R2756" t="s">
        <v>8359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8323</v>
      </c>
      <c r="R2757" t="s">
        <v>8359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8323</v>
      </c>
      <c r="R2758" t="s">
        <v>8359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8323</v>
      </c>
      <c r="R2759" t="s">
        <v>8359</v>
      </c>
      <c r="S2759" s="13">
        <f t="shared" si="174"/>
        <v>42573.65662037037</v>
      </c>
      <c r="T2759" s="13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8323</v>
      </c>
      <c r="R2760" t="s">
        <v>8359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8323</v>
      </c>
      <c r="R2761" t="s">
        <v>8359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8323</v>
      </c>
      <c r="R2762" t="s">
        <v>8359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8323</v>
      </c>
      <c r="R2763" t="s">
        <v>8359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8323</v>
      </c>
      <c r="R2764" t="s">
        <v>8359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8323</v>
      </c>
      <c r="R2765" t="s">
        <v>8359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8323</v>
      </c>
      <c r="R2766" t="s">
        <v>8359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8323</v>
      </c>
      <c r="R2767" t="s">
        <v>8359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8323</v>
      </c>
      <c r="R2768" t="s">
        <v>8359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8323</v>
      </c>
      <c r="R2769" t="s">
        <v>8359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8323</v>
      </c>
      <c r="R2770" t="s">
        <v>8359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8323</v>
      </c>
      <c r="R2771" t="s">
        <v>8359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8323</v>
      </c>
      <c r="R2772" t="s">
        <v>8359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8323</v>
      </c>
      <c r="R2773" t="s">
        <v>8359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8323</v>
      </c>
      <c r="R2774" t="s">
        <v>8359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8323</v>
      </c>
      <c r="R2775" t="s">
        <v>8359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8323</v>
      </c>
      <c r="R2776" t="s">
        <v>8359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8323</v>
      </c>
      <c r="R2777" t="s">
        <v>8359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8323</v>
      </c>
      <c r="R2778" t="s">
        <v>8359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8323</v>
      </c>
      <c r="R2779" t="s">
        <v>8359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8323</v>
      </c>
      <c r="R2780" t="s">
        <v>8359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8323</v>
      </c>
      <c r="R2781" t="s">
        <v>8359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8323</v>
      </c>
      <c r="R2782" t="s">
        <v>8359</v>
      </c>
      <c r="S2782" s="13">
        <f t="shared" si="174"/>
        <v>42774.447777777779</v>
      </c>
      <c r="T2782" s="13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8318</v>
      </c>
      <c r="R2783" t="s">
        <v>8319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8318</v>
      </c>
      <c r="R2784" t="s">
        <v>8319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8318</v>
      </c>
      <c r="R2785" t="s">
        <v>8319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8318</v>
      </c>
      <c r="R2786" t="s">
        <v>8319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8318</v>
      </c>
      <c r="R2787" t="s">
        <v>8319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8318</v>
      </c>
      <c r="R2788" t="s">
        <v>8319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8318</v>
      </c>
      <c r="R2789" t="s">
        <v>8319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8318</v>
      </c>
      <c r="R2790" t="s">
        <v>8319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8318</v>
      </c>
      <c r="R2791" t="s">
        <v>8319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8318</v>
      </c>
      <c r="R2792" t="s">
        <v>8319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8318</v>
      </c>
      <c r="R2793" t="s">
        <v>8319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8318</v>
      </c>
      <c r="R2794" t="s">
        <v>8319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8318</v>
      </c>
      <c r="R2795" t="s">
        <v>8319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8318</v>
      </c>
      <c r="R2796" t="s">
        <v>8319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8318</v>
      </c>
      <c r="R2797" t="s">
        <v>8319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8318</v>
      </c>
      <c r="R2798" t="s">
        <v>8319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8318</v>
      </c>
      <c r="R2799" t="s">
        <v>8319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8318</v>
      </c>
      <c r="R2800" t="s">
        <v>8319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8318</v>
      </c>
      <c r="R2801" t="s">
        <v>8319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8318</v>
      </c>
      <c r="R2802" t="s">
        <v>8319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8318</v>
      </c>
      <c r="R2803" t="s">
        <v>8319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8318</v>
      </c>
      <c r="R2804" t="s">
        <v>8319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8318</v>
      </c>
      <c r="R2805" t="s">
        <v>8319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8318</v>
      </c>
      <c r="R2806" t="s">
        <v>8319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8318</v>
      </c>
      <c r="R2807" t="s">
        <v>8319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8318</v>
      </c>
      <c r="R2808" t="s">
        <v>8319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8318</v>
      </c>
      <c r="R2809" t="s">
        <v>8319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8318</v>
      </c>
      <c r="R2810" t="s">
        <v>8319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8318</v>
      </c>
      <c r="R2811" t="s">
        <v>8319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8318</v>
      </c>
      <c r="R2812" t="s">
        <v>8319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8318</v>
      </c>
      <c r="R2813" t="s">
        <v>8319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8318</v>
      </c>
      <c r="R2814" t="s">
        <v>8319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8318</v>
      </c>
      <c r="R2815" t="s">
        <v>8319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8318</v>
      </c>
      <c r="R2816" t="s">
        <v>8319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8318</v>
      </c>
      <c r="R2817" t="s">
        <v>8319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8318</v>
      </c>
      <c r="R2818" t="s">
        <v>8319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8318</v>
      </c>
      <c r="R2819" t="s">
        <v>8319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8318</v>
      </c>
      <c r="R2820" t="s">
        <v>8319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8318</v>
      </c>
      <c r="R2821" t="s">
        <v>8319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8318</v>
      </c>
      <c r="R2822" t="s">
        <v>8319</v>
      </c>
      <c r="S2822" s="13">
        <f t="shared" si="178"/>
        <v>42401.610983796301</v>
      </c>
      <c r="T2822" s="13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8318</v>
      </c>
      <c r="R2823" t="s">
        <v>8319</v>
      </c>
      <c r="S2823" s="13">
        <f t="shared" si="178"/>
        <v>41875.922858796301</v>
      </c>
      <c r="T2823" s="13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8318</v>
      </c>
      <c r="R2824" t="s">
        <v>8319</v>
      </c>
      <c r="S2824" s="13">
        <f t="shared" si="178"/>
        <v>42060.683935185181</v>
      </c>
      <c r="T2824" s="13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8318</v>
      </c>
      <c r="R2825" t="s">
        <v>8319</v>
      </c>
      <c r="S2825" s="13">
        <f t="shared" si="178"/>
        <v>42067.011643518519</v>
      </c>
      <c r="T2825" s="13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8318</v>
      </c>
      <c r="R2826" t="s">
        <v>8319</v>
      </c>
      <c r="S2826" s="13">
        <f t="shared" si="178"/>
        <v>42136.270787037036</v>
      </c>
      <c r="T2826" s="13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8318</v>
      </c>
      <c r="R2827" t="s">
        <v>8319</v>
      </c>
      <c r="S2827" s="13">
        <f t="shared" si="178"/>
        <v>42312.792662037042</v>
      </c>
      <c r="T2827" s="13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8318</v>
      </c>
      <c r="R2828" t="s">
        <v>8319</v>
      </c>
      <c r="S2828" s="13">
        <f t="shared" si="178"/>
        <v>42171.034861111111</v>
      </c>
      <c r="T2828" s="13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8318</v>
      </c>
      <c r="R2829" t="s">
        <v>8319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8318</v>
      </c>
      <c r="R2830" t="s">
        <v>8319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8318</v>
      </c>
      <c r="R2831" t="s">
        <v>8319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8318</v>
      </c>
      <c r="R2832" t="s">
        <v>8319</v>
      </c>
      <c r="S2832" s="13">
        <f t="shared" si="178"/>
        <v>41758.839675925927</v>
      </c>
      <c r="T2832" s="13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8318</v>
      </c>
      <c r="R2833" t="s">
        <v>8319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8318</v>
      </c>
      <c r="R2834" t="s">
        <v>8319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8318</v>
      </c>
      <c r="R2835" t="s">
        <v>8319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8318</v>
      </c>
      <c r="R2836" t="s">
        <v>8319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8318</v>
      </c>
      <c r="R2837" t="s">
        <v>8319</v>
      </c>
      <c r="S2837" s="13">
        <f t="shared" si="178"/>
        <v>42313.703900462962</v>
      </c>
      <c r="T2837" s="13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8318</v>
      </c>
      <c r="R2838" t="s">
        <v>8319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8318</v>
      </c>
      <c r="R2839" t="s">
        <v>8319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8318</v>
      </c>
      <c r="R2840" t="s">
        <v>8319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8318</v>
      </c>
      <c r="R2841" t="s">
        <v>8319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8318</v>
      </c>
      <c r="R2842" t="s">
        <v>8319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8318</v>
      </c>
      <c r="R2843" t="s">
        <v>8319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8318</v>
      </c>
      <c r="R2844" t="s">
        <v>8319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8318</v>
      </c>
      <c r="R2845" t="s">
        <v>8319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8318</v>
      </c>
      <c r="R2846" t="s">
        <v>8319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8318</v>
      </c>
      <c r="R2847" t="s">
        <v>8319</v>
      </c>
      <c r="S2847" s="13">
        <f t="shared" si="178"/>
        <v>42103.016585648147</v>
      </c>
      <c r="T2847" s="13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8318</v>
      </c>
      <c r="R2848" t="s">
        <v>8319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8318</v>
      </c>
      <c r="R2849" t="s">
        <v>8319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8318</v>
      </c>
      <c r="R2850" t="s">
        <v>8319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8318</v>
      </c>
      <c r="R2851" t="s">
        <v>8319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8318</v>
      </c>
      <c r="R2852" t="s">
        <v>8319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8318</v>
      </c>
      <c r="R2853" t="s">
        <v>8319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8318</v>
      </c>
      <c r="R2854" t="s">
        <v>8319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8318</v>
      </c>
      <c r="R2855" t="s">
        <v>8319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8318</v>
      </c>
      <c r="R2856" t="s">
        <v>8319</v>
      </c>
      <c r="S2856" s="13">
        <f t="shared" si="178"/>
        <v>42111.71665509259</v>
      </c>
      <c r="T2856" s="13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8318</v>
      </c>
      <c r="R2857" t="s">
        <v>8319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8318</v>
      </c>
      <c r="R2858" t="s">
        <v>8319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8318</v>
      </c>
      <c r="R2859" t="s">
        <v>8319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8318</v>
      </c>
      <c r="R2860" t="s">
        <v>8319</v>
      </c>
      <c r="S2860" s="13">
        <f t="shared" si="178"/>
        <v>41954.545081018514</v>
      </c>
      <c r="T2860" s="13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8318</v>
      </c>
      <c r="R2861" t="s">
        <v>8319</v>
      </c>
      <c r="S2861" s="13">
        <f t="shared" si="178"/>
        <v>42233.362314814818</v>
      </c>
      <c r="T2861" s="13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8318</v>
      </c>
      <c r="R2862" t="s">
        <v>8319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8318</v>
      </c>
      <c r="R2863" t="s">
        <v>8319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8318</v>
      </c>
      <c r="R2864" t="s">
        <v>8319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8318</v>
      </c>
      <c r="R2865" t="s">
        <v>8319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8318</v>
      </c>
      <c r="R2866" t="s">
        <v>8319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8318</v>
      </c>
      <c r="R2867" t="s">
        <v>8319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8318</v>
      </c>
      <c r="R2868" t="s">
        <v>8319</v>
      </c>
      <c r="S2868" s="13">
        <f t="shared" si="178"/>
        <v>42627.955104166671</v>
      </c>
      <c r="T2868" s="13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8318</v>
      </c>
      <c r="R2869" t="s">
        <v>8319</v>
      </c>
      <c r="S2869" s="13">
        <f t="shared" si="178"/>
        <v>42531.195277777777</v>
      </c>
      <c r="T2869" s="13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8318</v>
      </c>
      <c r="R2870" t="s">
        <v>8319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8318</v>
      </c>
      <c r="R2871" t="s">
        <v>8319</v>
      </c>
      <c r="S2871" s="13">
        <f t="shared" si="178"/>
        <v>42540.593530092592</v>
      </c>
      <c r="T2871" s="13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8318</v>
      </c>
      <c r="R2872" t="s">
        <v>8319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8318</v>
      </c>
      <c r="R2873" t="s">
        <v>8319</v>
      </c>
      <c r="S2873" s="13">
        <f t="shared" si="178"/>
        <v>41974.738576388889</v>
      </c>
      <c r="T2873" s="13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8318</v>
      </c>
      <c r="R2874" t="s">
        <v>8319</v>
      </c>
      <c r="S2874" s="13">
        <f t="shared" si="178"/>
        <v>42115.11618055556</v>
      </c>
      <c r="T2874" s="13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8318</v>
      </c>
      <c r="R2875" t="s">
        <v>8319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8318</v>
      </c>
      <c r="R2876" t="s">
        <v>8319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8318</v>
      </c>
      <c r="R2877" t="s">
        <v>8319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8318</v>
      </c>
      <c r="R2878" t="s">
        <v>8319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8318</v>
      </c>
      <c r="R2879" t="s">
        <v>8319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8318</v>
      </c>
      <c r="R2880" t="s">
        <v>8319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8318</v>
      </c>
      <c r="R2881" t="s">
        <v>8319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8318</v>
      </c>
      <c r="R2882" t="s">
        <v>8319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8318</v>
      </c>
      <c r="R2883" t="s">
        <v>8319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8318</v>
      </c>
      <c r="R2884" t="s">
        <v>8319</v>
      </c>
      <c r="S2884" s="13">
        <f t="shared" si="182"/>
        <v>42461.596273148149</v>
      </c>
      <c r="T2884" s="13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8318</v>
      </c>
      <c r="R2885" t="s">
        <v>8319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8318</v>
      </c>
      <c r="R2886" t="s">
        <v>8319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8318</v>
      </c>
      <c r="R2887" t="s">
        <v>8319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8318</v>
      </c>
      <c r="R2888" t="s">
        <v>8319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8318</v>
      </c>
      <c r="R2889" t="s">
        <v>8319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8318</v>
      </c>
      <c r="R2890" t="s">
        <v>8319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8318</v>
      </c>
      <c r="R2891" t="s">
        <v>8319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8318</v>
      </c>
      <c r="R2892" t="s">
        <v>8319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8318</v>
      </c>
      <c r="R2893" t="s">
        <v>8319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8318</v>
      </c>
      <c r="R2894" t="s">
        <v>8319</v>
      </c>
      <c r="S2894" s="13">
        <f t="shared" si="182"/>
        <v>41869.714166666665</v>
      </c>
      <c r="T2894" s="13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8318</v>
      </c>
      <c r="R2895" t="s">
        <v>8319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8318</v>
      </c>
      <c r="R2896" t="s">
        <v>8319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8318</v>
      </c>
      <c r="R2897" t="s">
        <v>8319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8318</v>
      </c>
      <c r="R2898" t="s">
        <v>8319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8318</v>
      </c>
      <c r="R2899" t="s">
        <v>8319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8318</v>
      </c>
      <c r="R2900" t="s">
        <v>8319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8318</v>
      </c>
      <c r="R2901" t="s">
        <v>8319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8318</v>
      </c>
      <c r="R2902" t="s">
        <v>8319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8318</v>
      </c>
      <c r="R2903" t="s">
        <v>8319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8318</v>
      </c>
      <c r="R2904" t="s">
        <v>8319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8318</v>
      </c>
      <c r="R2905" t="s">
        <v>8319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8318</v>
      </c>
      <c r="R2906" t="s">
        <v>8319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8318</v>
      </c>
      <c r="R2907" t="s">
        <v>8319</v>
      </c>
      <c r="S2907" s="13">
        <f t="shared" si="182"/>
        <v>42606.056863425925</v>
      </c>
      <c r="T2907" s="13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8318</v>
      </c>
      <c r="R2908" t="s">
        <v>8319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8318</v>
      </c>
      <c r="R2909" t="s">
        <v>8319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8318</v>
      </c>
      <c r="R2910" t="s">
        <v>8319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8318</v>
      </c>
      <c r="R2911" t="s">
        <v>8319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8318</v>
      </c>
      <c r="R2912" t="s">
        <v>8319</v>
      </c>
      <c r="S2912" s="13">
        <f t="shared" si="182"/>
        <v>42107.841284722221</v>
      </c>
      <c r="T2912" s="13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8318</v>
      </c>
      <c r="R2913" t="s">
        <v>8319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8318</v>
      </c>
      <c r="R2914" t="s">
        <v>8319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8318</v>
      </c>
      <c r="R2915" t="s">
        <v>8319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8318</v>
      </c>
      <c r="R2916" t="s">
        <v>8319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8318</v>
      </c>
      <c r="R2917" t="s">
        <v>8319</v>
      </c>
      <c r="S2917" s="13">
        <f t="shared" si="182"/>
        <v>42415.398032407407</v>
      </c>
      <c r="T2917" s="13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8318</v>
      </c>
      <c r="R2918" t="s">
        <v>8319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8318</v>
      </c>
      <c r="R2919" t="s">
        <v>8319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8318</v>
      </c>
      <c r="R2920" t="s">
        <v>8319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8318</v>
      </c>
      <c r="R2921" t="s">
        <v>8319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8318</v>
      </c>
      <c r="R2922" t="s">
        <v>8319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8318</v>
      </c>
      <c r="R2923" t="s">
        <v>8360</v>
      </c>
      <c r="S2923" s="13">
        <f t="shared" si="182"/>
        <v>41877.886620370373</v>
      </c>
      <c r="T2923" s="13">
        <f t="shared" si="183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8318</v>
      </c>
      <c r="R2924" t="s">
        <v>8360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8318</v>
      </c>
      <c r="R2925" t="s">
        <v>8360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8318</v>
      </c>
      <c r="R2926" t="s">
        <v>8360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8318</v>
      </c>
      <c r="R2927" t="s">
        <v>8360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8318</v>
      </c>
      <c r="R2928" t="s">
        <v>8360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8318</v>
      </c>
      <c r="R2929" t="s">
        <v>8360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8318</v>
      </c>
      <c r="R2930" t="s">
        <v>8360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8318</v>
      </c>
      <c r="R2931" t="s">
        <v>8360</v>
      </c>
      <c r="S2931" s="13">
        <f t="shared" si="182"/>
        <v>41754.564328703702</v>
      </c>
      <c r="T2931" s="13">
        <f t="shared" si="183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8318</v>
      </c>
      <c r="R2932" t="s">
        <v>8360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8318</v>
      </c>
      <c r="R2933" t="s">
        <v>8360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8318</v>
      </c>
      <c r="R2934" t="s">
        <v>8360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8318</v>
      </c>
      <c r="R2935" t="s">
        <v>8360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8318</v>
      </c>
      <c r="R2936" t="s">
        <v>8360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8318</v>
      </c>
      <c r="R2937" t="s">
        <v>8360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8318</v>
      </c>
      <c r="R2938" t="s">
        <v>8360</v>
      </c>
      <c r="S2938" s="13">
        <f t="shared" si="182"/>
        <v>41912.650729166664</v>
      </c>
      <c r="T2938" s="13">
        <f t="shared" si="183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8318</v>
      </c>
      <c r="R2939" t="s">
        <v>8360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8318</v>
      </c>
      <c r="R2940" t="s">
        <v>8360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8318</v>
      </c>
      <c r="R2941" t="s">
        <v>8360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8318</v>
      </c>
      <c r="R2942" t="s">
        <v>8360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8318</v>
      </c>
      <c r="R2943" t="s">
        <v>8358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8318</v>
      </c>
      <c r="R2944" t="s">
        <v>8358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8318</v>
      </c>
      <c r="R2945" t="s">
        <v>8358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8318</v>
      </c>
      <c r="R2946" t="s">
        <v>8358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8318</v>
      </c>
      <c r="R2947" t="s">
        <v>8358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8318</v>
      </c>
      <c r="R2948" t="s">
        <v>8358</v>
      </c>
      <c r="S2948" s="13">
        <f t="shared" si="186"/>
        <v>42567.531157407408</v>
      </c>
      <c r="T2948" s="13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8318</v>
      </c>
      <c r="R2949" t="s">
        <v>8358</v>
      </c>
      <c r="S2949" s="13">
        <f t="shared" si="186"/>
        <v>42649.562118055561</v>
      </c>
      <c r="T2949" s="13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8318</v>
      </c>
      <c r="R2950" t="s">
        <v>8358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8318</v>
      </c>
      <c r="R2951" t="s">
        <v>8358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8318</v>
      </c>
      <c r="R2952" t="s">
        <v>8358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8318</v>
      </c>
      <c r="R2953" t="s">
        <v>8358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8318</v>
      </c>
      <c r="R2954" t="s">
        <v>8358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8318</v>
      </c>
      <c r="R2955" t="s">
        <v>8358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8318</v>
      </c>
      <c r="R2956" t="s">
        <v>8358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8318</v>
      </c>
      <c r="R2957" t="s">
        <v>8358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8318</v>
      </c>
      <c r="R2958" t="s">
        <v>8358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8318</v>
      </c>
      <c r="R2959" t="s">
        <v>8358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8318</v>
      </c>
      <c r="R2960" t="s">
        <v>8358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8318</v>
      </c>
      <c r="R2961" t="s">
        <v>8358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8318</v>
      </c>
      <c r="R2962" t="s">
        <v>8358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8318</v>
      </c>
      <c r="R2963" t="s">
        <v>8319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8318</v>
      </c>
      <c r="R2964" t="s">
        <v>8319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8318</v>
      </c>
      <c r="R2965" t="s">
        <v>8319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8318</v>
      </c>
      <c r="R2966" t="s">
        <v>8319</v>
      </c>
      <c r="S2966" s="13">
        <f t="shared" si="186"/>
        <v>41827.909942129627</v>
      </c>
      <c r="T2966" s="13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8318</v>
      </c>
      <c r="R2967" t="s">
        <v>8319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8318</v>
      </c>
      <c r="R2968" t="s">
        <v>8319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8318</v>
      </c>
      <c r="R2969" t="s">
        <v>8319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8318</v>
      </c>
      <c r="R2970" t="s">
        <v>8319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8318</v>
      </c>
      <c r="R2971" t="s">
        <v>8319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8318</v>
      </c>
      <c r="R2972" t="s">
        <v>8319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8318</v>
      </c>
      <c r="R2973" t="s">
        <v>8319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8318</v>
      </c>
      <c r="R2974" t="s">
        <v>8319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8318</v>
      </c>
      <c r="R2975" t="s">
        <v>8319</v>
      </c>
      <c r="S2975" s="13">
        <f t="shared" si="186"/>
        <v>42341.818379629629</v>
      </c>
      <c r="T2975" s="13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8318</v>
      </c>
      <c r="R2976" t="s">
        <v>8319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8318</v>
      </c>
      <c r="R2977" t="s">
        <v>8319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8318</v>
      </c>
      <c r="R2978" t="s">
        <v>8319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8318</v>
      </c>
      <c r="R2979" t="s">
        <v>8319</v>
      </c>
      <c r="S2979" s="13">
        <f t="shared" si="186"/>
        <v>42026.88118055556</v>
      </c>
      <c r="T2979" s="13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8318</v>
      </c>
      <c r="R2980" t="s">
        <v>8319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8318</v>
      </c>
      <c r="R2981" t="s">
        <v>8319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8318</v>
      </c>
      <c r="R2982" t="s">
        <v>8319</v>
      </c>
      <c r="S2982" s="13">
        <f t="shared" si="186"/>
        <v>42219.915856481486</v>
      </c>
      <c r="T2982" s="13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8318</v>
      </c>
      <c r="R2983" t="s">
        <v>8358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8318</v>
      </c>
      <c r="R2984" t="s">
        <v>8358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8318</v>
      </c>
      <c r="R2985" t="s">
        <v>8358</v>
      </c>
      <c r="S2985" s="13">
        <f t="shared" si="186"/>
        <v>41894.632361111115</v>
      </c>
      <c r="T2985" s="13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8318</v>
      </c>
      <c r="R2986" t="s">
        <v>8358</v>
      </c>
      <c r="S2986" s="13">
        <f t="shared" si="186"/>
        <v>42576.278715277775</v>
      </c>
      <c r="T2986" s="13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8318</v>
      </c>
      <c r="R2987" t="s">
        <v>8358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8318</v>
      </c>
      <c r="R2988" t="s">
        <v>8358</v>
      </c>
      <c r="S2988" s="13">
        <f t="shared" si="186"/>
        <v>42431.500069444446</v>
      </c>
      <c r="T2988" s="13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8318</v>
      </c>
      <c r="R2989" t="s">
        <v>8358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8318</v>
      </c>
      <c r="R2990" t="s">
        <v>8358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8318</v>
      </c>
      <c r="R2991" t="s">
        <v>8358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8318</v>
      </c>
      <c r="R2992" t="s">
        <v>8358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8318</v>
      </c>
      <c r="R2993" t="s">
        <v>8358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8318</v>
      </c>
      <c r="R2994" t="s">
        <v>8358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8318</v>
      </c>
      <c r="R2995" t="s">
        <v>8358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8318</v>
      </c>
      <c r="R2996" t="s">
        <v>8358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8318</v>
      </c>
      <c r="R2997" t="s">
        <v>8358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8318</v>
      </c>
      <c r="R2998" t="s">
        <v>8358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8318</v>
      </c>
      <c r="R2999" t="s">
        <v>8358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8318</v>
      </c>
      <c r="R3000" t="s">
        <v>8358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8318</v>
      </c>
      <c r="R3001" t="s">
        <v>8358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8318</v>
      </c>
      <c r="R3002" t="s">
        <v>8358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8318</v>
      </c>
      <c r="R3003" t="s">
        <v>8358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8318</v>
      </c>
      <c r="R3004" t="s">
        <v>8358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8318</v>
      </c>
      <c r="R3005" t="s">
        <v>8358</v>
      </c>
      <c r="S3005" s="13">
        <f t="shared" si="186"/>
        <v>42398.849259259259</v>
      </c>
      <c r="T3005" s="13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8318</v>
      </c>
      <c r="R3006" t="s">
        <v>8358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8318</v>
      </c>
      <c r="R3007" t="s">
        <v>8358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8318</v>
      </c>
      <c r="R3008" t="s">
        <v>8358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8318</v>
      </c>
      <c r="R3009" t="s">
        <v>8358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8318</v>
      </c>
      <c r="R3010" t="s">
        <v>8358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8318</v>
      </c>
      <c r="R3011" t="s">
        <v>8358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8318</v>
      </c>
      <c r="R3012" t="s">
        <v>8358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8318</v>
      </c>
      <c r="R3013" t="s">
        <v>8358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8318</v>
      </c>
      <c r="R3014" t="s">
        <v>8358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8318</v>
      </c>
      <c r="R3015" t="s">
        <v>8358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8318</v>
      </c>
      <c r="R3016" t="s">
        <v>8358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8318</v>
      </c>
      <c r="R3017" t="s">
        <v>8358</v>
      </c>
      <c r="S3017" s="13">
        <f t="shared" si="190"/>
        <v>41785.72729166667</v>
      </c>
      <c r="T3017" s="13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8318</v>
      </c>
      <c r="R3018" t="s">
        <v>8358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8318</v>
      </c>
      <c r="R3019" t="s">
        <v>8358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8318</v>
      </c>
      <c r="R3020" t="s">
        <v>8358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8318</v>
      </c>
      <c r="R3021" t="s">
        <v>8358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8318</v>
      </c>
      <c r="R3022" t="s">
        <v>8358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8318</v>
      </c>
      <c r="R3023" t="s">
        <v>8358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8318</v>
      </c>
      <c r="R3024" t="s">
        <v>8358</v>
      </c>
      <c r="S3024" s="13">
        <f t="shared" si="190"/>
        <v>42564.95380787037</v>
      </c>
      <c r="T3024" s="13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8318</v>
      </c>
      <c r="R3025" t="s">
        <v>8358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8318</v>
      </c>
      <c r="R3026" t="s">
        <v>8358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8318</v>
      </c>
      <c r="R3027" t="s">
        <v>8358</v>
      </c>
      <c r="S3027" s="13">
        <f t="shared" si="190"/>
        <v>41761.509409722225</v>
      </c>
      <c r="T3027" s="13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8318</v>
      </c>
      <c r="R3028" t="s">
        <v>8358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8318</v>
      </c>
      <c r="R3029" t="s">
        <v>8358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8318</v>
      </c>
      <c r="R3030" t="s">
        <v>8358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8318</v>
      </c>
      <c r="R3031" t="s">
        <v>8358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8318</v>
      </c>
      <c r="R3032" t="s">
        <v>8358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8318</v>
      </c>
      <c r="R3033" t="s">
        <v>8358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8318</v>
      </c>
      <c r="R3034" t="s">
        <v>8358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8318</v>
      </c>
      <c r="R3035" t="s">
        <v>8358</v>
      </c>
      <c r="S3035" s="13">
        <f t="shared" si="190"/>
        <v>42570.110243055555</v>
      </c>
      <c r="T3035" s="13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8318</v>
      </c>
      <c r="R3036" t="s">
        <v>8358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8318</v>
      </c>
      <c r="R3037" t="s">
        <v>8358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8318</v>
      </c>
      <c r="R3038" t="s">
        <v>8358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8318</v>
      </c>
      <c r="R3039" t="s">
        <v>8358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8318</v>
      </c>
      <c r="R3040" t="s">
        <v>8358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8318</v>
      </c>
      <c r="R3041" t="s">
        <v>8358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8318</v>
      </c>
      <c r="R3042" t="s">
        <v>8358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8318</v>
      </c>
      <c r="R3043" t="s">
        <v>8358</v>
      </c>
      <c r="S3043" s="13">
        <f t="shared" si="190"/>
        <v>42359.868611111116</v>
      </c>
      <c r="T3043" s="13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8318</v>
      </c>
      <c r="R3044" t="s">
        <v>8358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8318</v>
      </c>
      <c r="R3045" t="s">
        <v>8358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8318</v>
      </c>
      <c r="R3046" t="s">
        <v>8358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8318</v>
      </c>
      <c r="R3047" t="s">
        <v>8358</v>
      </c>
      <c r="S3047" s="13">
        <f t="shared" si="190"/>
        <v>41843.155729166669</v>
      </c>
      <c r="T3047" s="13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8318</v>
      </c>
      <c r="R3048" t="s">
        <v>8358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8318</v>
      </c>
      <c r="R3049" t="s">
        <v>8358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8318</v>
      </c>
      <c r="R3050" t="s">
        <v>8358</v>
      </c>
      <c r="S3050" s="13">
        <f t="shared" si="190"/>
        <v>41975.901180555549</v>
      </c>
      <c r="T3050" s="13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8318</v>
      </c>
      <c r="R3051" t="s">
        <v>8358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8318</v>
      </c>
      <c r="R3052" t="s">
        <v>8358</v>
      </c>
      <c r="S3052" s="13">
        <f t="shared" si="190"/>
        <v>42465.16851851852</v>
      </c>
      <c r="T3052" s="13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8318</v>
      </c>
      <c r="R3053" t="s">
        <v>8358</v>
      </c>
      <c r="S3053" s="13">
        <f t="shared" si="190"/>
        <v>42744.416030092587</v>
      </c>
      <c r="T3053" s="13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8318</v>
      </c>
      <c r="R3054" t="s">
        <v>8358</v>
      </c>
      <c r="S3054" s="13">
        <f t="shared" si="190"/>
        <v>42122.670069444444</v>
      </c>
      <c r="T3054" s="13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8318</v>
      </c>
      <c r="R3055" t="s">
        <v>8358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8318</v>
      </c>
      <c r="R3056" t="s">
        <v>8358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8318</v>
      </c>
      <c r="R3057" t="s">
        <v>8358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8318</v>
      </c>
      <c r="R3058" t="s">
        <v>8358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8318</v>
      </c>
      <c r="R3059" t="s">
        <v>8358</v>
      </c>
      <c r="S3059" s="13">
        <f t="shared" si="190"/>
        <v>42433.650590277779</v>
      </c>
      <c r="T3059" s="13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8318</v>
      </c>
      <c r="R3060" t="s">
        <v>8358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8318</v>
      </c>
      <c r="R3061" t="s">
        <v>8358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8318</v>
      </c>
      <c r="R3062" t="s">
        <v>8358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8318</v>
      </c>
      <c r="R3063" t="s">
        <v>8358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8318</v>
      </c>
      <c r="R3064" t="s">
        <v>8358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8318</v>
      </c>
      <c r="R3065" t="s">
        <v>8358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8318</v>
      </c>
      <c r="R3066" t="s">
        <v>8358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8318</v>
      </c>
      <c r="R3067" t="s">
        <v>8358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8318</v>
      </c>
      <c r="R3068" t="s">
        <v>8358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8318</v>
      </c>
      <c r="R3069" t="s">
        <v>8358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8318</v>
      </c>
      <c r="R3070" t="s">
        <v>8358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8318</v>
      </c>
      <c r="R3071" t="s">
        <v>8358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8318</v>
      </c>
      <c r="R3072" t="s">
        <v>8358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8318</v>
      </c>
      <c r="R3073" t="s">
        <v>8358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8318</v>
      </c>
      <c r="R3074" t="s">
        <v>8358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8318</v>
      </c>
      <c r="R3075" t="s">
        <v>8358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8318</v>
      </c>
      <c r="R3076" t="s">
        <v>8358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8318</v>
      </c>
      <c r="R3077" t="s">
        <v>8358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8318</v>
      </c>
      <c r="R3078" t="s">
        <v>8358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8318</v>
      </c>
      <c r="R3079" t="s">
        <v>8358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8318</v>
      </c>
      <c r="R3080" t="s">
        <v>8358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8318</v>
      </c>
      <c r="R3081" t="s">
        <v>8358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8318</v>
      </c>
      <c r="R3082" t="s">
        <v>8358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8318</v>
      </c>
      <c r="R3083" t="s">
        <v>8358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8318</v>
      </c>
      <c r="R3084" t="s">
        <v>8358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8318</v>
      </c>
      <c r="R3085" t="s">
        <v>8358</v>
      </c>
      <c r="S3085" s="13">
        <f t="shared" si="194"/>
        <v>41853.563402777778</v>
      </c>
      <c r="T3085" s="13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8318</v>
      </c>
      <c r="R3086" t="s">
        <v>8358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8318</v>
      </c>
      <c r="R3087" t="s">
        <v>8358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8318</v>
      </c>
      <c r="R3088" t="s">
        <v>8358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8318</v>
      </c>
      <c r="R3089" t="s">
        <v>8358</v>
      </c>
      <c r="S3089" s="13">
        <f t="shared" si="194"/>
        <v>42665.150347222225</v>
      </c>
      <c r="T3089" s="13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8318</v>
      </c>
      <c r="R3090" t="s">
        <v>8358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8318</v>
      </c>
      <c r="R3091" t="s">
        <v>8358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8318</v>
      </c>
      <c r="R3092" t="s">
        <v>8358</v>
      </c>
      <c r="S3092" s="13">
        <f t="shared" si="194"/>
        <v>42065.818807870368</v>
      </c>
      <c r="T3092" s="13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8318</v>
      </c>
      <c r="R3093" t="s">
        <v>8358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8318</v>
      </c>
      <c r="R3094" t="s">
        <v>8358</v>
      </c>
      <c r="S3094" s="13">
        <f t="shared" si="194"/>
        <v>42255.619351851856</v>
      </c>
      <c r="T3094" s="13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8318</v>
      </c>
      <c r="R3095" t="s">
        <v>8358</v>
      </c>
      <c r="S3095" s="13">
        <f t="shared" si="194"/>
        <v>41760.909039351849</v>
      </c>
      <c r="T3095" s="13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8318</v>
      </c>
      <c r="R3096" t="s">
        <v>8358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8318</v>
      </c>
      <c r="R3097" t="s">
        <v>8358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8318</v>
      </c>
      <c r="R3098" t="s">
        <v>8358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8318</v>
      </c>
      <c r="R3099" t="s">
        <v>8358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8318</v>
      </c>
      <c r="R3100" t="s">
        <v>8358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8318</v>
      </c>
      <c r="R3101" t="s">
        <v>8358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8318</v>
      </c>
      <c r="R3102" t="s">
        <v>8358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8318</v>
      </c>
      <c r="R3103" t="s">
        <v>8358</v>
      </c>
      <c r="S3103" s="13">
        <f t="shared" si="194"/>
        <v>42171.383530092593</v>
      </c>
      <c r="T3103" s="13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8318</v>
      </c>
      <c r="R3104" t="s">
        <v>8358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8318</v>
      </c>
      <c r="R3105" t="s">
        <v>8358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8318</v>
      </c>
      <c r="R3106" t="s">
        <v>8358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8318</v>
      </c>
      <c r="R3107" t="s">
        <v>8358</v>
      </c>
      <c r="S3107" s="13">
        <f t="shared" si="194"/>
        <v>41876.718935185185</v>
      </c>
      <c r="T3107" s="13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8318</v>
      </c>
      <c r="R3108" t="s">
        <v>8358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8318</v>
      </c>
      <c r="R3109" t="s">
        <v>8358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8318</v>
      </c>
      <c r="R3110" t="s">
        <v>8358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8318</v>
      </c>
      <c r="R3111" t="s">
        <v>8358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8318</v>
      </c>
      <c r="R3112" t="s">
        <v>8358</v>
      </c>
      <c r="S3112" s="13">
        <f t="shared" si="194"/>
        <v>42745.031469907408</v>
      </c>
      <c r="T3112" s="13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8318</v>
      </c>
      <c r="R3113" t="s">
        <v>8358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8318</v>
      </c>
      <c r="R3114" t="s">
        <v>8358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8318</v>
      </c>
      <c r="R3115" t="s">
        <v>8358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8318</v>
      </c>
      <c r="R3116" t="s">
        <v>8358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8318</v>
      </c>
      <c r="R3117" t="s">
        <v>8358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8318</v>
      </c>
      <c r="R3118" t="s">
        <v>8358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8318</v>
      </c>
      <c r="R3119" t="s">
        <v>8358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8318</v>
      </c>
      <c r="R3120" t="s">
        <v>8358</v>
      </c>
      <c r="S3120" s="13">
        <f t="shared" si="194"/>
        <v>42534.649571759262</v>
      </c>
      <c r="T3120" s="13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8318</v>
      </c>
      <c r="R3121" t="s">
        <v>8358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8318</v>
      </c>
      <c r="R3122" t="s">
        <v>8358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8318</v>
      </c>
      <c r="R3123" t="s">
        <v>8358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8318</v>
      </c>
      <c r="R3124" t="s">
        <v>8358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8318</v>
      </c>
      <c r="R3125" t="s">
        <v>8358</v>
      </c>
      <c r="S3125" s="13">
        <f t="shared" si="194"/>
        <v>42530.993032407408</v>
      </c>
      <c r="T3125" s="13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8318</v>
      </c>
      <c r="R3126" t="s">
        <v>8358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8318</v>
      </c>
      <c r="R3127" t="s">
        <v>8358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8318</v>
      </c>
      <c r="R3128" t="s">
        <v>8358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8318</v>
      </c>
      <c r="R3129" t="s">
        <v>8358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8318</v>
      </c>
      <c r="R3130" t="s">
        <v>8319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8318</v>
      </c>
      <c r="R3131" t="s">
        <v>8319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8318</v>
      </c>
      <c r="R3132" t="s">
        <v>8319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8318</v>
      </c>
      <c r="R3133" t="s">
        <v>8319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8318</v>
      </c>
      <c r="R3134" t="s">
        <v>8319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8318</v>
      </c>
      <c r="R3135" t="s">
        <v>8319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8318</v>
      </c>
      <c r="R3136" t="s">
        <v>8319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8318</v>
      </c>
      <c r="R3137" t="s">
        <v>8319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8318</v>
      </c>
      <c r="R3138" t="s">
        <v>8319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8318</v>
      </c>
      <c r="R3139" t="s">
        <v>8319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8318</v>
      </c>
      <c r="R3140" t="s">
        <v>8319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8318</v>
      </c>
      <c r="R3141" t="s">
        <v>8319</v>
      </c>
      <c r="S3141" s="13">
        <f t="shared" si="198"/>
        <v>42785.270370370374</v>
      </c>
      <c r="T3141" s="13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8318</v>
      </c>
      <c r="R3142" t="s">
        <v>8319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8318</v>
      </c>
      <c r="R3143" t="s">
        <v>8319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8318</v>
      </c>
      <c r="R3144" t="s">
        <v>8319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8318</v>
      </c>
      <c r="R3145" t="s">
        <v>8319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8318</v>
      </c>
      <c r="R3146" t="s">
        <v>8319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8318</v>
      </c>
      <c r="R3147" t="s">
        <v>8319</v>
      </c>
      <c r="S3147" s="13">
        <f t="shared" si="198"/>
        <v>42762.040902777779</v>
      </c>
      <c r="T3147" s="13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8318</v>
      </c>
      <c r="R3148" t="s">
        <v>8319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8318</v>
      </c>
      <c r="R3149" t="s">
        <v>8319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8318</v>
      </c>
      <c r="R3150" t="s">
        <v>8319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8318</v>
      </c>
      <c r="R3151" t="s">
        <v>8319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8318</v>
      </c>
      <c r="R3152" t="s">
        <v>8319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8318</v>
      </c>
      <c r="R3153" t="s">
        <v>8319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8318</v>
      </c>
      <c r="R3154" t="s">
        <v>8319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8318</v>
      </c>
      <c r="R3155" t="s">
        <v>8319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8318</v>
      </c>
      <c r="R3156" t="s">
        <v>8319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8318</v>
      </c>
      <c r="R3157" t="s">
        <v>8319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8318</v>
      </c>
      <c r="R3158" t="s">
        <v>8319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8318</v>
      </c>
      <c r="R3159" t="s">
        <v>8319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8318</v>
      </c>
      <c r="R3160" t="s">
        <v>8319</v>
      </c>
      <c r="S3160" s="13">
        <f t="shared" si="198"/>
        <v>41447.839722222219</v>
      </c>
      <c r="T3160" s="13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8318</v>
      </c>
      <c r="R3161" t="s">
        <v>8319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8318</v>
      </c>
      <c r="R3162" t="s">
        <v>8319</v>
      </c>
      <c r="S3162" s="13">
        <f t="shared" si="198"/>
        <v>41841.26489583333</v>
      </c>
      <c r="T3162" s="13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8318</v>
      </c>
      <c r="R3163" t="s">
        <v>8319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8318</v>
      </c>
      <c r="R3164" t="s">
        <v>8319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8318</v>
      </c>
      <c r="R3165" t="s">
        <v>8319</v>
      </c>
      <c r="S3165" s="13">
        <f t="shared" si="198"/>
        <v>41775.753761574073</v>
      </c>
      <c r="T3165" s="13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8318</v>
      </c>
      <c r="R3166" t="s">
        <v>8319</v>
      </c>
      <c r="S3166" s="13">
        <f t="shared" si="198"/>
        <v>41766.80572916667</v>
      </c>
      <c r="T3166" s="13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8318</v>
      </c>
      <c r="R3167" t="s">
        <v>8319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8318</v>
      </c>
      <c r="R3168" t="s">
        <v>8319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8318</v>
      </c>
      <c r="R3169" t="s">
        <v>8319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8318</v>
      </c>
      <c r="R3170" t="s">
        <v>8319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8318</v>
      </c>
      <c r="R3171" t="s">
        <v>8319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8318</v>
      </c>
      <c r="R3172" t="s">
        <v>8319</v>
      </c>
      <c r="S3172" s="13">
        <f t="shared" si="198"/>
        <v>41789.080370370371</v>
      </c>
      <c r="T3172" s="13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8318</v>
      </c>
      <c r="R3173" t="s">
        <v>8319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8318</v>
      </c>
      <c r="R3174" t="s">
        <v>8319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8318</v>
      </c>
      <c r="R3175" t="s">
        <v>8319</v>
      </c>
      <c r="S3175" s="13">
        <f t="shared" si="198"/>
        <v>41878.878379629627</v>
      </c>
      <c r="T3175" s="13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8318</v>
      </c>
      <c r="R3176" t="s">
        <v>8319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8318</v>
      </c>
      <c r="R3177" t="s">
        <v>8319</v>
      </c>
      <c r="S3177" s="13">
        <f t="shared" si="198"/>
        <v>40531.886886574073</v>
      </c>
      <c r="T3177" s="13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8318</v>
      </c>
      <c r="R3178" t="s">
        <v>8319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8318</v>
      </c>
      <c r="R3179" t="s">
        <v>8319</v>
      </c>
      <c r="S3179" s="13">
        <f t="shared" si="198"/>
        <v>41781.666770833333</v>
      </c>
      <c r="T3179" s="13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8318</v>
      </c>
      <c r="R3180" t="s">
        <v>8319</v>
      </c>
      <c r="S3180" s="13">
        <f t="shared" si="198"/>
        <v>41806.605034722219</v>
      </c>
      <c r="T3180" s="13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8318</v>
      </c>
      <c r="R3181" t="s">
        <v>8319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8318</v>
      </c>
      <c r="R3182" t="s">
        <v>8319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8318</v>
      </c>
      <c r="R3183" t="s">
        <v>8319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8318</v>
      </c>
      <c r="R3184" t="s">
        <v>8319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8318</v>
      </c>
      <c r="R3185" t="s">
        <v>8319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8318</v>
      </c>
      <c r="R3186" t="s">
        <v>8319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8318</v>
      </c>
      <c r="R3187" t="s">
        <v>8319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8318</v>
      </c>
      <c r="R3188" t="s">
        <v>8319</v>
      </c>
      <c r="S3188" s="13">
        <f t="shared" si="198"/>
        <v>41868.924050925925</v>
      </c>
      <c r="T3188" s="13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8318</v>
      </c>
      <c r="R3189" t="s">
        <v>8319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8318</v>
      </c>
      <c r="R3190" t="s">
        <v>8360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8318</v>
      </c>
      <c r="R3191" t="s">
        <v>8360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8318</v>
      </c>
      <c r="R3192" t="s">
        <v>8360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8318</v>
      </c>
      <c r="R3193" t="s">
        <v>8360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8318</v>
      </c>
      <c r="R3194" t="s">
        <v>8360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8318</v>
      </c>
      <c r="R3195" t="s">
        <v>8360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8318</v>
      </c>
      <c r="R3196" t="s">
        <v>8360</v>
      </c>
      <c r="S3196" s="13">
        <f t="shared" si="198"/>
        <v>42182.062476851846</v>
      </c>
      <c r="T3196" s="13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8318</v>
      </c>
      <c r="R3197" t="s">
        <v>8360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8318</v>
      </c>
      <c r="R3198" t="s">
        <v>8360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8318</v>
      </c>
      <c r="R3199" t="s">
        <v>8360</v>
      </c>
      <c r="S3199" s="13">
        <f t="shared" si="198"/>
        <v>42009.493263888886</v>
      </c>
      <c r="T3199" s="13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8318</v>
      </c>
      <c r="R3200" t="s">
        <v>8360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8318</v>
      </c>
      <c r="R3201" t="s">
        <v>8360</v>
      </c>
      <c r="S3201" s="13">
        <f t="shared" si="198"/>
        <v>41858.761782407404</v>
      </c>
      <c r="T3201" s="13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8318</v>
      </c>
      <c r="R3202" t="s">
        <v>8360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8318</v>
      </c>
      <c r="R3203" t="s">
        <v>8360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8318</v>
      </c>
      <c r="R3204" t="s">
        <v>8360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8318</v>
      </c>
      <c r="R3205" t="s">
        <v>8360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8318</v>
      </c>
      <c r="R3206" t="s">
        <v>8360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8318</v>
      </c>
      <c r="R3207" t="s">
        <v>8360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8318</v>
      </c>
      <c r="R3208" t="s">
        <v>8360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8318</v>
      </c>
      <c r="R3209" t="s">
        <v>8360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8318</v>
      </c>
      <c r="R3210" t="s">
        <v>8319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8318</v>
      </c>
      <c r="R3211" t="s">
        <v>8319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8318</v>
      </c>
      <c r="R3212" t="s">
        <v>8319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8318</v>
      </c>
      <c r="R3213" t="s">
        <v>8319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8318</v>
      </c>
      <c r="R3214" t="s">
        <v>8319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8318</v>
      </c>
      <c r="R3215" t="s">
        <v>8319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8318</v>
      </c>
      <c r="R3216" t="s">
        <v>8319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8318</v>
      </c>
      <c r="R3217" t="s">
        <v>8319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8318</v>
      </c>
      <c r="R3218" t="s">
        <v>8319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8318</v>
      </c>
      <c r="R3219" t="s">
        <v>8319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8318</v>
      </c>
      <c r="R3220" t="s">
        <v>8319</v>
      </c>
      <c r="S3220" s="13">
        <f t="shared" si="202"/>
        <v>41971.002152777779</v>
      </c>
      <c r="T3220" s="13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8318</v>
      </c>
      <c r="R3221" t="s">
        <v>8319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8318</v>
      </c>
      <c r="R3222" t="s">
        <v>8319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8318</v>
      </c>
      <c r="R3223" t="s">
        <v>8319</v>
      </c>
      <c r="S3223" s="13">
        <f t="shared" si="202"/>
        <v>42155.696793981479</v>
      </c>
      <c r="T3223" s="13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8318</v>
      </c>
      <c r="R3224" t="s">
        <v>8319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8318</v>
      </c>
      <c r="R3225" t="s">
        <v>8319</v>
      </c>
      <c r="S3225" s="13">
        <f t="shared" si="202"/>
        <v>42206.835370370376</v>
      </c>
      <c r="T3225" s="13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8318</v>
      </c>
      <c r="R3226" t="s">
        <v>8319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8318</v>
      </c>
      <c r="R3227" t="s">
        <v>8319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8318</v>
      </c>
      <c r="R3228" t="s">
        <v>8319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8318</v>
      </c>
      <c r="R3229" t="s">
        <v>8319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8318</v>
      </c>
      <c r="R3230" t="s">
        <v>8319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8318</v>
      </c>
      <c r="R3231" t="s">
        <v>8319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8318</v>
      </c>
      <c r="R3232" t="s">
        <v>8319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8318</v>
      </c>
      <c r="R3233" t="s">
        <v>8319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8318</v>
      </c>
      <c r="R3234" t="s">
        <v>8319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8318</v>
      </c>
      <c r="R3235" t="s">
        <v>8319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8318</v>
      </c>
      <c r="R3236" t="s">
        <v>8319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8318</v>
      </c>
      <c r="R3237" t="s">
        <v>8319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8318</v>
      </c>
      <c r="R3238" t="s">
        <v>8319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8318</v>
      </c>
      <c r="R3239" t="s">
        <v>8319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8318</v>
      </c>
      <c r="R3240" t="s">
        <v>8319</v>
      </c>
      <c r="S3240" s="13">
        <f t="shared" si="202"/>
        <v>42156.510393518518</v>
      </c>
      <c r="T3240" s="13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8318</v>
      </c>
      <c r="R3241" t="s">
        <v>8319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8318</v>
      </c>
      <c r="R3242" t="s">
        <v>8319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8318</v>
      </c>
      <c r="R3243" t="s">
        <v>8319</v>
      </c>
      <c r="S3243" s="13">
        <f t="shared" si="202"/>
        <v>41893.324884259258</v>
      </c>
      <c r="T3243" s="13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8318</v>
      </c>
      <c r="R3244" t="s">
        <v>8319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8318</v>
      </c>
      <c r="R3245" t="s">
        <v>8319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8318</v>
      </c>
      <c r="R3246" t="s">
        <v>8319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8318</v>
      </c>
      <c r="R3247" t="s">
        <v>8319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8318</v>
      </c>
      <c r="R3248" t="s">
        <v>8319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8318</v>
      </c>
      <c r="R3249" t="s">
        <v>8319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8318</v>
      </c>
      <c r="R3250" t="s">
        <v>8319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8318</v>
      </c>
      <c r="R3251" t="s">
        <v>8319</v>
      </c>
      <c r="S3251" s="13">
        <f t="shared" si="202"/>
        <v>42145.746689814812</v>
      </c>
      <c r="T3251" s="13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8318</v>
      </c>
      <c r="R3252" t="s">
        <v>8319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8318</v>
      </c>
      <c r="R3253" t="s">
        <v>8319</v>
      </c>
      <c r="S3253" s="13">
        <f t="shared" si="202"/>
        <v>42146.731087962966</v>
      </c>
      <c r="T3253" s="13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8318</v>
      </c>
      <c r="R3254" t="s">
        <v>8319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8318</v>
      </c>
      <c r="R3255" t="s">
        <v>8319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8318</v>
      </c>
      <c r="R3256" t="s">
        <v>8319</v>
      </c>
      <c r="S3256" s="13">
        <f t="shared" si="202"/>
        <v>42059.085752314815</v>
      </c>
      <c r="T3256" s="13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8318</v>
      </c>
      <c r="R3257" t="s">
        <v>8319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8318</v>
      </c>
      <c r="R3258" t="s">
        <v>8319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8318</v>
      </c>
      <c r="R3259" t="s">
        <v>8319</v>
      </c>
      <c r="S3259" s="13">
        <f t="shared" si="202"/>
        <v>42758.559629629628</v>
      </c>
      <c r="T3259" s="13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8318</v>
      </c>
      <c r="R3260" t="s">
        <v>8319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8318</v>
      </c>
      <c r="R3261" t="s">
        <v>8319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8318</v>
      </c>
      <c r="R3262" t="s">
        <v>8319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8318</v>
      </c>
      <c r="R3263" t="s">
        <v>8319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8318</v>
      </c>
      <c r="R3264" t="s">
        <v>8319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8318</v>
      </c>
      <c r="R3265" t="s">
        <v>8319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8318</v>
      </c>
      <c r="R3266" t="s">
        <v>8319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8318</v>
      </c>
      <c r="R3267" t="s">
        <v>8319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8318</v>
      </c>
      <c r="R3268" t="s">
        <v>8319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8318</v>
      </c>
      <c r="R3269" t="s">
        <v>8319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8318</v>
      </c>
      <c r="R3270" t="s">
        <v>8319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8318</v>
      </c>
      <c r="R3271" t="s">
        <v>8319</v>
      </c>
      <c r="S3271" s="13">
        <f t="shared" si="206"/>
        <v>42137.395798611105</v>
      </c>
      <c r="T3271" s="13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8318</v>
      </c>
      <c r="R3272" t="s">
        <v>8319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8318</v>
      </c>
      <c r="R3273" t="s">
        <v>8319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8318</v>
      </c>
      <c r="R3274" t="s">
        <v>8319</v>
      </c>
      <c r="S3274" s="13">
        <f t="shared" si="206"/>
        <v>42284.500104166669</v>
      </c>
      <c r="T3274" s="13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8318</v>
      </c>
      <c r="R3275" t="s">
        <v>8319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8318</v>
      </c>
      <c r="R3276" t="s">
        <v>8319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8318</v>
      </c>
      <c r="R3277" t="s">
        <v>8319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8318</v>
      </c>
      <c r="R3278" t="s">
        <v>8319</v>
      </c>
      <c r="S3278" s="13">
        <f t="shared" si="206"/>
        <v>42426.949988425928</v>
      </c>
      <c r="T3278" s="13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8318</v>
      </c>
      <c r="R3279" t="s">
        <v>8319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8318</v>
      </c>
      <c r="R3280" t="s">
        <v>8319</v>
      </c>
      <c r="S3280" s="13">
        <f t="shared" si="206"/>
        <v>42124.848414351851</v>
      </c>
      <c r="T3280" s="13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8318</v>
      </c>
      <c r="R3281" t="s">
        <v>8319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8318</v>
      </c>
      <c r="R3282" t="s">
        <v>8319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8318</v>
      </c>
      <c r="R3283" t="s">
        <v>8319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8318</v>
      </c>
      <c r="R3284" t="s">
        <v>8319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8318</v>
      </c>
      <c r="R3285" t="s">
        <v>8319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8318</v>
      </c>
      <c r="R3286" t="s">
        <v>8319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8318</v>
      </c>
      <c r="R3287" t="s">
        <v>8319</v>
      </c>
      <c r="S3287" s="13">
        <f t="shared" si="206"/>
        <v>42762.942430555559</v>
      </c>
      <c r="T3287" s="13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8318</v>
      </c>
      <c r="R3288" t="s">
        <v>8319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8318</v>
      </c>
      <c r="R3289" t="s">
        <v>8319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8318</v>
      </c>
      <c r="R3290" t="s">
        <v>8319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8318</v>
      </c>
      <c r="R3291" t="s">
        <v>8319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8318</v>
      </c>
      <c r="R3292" t="s">
        <v>8319</v>
      </c>
      <c r="S3292" s="13">
        <f t="shared" si="206"/>
        <v>42775.51494212963</v>
      </c>
      <c r="T3292" s="13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8318</v>
      </c>
      <c r="R3293" t="s">
        <v>8319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8318</v>
      </c>
      <c r="R3294" t="s">
        <v>8319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8318</v>
      </c>
      <c r="R3295" t="s">
        <v>8319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8318</v>
      </c>
      <c r="R3296" t="s">
        <v>8319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8318</v>
      </c>
      <c r="R3297" t="s">
        <v>8319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8318</v>
      </c>
      <c r="R3298" t="s">
        <v>8319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8318</v>
      </c>
      <c r="R3299" t="s">
        <v>8319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8318</v>
      </c>
      <c r="R3300" t="s">
        <v>8319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8318</v>
      </c>
      <c r="R3301" t="s">
        <v>8319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8318</v>
      </c>
      <c r="R3302" t="s">
        <v>8319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8318</v>
      </c>
      <c r="R3303" t="s">
        <v>8319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8318</v>
      </c>
      <c r="R3304" t="s">
        <v>8319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8318</v>
      </c>
      <c r="R3305" t="s">
        <v>8319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8318</v>
      </c>
      <c r="R3306" t="s">
        <v>8319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8318</v>
      </c>
      <c r="R3307" t="s">
        <v>8319</v>
      </c>
      <c r="S3307" s="13">
        <f t="shared" si="206"/>
        <v>42186.855879629627</v>
      </c>
      <c r="T3307" s="13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8318</v>
      </c>
      <c r="R3308" t="s">
        <v>8319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8318</v>
      </c>
      <c r="R3309" t="s">
        <v>8319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8318</v>
      </c>
      <c r="R3310" t="s">
        <v>8319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8318</v>
      </c>
      <c r="R3311" t="s">
        <v>8319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8318</v>
      </c>
      <c r="R3312" t="s">
        <v>8319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8318</v>
      </c>
      <c r="R3313" t="s">
        <v>8319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8318</v>
      </c>
      <c r="R3314" t="s">
        <v>8319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8318</v>
      </c>
      <c r="R3315" t="s">
        <v>8319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8318</v>
      </c>
      <c r="R3316" t="s">
        <v>8319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8318</v>
      </c>
      <c r="R3317" t="s">
        <v>8319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8318</v>
      </c>
      <c r="R3318" t="s">
        <v>8319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8318</v>
      </c>
      <c r="R3319" t="s">
        <v>8319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8318</v>
      </c>
      <c r="R3320" t="s">
        <v>8319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8318</v>
      </c>
      <c r="R3321" t="s">
        <v>8319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8318</v>
      </c>
      <c r="R3322" t="s">
        <v>8319</v>
      </c>
      <c r="S3322" s="13">
        <f t="shared" si="206"/>
        <v>42513.045798611114</v>
      </c>
      <c r="T3322" s="13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8318</v>
      </c>
      <c r="R3323" t="s">
        <v>8319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8318</v>
      </c>
      <c r="R3324" t="s">
        <v>8319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8318</v>
      </c>
      <c r="R3325" t="s">
        <v>8319</v>
      </c>
      <c r="S3325" s="13">
        <f t="shared" si="206"/>
        <v>42608.36583333333</v>
      </c>
      <c r="T3325" s="13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8318</v>
      </c>
      <c r="R3326" t="s">
        <v>8319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8318</v>
      </c>
      <c r="R3327" t="s">
        <v>8319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8318</v>
      </c>
      <c r="R3328" t="s">
        <v>8319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8318</v>
      </c>
      <c r="R3329" t="s">
        <v>8319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8318</v>
      </c>
      <c r="R3330" t="s">
        <v>8319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8318</v>
      </c>
      <c r="R3331" t="s">
        <v>8319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8318</v>
      </c>
      <c r="R3332" t="s">
        <v>8319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8318</v>
      </c>
      <c r="R3333" t="s">
        <v>8319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8318</v>
      </c>
      <c r="R3334" t="s">
        <v>8319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8318</v>
      </c>
      <c r="R3335" t="s">
        <v>8319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8318</v>
      </c>
      <c r="R3336" t="s">
        <v>8319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8318</v>
      </c>
      <c r="R3337" t="s">
        <v>8319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8318</v>
      </c>
      <c r="R3338" t="s">
        <v>8319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8318</v>
      </c>
      <c r="R3339" t="s">
        <v>8319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8318</v>
      </c>
      <c r="R3340" t="s">
        <v>8319</v>
      </c>
      <c r="S3340" s="13">
        <f t="shared" si="210"/>
        <v>42769.574999999997</v>
      </c>
      <c r="T3340" s="13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8318</v>
      </c>
      <c r="R3341" t="s">
        <v>8319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8318</v>
      </c>
      <c r="R3342" t="s">
        <v>8319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8318</v>
      </c>
      <c r="R3343" t="s">
        <v>8319</v>
      </c>
      <c r="S3343" s="13">
        <f t="shared" si="210"/>
        <v>42510.798854166671</v>
      </c>
      <c r="T3343" s="13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8318</v>
      </c>
      <c r="R3344" t="s">
        <v>8319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8318</v>
      </c>
      <c r="R3345" t="s">
        <v>8319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8318</v>
      </c>
      <c r="R3346" t="s">
        <v>8319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8318</v>
      </c>
      <c r="R3347" t="s">
        <v>8319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8318</v>
      </c>
      <c r="R3348" t="s">
        <v>8319</v>
      </c>
      <c r="S3348" s="13">
        <f t="shared" si="210"/>
        <v>42054.024421296301</v>
      </c>
      <c r="T3348" s="13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8318</v>
      </c>
      <c r="R3349" t="s">
        <v>8319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8318</v>
      </c>
      <c r="R3350" t="s">
        <v>8319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8318</v>
      </c>
      <c r="R3351" t="s">
        <v>8319</v>
      </c>
      <c r="S3351" s="13">
        <f t="shared" si="210"/>
        <v>42513.110787037032</v>
      </c>
      <c r="T3351" s="13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8318</v>
      </c>
      <c r="R3352" t="s">
        <v>8319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8318</v>
      </c>
      <c r="R3353" t="s">
        <v>8319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8318</v>
      </c>
      <c r="R3354" t="s">
        <v>8319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8318</v>
      </c>
      <c r="R3355" t="s">
        <v>8319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8318</v>
      </c>
      <c r="R3356" t="s">
        <v>8319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8318</v>
      </c>
      <c r="R3357" t="s">
        <v>8319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8318</v>
      </c>
      <c r="R3358" t="s">
        <v>8319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8318</v>
      </c>
      <c r="R3359" t="s">
        <v>8319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8318</v>
      </c>
      <c r="R3360" t="s">
        <v>8319</v>
      </c>
      <c r="S3360" s="13">
        <f t="shared" si="210"/>
        <v>41932.311099537037</v>
      </c>
      <c r="T3360" s="13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8318</v>
      </c>
      <c r="R3361" t="s">
        <v>8319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8318</v>
      </c>
      <c r="R3362" t="s">
        <v>8319</v>
      </c>
      <c r="S3362" s="13">
        <f t="shared" si="210"/>
        <v>42697.082673611112</v>
      </c>
      <c r="T3362" s="13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8318</v>
      </c>
      <c r="R3363" t="s">
        <v>8319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8318</v>
      </c>
      <c r="R3364" t="s">
        <v>8319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8318</v>
      </c>
      <c r="R3365" t="s">
        <v>8319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8318</v>
      </c>
      <c r="R3366" t="s">
        <v>8319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8318</v>
      </c>
      <c r="R3367" t="s">
        <v>8319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8318</v>
      </c>
      <c r="R3368" t="s">
        <v>8319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8318</v>
      </c>
      <c r="R3369" t="s">
        <v>8319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8318</v>
      </c>
      <c r="R3370" t="s">
        <v>8319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8318</v>
      </c>
      <c r="R3371" t="s">
        <v>8319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8318</v>
      </c>
      <c r="R3372" t="s">
        <v>8319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8318</v>
      </c>
      <c r="R3373" t="s">
        <v>8319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8318</v>
      </c>
      <c r="R3374" t="s">
        <v>8319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8318</v>
      </c>
      <c r="R3375" t="s">
        <v>8319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8318</v>
      </c>
      <c r="R3376" t="s">
        <v>8319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8318</v>
      </c>
      <c r="R3377" t="s">
        <v>8319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8318</v>
      </c>
      <c r="R3378" t="s">
        <v>8319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8318</v>
      </c>
      <c r="R3379" t="s">
        <v>8319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8318</v>
      </c>
      <c r="R3380" t="s">
        <v>8319</v>
      </c>
      <c r="S3380" s="13">
        <f t="shared" si="210"/>
        <v>41858.355393518519</v>
      </c>
      <c r="T3380" s="13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8318</v>
      </c>
      <c r="R3381" t="s">
        <v>8319</v>
      </c>
      <c r="S3381" s="13">
        <f t="shared" si="210"/>
        <v>42225.513888888891</v>
      </c>
      <c r="T3381" s="13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8318</v>
      </c>
      <c r="R3382" t="s">
        <v>8319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8318</v>
      </c>
      <c r="R3383" t="s">
        <v>8319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8318</v>
      </c>
      <c r="R3384" t="s">
        <v>8319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8318</v>
      </c>
      <c r="R3385" t="s">
        <v>8319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8318</v>
      </c>
      <c r="R3386" t="s">
        <v>8319</v>
      </c>
      <c r="S3386" s="13">
        <f t="shared" si="210"/>
        <v>42292.087592592594</v>
      </c>
      <c r="T3386" s="13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8318</v>
      </c>
      <c r="R3387" t="s">
        <v>8319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8318</v>
      </c>
      <c r="R3388" t="s">
        <v>8319</v>
      </c>
      <c r="S3388" s="13">
        <f t="shared" si="210"/>
        <v>41946.644745370373</v>
      </c>
      <c r="T3388" s="13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8318</v>
      </c>
      <c r="R3389" t="s">
        <v>8319</v>
      </c>
      <c r="S3389" s="13">
        <f t="shared" si="210"/>
        <v>41947.762592592589</v>
      </c>
      <c r="T3389" s="13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8318</v>
      </c>
      <c r="R3390" t="s">
        <v>8319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8318</v>
      </c>
      <c r="R3391" t="s">
        <v>8319</v>
      </c>
      <c r="S3391" s="13">
        <f t="shared" si="210"/>
        <v>42494.563449074078</v>
      </c>
      <c r="T3391" s="13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8318</v>
      </c>
      <c r="R3392" t="s">
        <v>8319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8318</v>
      </c>
      <c r="R3393" t="s">
        <v>8319</v>
      </c>
      <c r="S3393" s="13">
        <f t="shared" si="210"/>
        <v>41830.545694444445</v>
      </c>
      <c r="T3393" s="13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8318</v>
      </c>
      <c r="R3394" t="s">
        <v>8319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8318</v>
      </c>
      <c r="R3395" t="s">
        <v>8319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8318</v>
      </c>
      <c r="R3396" t="s">
        <v>8319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8318</v>
      </c>
      <c r="R3397" t="s">
        <v>8319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8318</v>
      </c>
      <c r="R3398" t="s">
        <v>8319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8318</v>
      </c>
      <c r="R3399" t="s">
        <v>8319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8318</v>
      </c>
      <c r="R3400" t="s">
        <v>8319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8318</v>
      </c>
      <c r="R3401" t="s">
        <v>8319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8318</v>
      </c>
      <c r="R3402" t="s">
        <v>8319</v>
      </c>
      <c r="S3402" s="13">
        <f t="shared" si="214"/>
        <v>41834.953865740739</v>
      </c>
      <c r="T3402" s="13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8318</v>
      </c>
      <c r="R3403" t="s">
        <v>8319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8318</v>
      </c>
      <c r="R3404" t="s">
        <v>8319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8318</v>
      </c>
      <c r="R3405" t="s">
        <v>8319</v>
      </c>
      <c r="S3405" s="13">
        <f t="shared" si="214"/>
        <v>42150.462083333332</v>
      </c>
      <c r="T3405" s="13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8318</v>
      </c>
      <c r="R3406" t="s">
        <v>8319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8318</v>
      </c>
      <c r="R3407" t="s">
        <v>8319</v>
      </c>
      <c r="S3407" s="13">
        <f t="shared" si="214"/>
        <v>42410.017199074078</v>
      </c>
      <c r="T3407" s="13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8318</v>
      </c>
      <c r="R3408" t="s">
        <v>8319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8318</v>
      </c>
      <c r="R3409" t="s">
        <v>8319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8318</v>
      </c>
      <c r="R3410" t="s">
        <v>8319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8318</v>
      </c>
      <c r="R3411" t="s">
        <v>8319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8318</v>
      </c>
      <c r="R3412" t="s">
        <v>8319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8318</v>
      </c>
      <c r="R3413" t="s">
        <v>8319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8318</v>
      </c>
      <c r="R3414" t="s">
        <v>8319</v>
      </c>
      <c r="S3414" s="13">
        <f t="shared" si="214"/>
        <v>41879.959050925929</v>
      </c>
      <c r="T3414" s="13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8318</v>
      </c>
      <c r="R3415" t="s">
        <v>8319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8318</v>
      </c>
      <c r="R3416" t="s">
        <v>8319</v>
      </c>
      <c r="S3416" s="13">
        <f t="shared" si="214"/>
        <v>42675.832465277781</v>
      </c>
      <c r="T3416" s="13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8318</v>
      </c>
      <c r="R3417" t="s">
        <v>8319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8318</v>
      </c>
      <c r="R3418" t="s">
        <v>8319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8318</v>
      </c>
      <c r="R3419" t="s">
        <v>8319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8318</v>
      </c>
      <c r="R3420" t="s">
        <v>8319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8318</v>
      </c>
      <c r="R3421" t="s">
        <v>8319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8318</v>
      </c>
      <c r="R3422" t="s">
        <v>8319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8318</v>
      </c>
      <c r="R3423" t="s">
        <v>8319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8318</v>
      </c>
      <c r="R3424" t="s">
        <v>8319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8318</v>
      </c>
      <c r="R3425" t="s">
        <v>8319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8318</v>
      </c>
      <c r="R3426" t="s">
        <v>8319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8318</v>
      </c>
      <c r="R3427" t="s">
        <v>8319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8318</v>
      </c>
      <c r="R3428" t="s">
        <v>8319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8318</v>
      </c>
      <c r="R3429" t="s">
        <v>8319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8318</v>
      </c>
      <c r="R3430" t="s">
        <v>8319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8318</v>
      </c>
      <c r="R3431" t="s">
        <v>8319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8318</v>
      </c>
      <c r="R3432" t="s">
        <v>8319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8318</v>
      </c>
      <c r="R3433" t="s">
        <v>8319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8318</v>
      </c>
      <c r="R3434" t="s">
        <v>8319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8318</v>
      </c>
      <c r="R3435" t="s">
        <v>8319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8318</v>
      </c>
      <c r="R3436" t="s">
        <v>8319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8318</v>
      </c>
      <c r="R3437" t="s">
        <v>8319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8318</v>
      </c>
      <c r="R3438" t="s">
        <v>8319</v>
      </c>
      <c r="S3438" s="13">
        <f t="shared" si="214"/>
        <v>41851.541585648149</v>
      </c>
      <c r="T3438" s="13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8318</v>
      </c>
      <c r="R3439" t="s">
        <v>8319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8318</v>
      </c>
      <c r="R3440" t="s">
        <v>8319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8318</v>
      </c>
      <c r="R3441" t="s">
        <v>8319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8318</v>
      </c>
      <c r="R3442" t="s">
        <v>8319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8318</v>
      </c>
      <c r="R3443" t="s">
        <v>8319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8318</v>
      </c>
      <c r="R3444" t="s">
        <v>8319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8318</v>
      </c>
      <c r="R3445" t="s">
        <v>8319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8318</v>
      </c>
      <c r="R3446" t="s">
        <v>8319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8318</v>
      </c>
      <c r="R3447" t="s">
        <v>8319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8318</v>
      </c>
      <c r="R3448" t="s">
        <v>8319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8318</v>
      </c>
      <c r="R3449" t="s">
        <v>8319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8318</v>
      </c>
      <c r="R3450" t="s">
        <v>8319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8318</v>
      </c>
      <c r="R3451" t="s">
        <v>8319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8318</v>
      </c>
      <c r="R3452" t="s">
        <v>8319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8318</v>
      </c>
      <c r="R3453" t="s">
        <v>8319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8318</v>
      </c>
      <c r="R3454" t="s">
        <v>8319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8318</v>
      </c>
      <c r="R3455" t="s">
        <v>8319</v>
      </c>
      <c r="S3455" s="13">
        <f t="shared" si="214"/>
        <v>42535.97865740741</v>
      </c>
      <c r="T3455" s="13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8318</v>
      </c>
      <c r="R3456" t="s">
        <v>8319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8318</v>
      </c>
      <c r="R3457" t="s">
        <v>8319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8318</v>
      </c>
      <c r="R3458" t="s">
        <v>8319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8318</v>
      </c>
      <c r="R3459" t="s">
        <v>8319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8318</v>
      </c>
      <c r="R3460" t="s">
        <v>8319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8318</v>
      </c>
      <c r="R3461" t="s">
        <v>8319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8318</v>
      </c>
      <c r="R3462" t="s">
        <v>8319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8318</v>
      </c>
      <c r="R3463" t="s">
        <v>8319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8318</v>
      </c>
      <c r="R3464" t="s">
        <v>8319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8318</v>
      </c>
      <c r="R3465" t="s">
        <v>8319</v>
      </c>
      <c r="S3465" s="13">
        <f t="shared" si="218"/>
        <v>42612.918807870374</v>
      </c>
      <c r="T3465" s="13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8318</v>
      </c>
      <c r="R3466" t="s">
        <v>8319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8318</v>
      </c>
      <c r="R3467" t="s">
        <v>8319</v>
      </c>
      <c r="S3467" s="13">
        <f t="shared" si="218"/>
        <v>42200.625833333332</v>
      </c>
      <c r="T3467" s="13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8318</v>
      </c>
      <c r="R3468" t="s">
        <v>8319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8318</v>
      </c>
      <c r="R3469" t="s">
        <v>8319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8318</v>
      </c>
      <c r="R3470" t="s">
        <v>8319</v>
      </c>
      <c r="S3470" s="13">
        <f t="shared" si="218"/>
        <v>42605.765381944439</v>
      </c>
      <c r="T3470" s="13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8318</v>
      </c>
      <c r="R3471" t="s">
        <v>8319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8318</v>
      </c>
      <c r="R3472" t="s">
        <v>8319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8318</v>
      </c>
      <c r="R3473" t="s">
        <v>8319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8318</v>
      </c>
      <c r="R3474" t="s">
        <v>8319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8318</v>
      </c>
      <c r="R3475" t="s">
        <v>8319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8318</v>
      </c>
      <c r="R3476" t="s">
        <v>8319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8318</v>
      </c>
      <c r="R3477" t="s">
        <v>8319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8318</v>
      </c>
      <c r="R3478" t="s">
        <v>8319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8318</v>
      </c>
      <c r="R3479" t="s">
        <v>8319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8318</v>
      </c>
      <c r="R3480" t="s">
        <v>8319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8318</v>
      </c>
      <c r="R3481" t="s">
        <v>8319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8318</v>
      </c>
      <c r="R3482" t="s">
        <v>8319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8318</v>
      </c>
      <c r="R3483" t="s">
        <v>8319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8318</v>
      </c>
      <c r="R3484" t="s">
        <v>8319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8318</v>
      </c>
      <c r="R3485" t="s">
        <v>8319</v>
      </c>
      <c r="S3485" s="13">
        <f t="shared" si="218"/>
        <v>41793.668761574074</v>
      </c>
      <c r="T3485" s="13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8318</v>
      </c>
      <c r="R3486" t="s">
        <v>8319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8318</v>
      </c>
      <c r="R3487" t="s">
        <v>8319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8318</v>
      </c>
      <c r="R3488" t="s">
        <v>8319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8318</v>
      </c>
      <c r="R3489" t="s">
        <v>8319</v>
      </c>
      <c r="S3489" s="13">
        <f t="shared" si="218"/>
        <v>42149.940416666665</v>
      </c>
      <c r="T3489" s="13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8318</v>
      </c>
      <c r="R3490" t="s">
        <v>8319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8318</v>
      </c>
      <c r="R3491" t="s">
        <v>8319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8318</v>
      </c>
      <c r="R3492" t="s">
        <v>8319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8318</v>
      </c>
      <c r="R3493" t="s">
        <v>8319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8318</v>
      </c>
      <c r="R3494" t="s">
        <v>8319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8318</v>
      </c>
      <c r="R3495" t="s">
        <v>8319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8318</v>
      </c>
      <c r="R3496" t="s">
        <v>8319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8318</v>
      </c>
      <c r="R3497" t="s">
        <v>8319</v>
      </c>
      <c r="S3497" s="13">
        <f t="shared" si="218"/>
        <v>41915.762835648151</v>
      </c>
      <c r="T3497" s="13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8318</v>
      </c>
      <c r="R3498" t="s">
        <v>8319</v>
      </c>
      <c r="S3498" s="13">
        <f t="shared" si="218"/>
        <v>42584.846828703703</v>
      </c>
      <c r="T3498" s="13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8318</v>
      </c>
      <c r="R3499" t="s">
        <v>8319</v>
      </c>
      <c r="S3499" s="13">
        <f t="shared" si="218"/>
        <v>42511.741944444439</v>
      </c>
      <c r="T3499" s="13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8318</v>
      </c>
      <c r="R3500" t="s">
        <v>8319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8318</v>
      </c>
      <c r="R3501" t="s">
        <v>8319</v>
      </c>
      <c r="S3501" s="13">
        <f t="shared" si="218"/>
        <v>42132.036168981482</v>
      </c>
      <c r="T3501" s="13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8318</v>
      </c>
      <c r="R3502" t="s">
        <v>8319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8318</v>
      </c>
      <c r="R3503" t="s">
        <v>8319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8318</v>
      </c>
      <c r="R3504" t="s">
        <v>8319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8318</v>
      </c>
      <c r="R3505" t="s">
        <v>8319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8318</v>
      </c>
      <c r="R3506" t="s">
        <v>8319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8318</v>
      </c>
      <c r="R3507" t="s">
        <v>8319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8318</v>
      </c>
      <c r="R3508" t="s">
        <v>8319</v>
      </c>
      <c r="S3508" s="13">
        <f t="shared" si="218"/>
        <v>41829.734259259261</v>
      </c>
      <c r="T3508" s="13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8318</v>
      </c>
      <c r="R3509" t="s">
        <v>8319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8318</v>
      </c>
      <c r="R3510" t="s">
        <v>8319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8318</v>
      </c>
      <c r="R3511" t="s">
        <v>8319</v>
      </c>
      <c r="S3511" s="13">
        <f t="shared" si="218"/>
        <v>41950.859560185185</v>
      </c>
      <c r="T3511" s="13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8318</v>
      </c>
      <c r="R3512" t="s">
        <v>8319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8318</v>
      </c>
      <c r="R3513" t="s">
        <v>8319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8318</v>
      </c>
      <c r="R3514" t="s">
        <v>8319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8318</v>
      </c>
      <c r="R3515" t="s">
        <v>8319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8318</v>
      </c>
      <c r="R3516" t="s">
        <v>8319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8318</v>
      </c>
      <c r="R3517" t="s">
        <v>8319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8318</v>
      </c>
      <c r="R3518" t="s">
        <v>8319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8318</v>
      </c>
      <c r="R3519" t="s">
        <v>8319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8318</v>
      </c>
      <c r="R3520" t="s">
        <v>8319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8318</v>
      </c>
      <c r="R3521" t="s">
        <v>8319</v>
      </c>
      <c r="S3521" s="13">
        <f t="shared" si="218"/>
        <v>42037.598958333328</v>
      </c>
      <c r="T3521" s="13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8318</v>
      </c>
      <c r="R3522" t="s">
        <v>8319</v>
      </c>
      <c r="S3522" s="13">
        <f t="shared" si="218"/>
        <v>42227.824212962965</v>
      </c>
      <c r="T3522" s="13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8318</v>
      </c>
      <c r="R3523" t="s">
        <v>8319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8318</v>
      </c>
      <c r="R3524" t="s">
        <v>8319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8318</v>
      </c>
      <c r="R3525" t="s">
        <v>8319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8318</v>
      </c>
      <c r="R3526" t="s">
        <v>8319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8318</v>
      </c>
      <c r="R3527" t="s">
        <v>8319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8318</v>
      </c>
      <c r="R3528" t="s">
        <v>8319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8318</v>
      </c>
      <c r="R3529" t="s">
        <v>8319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8318</v>
      </c>
      <c r="R3530" t="s">
        <v>8319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8318</v>
      </c>
      <c r="R3531" t="s">
        <v>8319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8318</v>
      </c>
      <c r="R3532" t="s">
        <v>8319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8318</v>
      </c>
      <c r="R3533" t="s">
        <v>8319</v>
      </c>
      <c r="S3533" s="13">
        <f t="shared" si="222"/>
        <v>42521.654328703706</v>
      </c>
      <c r="T3533" s="13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8318</v>
      </c>
      <c r="R3534" t="s">
        <v>8319</v>
      </c>
      <c r="S3534" s="13">
        <f t="shared" si="222"/>
        <v>41884.599849537037</v>
      </c>
      <c r="T3534" s="13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8318</v>
      </c>
      <c r="R3535" t="s">
        <v>8319</v>
      </c>
      <c r="S3535" s="13">
        <f t="shared" si="222"/>
        <v>42289.761192129634</v>
      </c>
      <c r="T3535" s="13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8318</v>
      </c>
      <c r="R3536" t="s">
        <v>8319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8318</v>
      </c>
      <c r="R3537" t="s">
        <v>8319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8318</v>
      </c>
      <c r="R3538" t="s">
        <v>8319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8318</v>
      </c>
      <c r="R3539" t="s">
        <v>8319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8318</v>
      </c>
      <c r="R3540" t="s">
        <v>8319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8318</v>
      </c>
      <c r="R3541" t="s">
        <v>8319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8318</v>
      </c>
      <c r="R3542" t="s">
        <v>8319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8318</v>
      </c>
      <c r="R3543" t="s">
        <v>8319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8318</v>
      </c>
      <c r="R3544" t="s">
        <v>8319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8318</v>
      </c>
      <c r="R3545" t="s">
        <v>8319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8318</v>
      </c>
      <c r="R3546" t="s">
        <v>8319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8318</v>
      </c>
      <c r="R3547" t="s">
        <v>8319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8318</v>
      </c>
      <c r="R3548" t="s">
        <v>8319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8318</v>
      </c>
      <c r="R3549" t="s">
        <v>8319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8318</v>
      </c>
      <c r="R3550" t="s">
        <v>8319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8318</v>
      </c>
      <c r="R3551" t="s">
        <v>8319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8318</v>
      </c>
      <c r="R3552" t="s">
        <v>8319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8318</v>
      </c>
      <c r="R3553" t="s">
        <v>8319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8318</v>
      </c>
      <c r="R3554" t="s">
        <v>8319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8318</v>
      </c>
      <c r="R3555" t="s">
        <v>8319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8318</v>
      </c>
      <c r="R3556" t="s">
        <v>8319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8318</v>
      </c>
      <c r="R3557" t="s">
        <v>8319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8318</v>
      </c>
      <c r="R3558" t="s">
        <v>8319</v>
      </c>
      <c r="S3558" s="13">
        <f t="shared" si="222"/>
        <v>41808.649583333332</v>
      </c>
      <c r="T3558" s="13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8318</v>
      </c>
      <c r="R3559" t="s">
        <v>8319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8318</v>
      </c>
      <c r="R3560" t="s">
        <v>8319</v>
      </c>
      <c r="S3560" s="13">
        <f t="shared" si="222"/>
        <v>42139.816840277781</v>
      </c>
      <c r="T3560" s="13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8318</v>
      </c>
      <c r="R3561" t="s">
        <v>8319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8318</v>
      </c>
      <c r="R3562" t="s">
        <v>8319</v>
      </c>
      <c r="S3562" s="13">
        <f t="shared" si="222"/>
        <v>42115.889652777783</v>
      </c>
      <c r="T3562" s="13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8318</v>
      </c>
      <c r="R3563" t="s">
        <v>8319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8318</v>
      </c>
      <c r="R3564" t="s">
        <v>8319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8318</v>
      </c>
      <c r="R3565" t="s">
        <v>8319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8318</v>
      </c>
      <c r="R3566" t="s">
        <v>8319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8318</v>
      </c>
      <c r="R3567" t="s">
        <v>8319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8318</v>
      </c>
      <c r="R3568" t="s">
        <v>8319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8318</v>
      </c>
      <c r="R3569" t="s">
        <v>8319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8318</v>
      </c>
      <c r="R3570" t="s">
        <v>8319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8318</v>
      </c>
      <c r="R3571" t="s">
        <v>8319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8318</v>
      </c>
      <c r="R3572" t="s">
        <v>8319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8318</v>
      </c>
      <c r="R3573" t="s">
        <v>8319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8318</v>
      </c>
      <c r="R3574" t="s">
        <v>8319</v>
      </c>
      <c r="S3574" s="13">
        <f t="shared" si="222"/>
        <v>42146.570393518516</v>
      </c>
      <c r="T3574" s="13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8318</v>
      </c>
      <c r="R3575" t="s">
        <v>8319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8318</v>
      </c>
      <c r="R3576" t="s">
        <v>8319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8318</v>
      </c>
      <c r="R3577" t="s">
        <v>8319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8318</v>
      </c>
      <c r="R3578" t="s">
        <v>8319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8318</v>
      </c>
      <c r="R3579" t="s">
        <v>8319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8318</v>
      </c>
      <c r="R3580" t="s">
        <v>8319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8318</v>
      </c>
      <c r="R3581" t="s">
        <v>8319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8318</v>
      </c>
      <c r="R3582" t="s">
        <v>8319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8318</v>
      </c>
      <c r="R3583" t="s">
        <v>8319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8318</v>
      </c>
      <c r="R3584" t="s">
        <v>8319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8318</v>
      </c>
      <c r="R3585" t="s">
        <v>8319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8318</v>
      </c>
      <c r="R3586" t="s">
        <v>8319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8318</v>
      </c>
      <c r="R3587" t="s">
        <v>8319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8318</v>
      </c>
      <c r="R3588" t="s">
        <v>8319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8318</v>
      </c>
      <c r="R3589" t="s">
        <v>8319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8318</v>
      </c>
      <c r="R3590" t="s">
        <v>8319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8318</v>
      </c>
      <c r="R3591" t="s">
        <v>8319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8318</v>
      </c>
      <c r="R3592" t="s">
        <v>8319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8318</v>
      </c>
      <c r="R3593" t="s">
        <v>8319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8318</v>
      </c>
      <c r="R3594" t="s">
        <v>8319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8318</v>
      </c>
      <c r="R3595" t="s">
        <v>8319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8318</v>
      </c>
      <c r="R3596" t="s">
        <v>8319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8318</v>
      </c>
      <c r="R3597" t="s">
        <v>8319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8318</v>
      </c>
      <c r="R3598" t="s">
        <v>8319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8318</v>
      </c>
      <c r="R3599" t="s">
        <v>8319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8318</v>
      </c>
      <c r="R3600" t="s">
        <v>8319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8318</v>
      </c>
      <c r="R3601" t="s">
        <v>8319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8318</v>
      </c>
      <c r="R3602" t="s">
        <v>8319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8318</v>
      </c>
      <c r="R3603" t="s">
        <v>8319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8318</v>
      </c>
      <c r="R3604" t="s">
        <v>8319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8318</v>
      </c>
      <c r="R3605" t="s">
        <v>8319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8318</v>
      </c>
      <c r="R3606" t="s">
        <v>8319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8318</v>
      </c>
      <c r="R3607" t="s">
        <v>8319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8318</v>
      </c>
      <c r="R3608" t="s">
        <v>8319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8318</v>
      </c>
      <c r="R3609" t="s">
        <v>8319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8318</v>
      </c>
      <c r="R3610" t="s">
        <v>8319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8318</v>
      </c>
      <c r="R3611" t="s">
        <v>8319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8318</v>
      </c>
      <c r="R3612" t="s">
        <v>8319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8318</v>
      </c>
      <c r="R3613" t="s">
        <v>8319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8318</v>
      </c>
      <c r="R3614" t="s">
        <v>8319</v>
      </c>
      <c r="S3614" s="13">
        <f t="shared" si="226"/>
        <v>41789.726979166669</v>
      </c>
      <c r="T3614" s="13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8318</v>
      </c>
      <c r="R3615" t="s">
        <v>8319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8318</v>
      </c>
      <c r="R3616" t="s">
        <v>8319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8318</v>
      </c>
      <c r="R3617" t="s">
        <v>8319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8318</v>
      </c>
      <c r="R3618" t="s">
        <v>8319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8318</v>
      </c>
      <c r="R3619" t="s">
        <v>8319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8318</v>
      </c>
      <c r="R3620" t="s">
        <v>8319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8318</v>
      </c>
      <c r="R3621" t="s">
        <v>8319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8318</v>
      </c>
      <c r="R3622" t="s">
        <v>8319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8318</v>
      </c>
      <c r="R3623" t="s">
        <v>8319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8318</v>
      </c>
      <c r="R3624" t="s">
        <v>8319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8318</v>
      </c>
      <c r="R3625" t="s">
        <v>8319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8318</v>
      </c>
      <c r="R3626" t="s">
        <v>8319</v>
      </c>
      <c r="S3626" s="13">
        <f t="shared" si="226"/>
        <v>42545.774189814809</v>
      </c>
      <c r="T3626" s="13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8318</v>
      </c>
      <c r="R3627" t="s">
        <v>8319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8318</v>
      </c>
      <c r="R3628" t="s">
        <v>8319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8318</v>
      </c>
      <c r="R3629" t="s">
        <v>8319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8318</v>
      </c>
      <c r="R3630" t="s">
        <v>8360</v>
      </c>
      <c r="S3630" s="13">
        <f t="shared" si="226"/>
        <v>42291.833287037036</v>
      </c>
      <c r="T3630" s="13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8318</v>
      </c>
      <c r="R3631" t="s">
        <v>8360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8318</v>
      </c>
      <c r="R3632" t="s">
        <v>8360</v>
      </c>
      <c r="S3632" s="13">
        <f t="shared" si="226"/>
        <v>41942.84710648148</v>
      </c>
      <c r="T3632" s="13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8318</v>
      </c>
      <c r="R3633" t="s">
        <v>8360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8318</v>
      </c>
      <c r="R3634" t="s">
        <v>8360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8318</v>
      </c>
      <c r="R3635" t="s">
        <v>8360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8318</v>
      </c>
      <c r="R3636" t="s">
        <v>8360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8318</v>
      </c>
      <c r="R3637" t="s">
        <v>8360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8318</v>
      </c>
      <c r="R3638" t="s">
        <v>8360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8318</v>
      </c>
      <c r="R3639" t="s">
        <v>8360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8318</v>
      </c>
      <c r="R3640" t="s">
        <v>8360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8318</v>
      </c>
      <c r="R3641" t="s">
        <v>8360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8318</v>
      </c>
      <c r="R3642" t="s">
        <v>8360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8318</v>
      </c>
      <c r="R3643" t="s">
        <v>8360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8318</v>
      </c>
      <c r="R3644" t="s">
        <v>8360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8318</v>
      </c>
      <c r="R3645" t="s">
        <v>8360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8318</v>
      </c>
      <c r="R3646" t="s">
        <v>8360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8318</v>
      </c>
      <c r="R3647" t="s">
        <v>8360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8318</v>
      </c>
      <c r="R3648" t="s">
        <v>8360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8318</v>
      </c>
      <c r="R3649" t="s">
        <v>8360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8318</v>
      </c>
      <c r="R3650" t="s">
        <v>8319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8318</v>
      </c>
      <c r="R3651" t="s">
        <v>8319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8318</v>
      </c>
      <c r="R3652" t="s">
        <v>8319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8318</v>
      </c>
      <c r="R3653" t="s">
        <v>8319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8318</v>
      </c>
      <c r="R3654" t="s">
        <v>8319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8318</v>
      </c>
      <c r="R3655" t="s">
        <v>8319</v>
      </c>
      <c r="S3655" s="13">
        <f t="shared" si="230"/>
        <v>42191.363506944443</v>
      </c>
      <c r="T3655" s="13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8318</v>
      </c>
      <c r="R3656" t="s">
        <v>8319</v>
      </c>
      <c r="S3656" s="13">
        <f t="shared" si="230"/>
        <v>42440.416504629626</v>
      </c>
      <c r="T3656" s="13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8318</v>
      </c>
      <c r="R3657" t="s">
        <v>8319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8318</v>
      </c>
      <c r="R3658" t="s">
        <v>8319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8318</v>
      </c>
      <c r="R3659" t="s">
        <v>8319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8318</v>
      </c>
      <c r="R3660" t="s">
        <v>8319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8318</v>
      </c>
      <c r="R3661" t="s">
        <v>8319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8318</v>
      </c>
      <c r="R3662" t="s">
        <v>8319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8318</v>
      </c>
      <c r="R3663" t="s">
        <v>8319</v>
      </c>
      <c r="S3663" s="13">
        <f t="shared" si="230"/>
        <v>42447.896666666667</v>
      </c>
      <c r="T3663" s="13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8318</v>
      </c>
      <c r="R3664" t="s">
        <v>8319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8318</v>
      </c>
      <c r="R3665" t="s">
        <v>8319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8318</v>
      </c>
      <c r="R3666" t="s">
        <v>8319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8318</v>
      </c>
      <c r="R3667" t="s">
        <v>8319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8318</v>
      </c>
      <c r="R3668" t="s">
        <v>8319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8318</v>
      </c>
      <c r="R3669" t="s">
        <v>8319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8318</v>
      </c>
      <c r="R3670" t="s">
        <v>8319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8318</v>
      </c>
      <c r="R3671" t="s">
        <v>8319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8318</v>
      </c>
      <c r="R3672" t="s">
        <v>8319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8318</v>
      </c>
      <c r="R3673" t="s">
        <v>8319</v>
      </c>
      <c r="S3673" s="13">
        <f t="shared" si="230"/>
        <v>41820.62809027778</v>
      </c>
      <c r="T3673" s="13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8318</v>
      </c>
      <c r="R3674" t="s">
        <v>8319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8318</v>
      </c>
      <c r="R3675" t="s">
        <v>8319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8318</v>
      </c>
      <c r="R3676" t="s">
        <v>8319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8318</v>
      </c>
      <c r="R3677" t="s">
        <v>8319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8318</v>
      </c>
      <c r="R3678" t="s">
        <v>8319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8318</v>
      </c>
      <c r="R3679" t="s">
        <v>8319</v>
      </c>
      <c r="S3679" s="13">
        <f t="shared" si="230"/>
        <v>41802.574282407404</v>
      </c>
      <c r="T3679" s="13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8318</v>
      </c>
      <c r="R3680" t="s">
        <v>8319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8318</v>
      </c>
      <c r="R3681" t="s">
        <v>8319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8318</v>
      </c>
      <c r="R3682" t="s">
        <v>8319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8318</v>
      </c>
      <c r="R3683" t="s">
        <v>8319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8318</v>
      </c>
      <c r="R3684" t="s">
        <v>8319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8318</v>
      </c>
      <c r="R3685" t="s">
        <v>8319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8318</v>
      </c>
      <c r="R3686" t="s">
        <v>8319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8318</v>
      </c>
      <c r="R3687" t="s">
        <v>8319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8318</v>
      </c>
      <c r="R3688" t="s">
        <v>8319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8318</v>
      </c>
      <c r="R3689" t="s">
        <v>8319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8318</v>
      </c>
      <c r="R3690" t="s">
        <v>8319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8318</v>
      </c>
      <c r="R3691" t="s">
        <v>8319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8318</v>
      </c>
      <c r="R3692" t="s">
        <v>8319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8318</v>
      </c>
      <c r="R3693" t="s">
        <v>8319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8318</v>
      </c>
      <c r="R3694" t="s">
        <v>8319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8318</v>
      </c>
      <c r="R3695" t="s">
        <v>8319</v>
      </c>
      <c r="S3695" s="13">
        <f t="shared" si="230"/>
        <v>42309.191307870366</v>
      </c>
      <c r="T3695" s="13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8318</v>
      </c>
      <c r="R3696" t="s">
        <v>8319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8318</v>
      </c>
      <c r="R3697" t="s">
        <v>8319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8318</v>
      </c>
      <c r="R3698" t="s">
        <v>8319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8318</v>
      </c>
      <c r="R3699" t="s">
        <v>8319</v>
      </c>
      <c r="S3699" s="13">
        <f t="shared" si="230"/>
        <v>42479.465833333335</v>
      </c>
      <c r="T3699" s="13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8318</v>
      </c>
      <c r="R3700" t="s">
        <v>8319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8318</v>
      </c>
      <c r="R3701" t="s">
        <v>8319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8318</v>
      </c>
      <c r="R3702" t="s">
        <v>8319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8318</v>
      </c>
      <c r="R3703" t="s">
        <v>8319</v>
      </c>
      <c r="S3703" s="13">
        <f t="shared" si="230"/>
        <v>42129.541585648149</v>
      </c>
      <c r="T3703" s="13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8318</v>
      </c>
      <c r="R3704" t="s">
        <v>8319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8318</v>
      </c>
      <c r="R3705" t="s">
        <v>8319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8318</v>
      </c>
      <c r="R3706" t="s">
        <v>8319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8318</v>
      </c>
      <c r="R3707" t="s">
        <v>8319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8318</v>
      </c>
      <c r="R3708" t="s">
        <v>8319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8318</v>
      </c>
      <c r="R3709" t="s">
        <v>8319</v>
      </c>
      <c r="S3709" s="13">
        <f t="shared" si="230"/>
        <v>42552.048356481479</v>
      </c>
      <c r="T3709" s="13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8318</v>
      </c>
      <c r="R3710" t="s">
        <v>8319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8318</v>
      </c>
      <c r="R3711" t="s">
        <v>8319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8318</v>
      </c>
      <c r="R3712" t="s">
        <v>8319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8318</v>
      </c>
      <c r="R3713" t="s">
        <v>8319</v>
      </c>
      <c r="S3713" s="13">
        <f t="shared" si="230"/>
        <v>41779.724224537036</v>
      </c>
      <c r="T3713" s="13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8318</v>
      </c>
      <c r="R3714" t="s">
        <v>8319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8318</v>
      </c>
      <c r="R3715" t="s">
        <v>8319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8318</v>
      </c>
      <c r="R3716" t="s">
        <v>8319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8318</v>
      </c>
      <c r="R3717" t="s">
        <v>8319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8318</v>
      </c>
      <c r="R3718" t="s">
        <v>8319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8318</v>
      </c>
      <c r="R3719" t="s">
        <v>8319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8318</v>
      </c>
      <c r="R3720" t="s">
        <v>8319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8318</v>
      </c>
      <c r="R3721" t="s">
        <v>8319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8318</v>
      </c>
      <c r="R3722" t="s">
        <v>8319</v>
      </c>
      <c r="S3722" s="13">
        <f t="shared" si="234"/>
        <v>42165.993125000001</v>
      </c>
      <c r="T3722" s="13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8318</v>
      </c>
      <c r="R3723" t="s">
        <v>8319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8318</v>
      </c>
      <c r="R3724" t="s">
        <v>8319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8318</v>
      </c>
      <c r="R3725" t="s">
        <v>8319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8318</v>
      </c>
      <c r="R3726" t="s">
        <v>8319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8318</v>
      </c>
      <c r="R3727" t="s">
        <v>8319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8318</v>
      </c>
      <c r="R3728" t="s">
        <v>8319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8318</v>
      </c>
      <c r="R3729" t="s">
        <v>8319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8318</v>
      </c>
      <c r="R3730" t="s">
        <v>8319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8318</v>
      </c>
      <c r="R3731" t="s">
        <v>8319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8318</v>
      </c>
      <c r="R3732" t="s">
        <v>8319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8318</v>
      </c>
      <c r="R3733" t="s">
        <v>8319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8318</v>
      </c>
      <c r="R3734" t="s">
        <v>8319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8318</v>
      </c>
      <c r="R3735" t="s">
        <v>8319</v>
      </c>
      <c r="S3735" s="13">
        <f t="shared" si="234"/>
        <v>42103.024398148147</v>
      </c>
      <c r="T3735" s="13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8318</v>
      </c>
      <c r="R3736" t="s">
        <v>8319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8318</v>
      </c>
      <c r="R3737" t="s">
        <v>8319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8318</v>
      </c>
      <c r="R3738" t="s">
        <v>8319</v>
      </c>
      <c r="S3738" s="13">
        <f t="shared" si="234"/>
        <v>42048.711724537032</v>
      </c>
      <c r="T3738" s="13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8318</v>
      </c>
      <c r="R3739" t="s">
        <v>8319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8318</v>
      </c>
      <c r="R3740" t="s">
        <v>8319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8318</v>
      </c>
      <c r="R3741" t="s">
        <v>8319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8318</v>
      </c>
      <c r="R3742" t="s">
        <v>8319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8318</v>
      </c>
      <c r="R3743" t="s">
        <v>8319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8318</v>
      </c>
      <c r="R3744" t="s">
        <v>8319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8318</v>
      </c>
      <c r="R3745" t="s">
        <v>8319</v>
      </c>
      <c r="S3745" s="13">
        <f t="shared" si="234"/>
        <v>41793.710231481484</v>
      </c>
      <c r="T3745" s="13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8318</v>
      </c>
      <c r="R3746" t="s">
        <v>8319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8318</v>
      </c>
      <c r="R3747" t="s">
        <v>8319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8318</v>
      </c>
      <c r="R3748" t="s">
        <v>8319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8318</v>
      </c>
      <c r="R3749" t="s">
        <v>8319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8318</v>
      </c>
      <c r="R3750" t="s">
        <v>8360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8318</v>
      </c>
      <c r="R3751" t="s">
        <v>8360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8318</v>
      </c>
      <c r="R3752" t="s">
        <v>8360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8318</v>
      </c>
      <c r="R3753" t="s">
        <v>8360</v>
      </c>
      <c r="S3753" s="13">
        <f t="shared" si="234"/>
        <v>42403.035567129627</v>
      </c>
      <c r="T3753" s="13">
        <f t="shared" si="235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8318</v>
      </c>
      <c r="R3754" t="s">
        <v>8360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8318</v>
      </c>
      <c r="R3755" t="s">
        <v>8360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8318</v>
      </c>
      <c r="R3756" t="s">
        <v>8360</v>
      </c>
      <c r="S3756" s="13">
        <f t="shared" si="234"/>
        <v>41808.881215277775</v>
      </c>
      <c r="T3756" s="13">
        <f t="shared" si="235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8318</v>
      </c>
      <c r="R3757" t="s">
        <v>8360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8318</v>
      </c>
      <c r="R3758" t="s">
        <v>8360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8318</v>
      </c>
      <c r="R3759" t="s">
        <v>8360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8318</v>
      </c>
      <c r="R3760" t="s">
        <v>8360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8318</v>
      </c>
      <c r="R3761" t="s">
        <v>8360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8318</v>
      </c>
      <c r="R3762" t="s">
        <v>8360</v>
      </c>
      <c r="S3762" s="13">
        <f t="shared" si="234"/>
        <v>41739.525300925925</v>
      </c>
      <c r="T3762" s="13">
        <f t="shared" si="235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8318</v>
      </c>
      <c r="R3763" t="s">
        <v>8360</v>
      </c>
      <c r="S3763" s="13">
        <f t="shared" si="234"/>
        <v>42173.466863425929</v>
      </c>
      <c r="T3763" s="13">
        <f t="shared" si="235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8318</v>
      </c>
      <c r="R3764" t="s">
        <v>8360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8318</v>
      </c>
      <c r="R3765" t="s">
        <v>8360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8318</v>
      </c>
      <c r="R3766" t="s">
        <v>8360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8318</v>
      </c>
      <c r="R3767" t="s">
        <v>8360</v>
      </c>
      <c r="S3767" s="13">
        <f t="shared" si="234"/>
        <v>41820.776412037041</v>
      </c>
      <c r="T3767" s="13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8318</v>
      </c>
      <c r="R3768" t="s">
        <v>8360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8318</v>
      </c>
      <c r="R3769" t="s">
        <v>8360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8318</v>
      </c>
      <c r="R3770" t="s">
        <v>8360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8318</v>
      </c>
      <c r="R3771" t="s">
        <v>8360</v>
      </c>
      <c r="S3771" s="13">
        <f t="shared" si="234"/>
        <v>42445.598136574074</v>
      </c>
      <c r="T3771" s="13">
        <f t="shared" si="235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8318</v>
      </c>
      <c r="R3772" t="s">
        <v>8360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8318</v>
      </c>
      <c r="R3773" t="s">
        <v>8360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8318</v>
      </c>
      <c r="R3774" t="s">
        <v>8360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8318</v>
      </c>
      <c r="R3775" t="s">
        <v>8360</v>
      </c>
      <c r="S3775" s="13">
        <f t="shared" si="234"/>
        <v>42656.005173611105</v>
      </c>
      <c r="T3775" s="13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8318</v>
      </c>
      <c r="R3776" t="s">
        <v>8360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8318</v>
      </c>
      <c r="R3777" t="s">
        <v>8360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8318</v>
      </c>
      <c r="R3778" t="s">
        <v>8360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8318</v>
      </c>
      <c r="R3779" t="s">
        <v>8360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8318</v>
      </c>
      <c r="R3780" t="s">
        <v>8360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8318</v>
      </c>
      <c r="R3781" t="s">
        <v>8360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8318</v>
      </c>
      <c r="R3782" t="s">
        <v>8360</v>
      </c>
      <c r="S3782" s="13">
        <f t="shared" si="238"/>
        <v>42166.219733796301</v>
      </c>
      <c r="T3782" s="13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8318</v>
      </c>
      <c r="R3783" t="s">
        <v>8360</v>
      </c>
      <c r="S3783" s="13">
        <f t="shared" si="238"/>
        <v>41865.882928240739</v>
      </c>
      <c r="T3783" s="13">
        <f t="shared" si="23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8318</v>
      </c>
      <c r="R3784" t="s">
        <v>8360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8318</v>
      </c>
      <c r="R3785" t="s">
        <v>8360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8318</v>
      </c>
      <c r="R3786" t="s">
        <v>8360</v>
      </c>
      <c r="S3786" s="13">
        <f t="shared" si="238"/>
        <v>42531.980694444443</v>
      </c>
      <c r="T3786" s="13">
        <f t="shared" si="23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8318</v>
      </c>
      <c r="R3787" t="s">
        <v>8360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8318</v>
      </c>
      <c r="R3788" t="s">
        <v>8360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8318</v>
      </c>
      <c r="R3789" t="s">
        <v>8360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8318</v>
      </c>
      <c r="R3790" t="s">
        <v>8360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8318</v>
      </c>
      <c r="R3791" t="s">
        <v>8360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8318</v>
      </c>
      <c r="R3792" t="s">
        <v>8360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8318</v>
      </c>
      <c r="R3793" t="s">
        <v>8360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8318</v>
      </c>
      <c r="R3794" t="s">
        <v>8360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8318</v>
      </c>
      <c r="R3795" t="s">
        <v>8360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8318</v>
      </c>
      <c r="R3796" t="s">
        <v>8360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8318</v>
      </c>
      <c r="R3797" t="s">
        <v>8360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8318</v>
      </c>
      <c r="R3798" t="s">
        <v>8360</v>
      </c>
      <c r="S3798" s="13">
        <f t="shared" si="238"/>
        <v>42689.029583333337</v>
      </c>
      <c r="T3798" s="13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8318</v>
      </c>
      <c r="R3799" t="s">
        <v>8360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8318</v>
      </c>
      <c r="R3800" t="s">
        <v>8360</v>
      </c>
      <c r="S3800" s="13">
        <f t="shared" si="238"/>
        <v>41831.722777777781</v>
      </c>
      <c r="T3800" s="13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8318</v>
      </c>
      <c r="R3801" t="s">
        <v>8360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8318</v>
      </c>
      <c r="R3802" t="s">
        <v>8360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8318</v>
      </c>
      <c r="R3803" t="s">
        <v>8360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8318</v>
      </c>
      <c r="R3804" t="s">
        <v>8360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8318</v>
      </c>
      <c r="R3805" t="s">
        <v>8360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8318</v>
      </c>
      <c r="R3806" t="s">
        <v>8360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8318</v>
      </c>
      <c r="R3807" t="s">
        <v>8360</v>
      </c>
      <c r="S3807" s="13">
        <f t="shared" si="238"/>
        <v>41849.887037037035</v>
      </c>
      <c r="T3807" s="13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8318</v>
      </c>
      <c r="R3808" t="s">
        <v>8360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8318</v>
      </c>
      <c r="R3809" t="s">
        <v>8360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8318</v>
      </c>
      <c r="R3810" t="s">
        <v>8319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8318</v>
      </c>
      <c r="R3811" t="s">
        <v>8319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8318</v>
      </c>
      <c r="R3812" t="s">
        <v>8319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8318</v>
      </c>
      <c r="R3813" t="s">
        <v>8319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8318</v>
      </c>
      <c r="R3814" t="s">
        <v>8319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8318</v>
      </c>
      <c r="R3815" t="s">
        <v>8319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8318</v>
      </c>
      <c r="R3816" t="s">
        <v>8319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8318</v>
      </c>
      <c r="R3817" t="s">
        <v>8319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8318</v>
      </c>
      <c r="R3818" t="s">
        <v>8319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8318</v>
      </c>
      <c r="R3819" t="s">
        <v>8319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8318</v>
      </c>
      <c r="R3820" t="s">
        <v>8319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8318</v>
      </c>
      <c r="R3821" t="s">
        <v>8319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8318</v>
      </c>
      <c r="R3822" t="s">
        <v>8319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8318</v>
      </c>
      <c r="R3823" t="s">
        <v>8319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8318</v>
      </c>
      <c r="R3824" t="s">
        <v>8319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8318</v>
      </c>
      <c r="R3825" t="s">
        <v>8319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8318</v>
      </c>
      <c r="R3826" t="s">
        <v>8319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8318</v>
      </c>
      <c r="R3827" t="s">
        <v>8319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8318</v>
      </c>
      <c r="R3828" t="s">
        <v>8319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8318</v>
      </c>
      <c r="R3829" t="s">
        <v>8319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8318</v>
      </c>
      <c r="R3830" t="s">
        <v>8319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8318</v>
      </c>
      <c r="R3831" t="s">
        <v>8319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8318</v>
      </c>
      <c r="R3832" t="s">
        <v>8319</v>
      </c>
      <c r="S3832" s="13">
        <f t="shared" si="238"/>
        <v>42503.740868055553</v>
      </c>
      <c r="T3832" s="13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8318</v>
      </c>
      <c r="R3833" t="s">
        <v>8319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8318</v>
      </c>
      <c r="R3834" t="s">
        <v>8319</v>
      </c>
      <c r="S3834" s="13">
        <f t="shared" si="238"/>
        <v>42375.114988425921</v>
      </c>
      <c r="T3834" s="13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8318</v>
      </c>
      <c r="R3835" t="s">
        <v>8319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8318</v>
      </c>
      <c r="R3836" t="s">
        <v>8319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8318</v>
      </c>
      <c r="R3837" t="s">
        <v>8319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8318</v>
      </c>
      <c r="R3838" t="s">
        <v>8319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8318</v>
      </c>
      <c r="R3839" t="s">
        <v>8319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8318</v>
      </c>
      <c r="R3840" t="s">
        <v>8319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8318</v>
      </c>
      <c r="R3841" t="s">
        <v>8319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8318</v>
      </c>
      <c r="R3842" t="s">
        <v>8319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8318</v>
      </c>
      <c r="R3843" t="s">
        <v>8319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8318</v>
      </c>
      <c r="R3844" t="s">
        <v>8319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8318</v>
      </c>
      <c r="R3845" t="s">
        <v>8319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8318</v>
      </c>
      <c r="R3846" t="s">
        <v>8319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8318</v>
      </c>
      <c r="R3847" t="s">
        <v>8319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8318</v>
      </c>
      <c r="R3848" t="s">
        <v>8319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8318</v>
      </c>
      <c r="R3849" t="s">
        <v>8319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8318</v>
      </c>
      <c r="R3850" t="s">
        <v>8319</v>
      </c>
      <c r="S3850" s="13">
        <f t="shared" si="242"/>
        <v>42265.817002314812</v>
      </c>
      <c r="T3850" s="13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8318</v>
      </c>
      <c r="R3851" t="s">
        <v>8319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8318</v>
      </c>
      <c r="R3852" t="s">
        <v>8319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8318</v>
      </c>
      <c r="R3853" t="s">
        <v>8319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8318</v>
      </c>
      <c r="R3854" t="s">
        <v>8319</v>
      </c>
      <c r="S3854" s="13">
        <f t="shared" si="242"/>
        <v>42065.190694444449</v>
      </c>
      <c r="T3854" s="13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8318</v>
      </c>
      <c r="R3855" t="s">
        <v>8319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8318</v>
      </c>
      <c r="R3856" t="s">
        <v>8319</v>
      </c>
      <c r="S3856" s="13">
        <f t="shared" si="242"/>
        <v>42103.884930555556</v>
      </c>
      <c r="T3856" s="13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8318</v>
      </c>
      <c r="R3857" t="s">
        <v>8319</v>
      </c>
      <c r="S3857" s="13">
        <f t="shared" si="242"/>
        <v>42059.970729166671</v>
      </c>
      <c r="T3857" s="13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8318</v>
      </c>
      <c r="R3858" t="s">
        <v>8319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8318</v>
      </c>
      <c r="R3859" t="s">
        <v>8319</v>
      </c>
      <c r="S3859" s="13">
        <f t="shared" si="242"/>
        <v>41829.73715277778</v>
      </c>
      <c r="T3859" s="13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8318</v>
      </c>
      <c r="R3860" t="s">
        <v>8319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8318</v>
      </c>
      <c r="R3861" t="s">
        <v>8319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8318</v>
      </c>
      <c r="R3862" t="s">
        <v>8319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8318</v>
      </c>
      <c r="R3863" t="s">
        <v>8319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8318</v>
      </c>
      <c r="R3864" t="s">
        <v>8319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8318</v>
      </c>
      <c r="R3865" t="s">
        <v>8319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8318</v>
      </c>
      <c r="R3866" t="s">
        <v>8319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8318</v>
      </c>
      <c r="R3867" t="s">
        <v>8319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8318</v>
      </c>
      <c r="R3868" t="s">
        <v>8319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8318</v>
      </c>
      <c r="R3869" t="s">
        <v>8319</v>
      </c>
      <c r="S3869" s="13">
        <f t="shared" si="242"/>
        <v>42509.814108796301</v>
      </c>
      <c r="T3869" s="13">
        <f t="shared" si="243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8318</v>
      </c>
      <c r="R3870" t="s">
        <v>8360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8318</v>
      </c>
      <c r="R3871" t="s">
        <v>8360</v>
      </c>
      <c r="S3871" s="13">
        <f t="shared" si="242"/>
        <v>42047.724444444444</v>
      </c>
      <c r="T3871" s="13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8318</v>
      </c>
      <c r="R3872" t="s">
        <v>8360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8318</v>
      </c>
      <c r="R3873" t="s">
        <v>8360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8318</v>
      </c>
      <c r="R3874" t="s">
        <v>8360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8318</v>
      </c>
      <c r="R3875" t="s">
        <v>8360</v>
      </c>
      <c r="S3875" s="13">
        <f t="shared" si="242"/>
        <v>42255.696006944447</v>
      </c>
      <c r="T3875" s="13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8318</v>
      </c>
      <c r="R3876" t="s">
        <v>8360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8318</v>
      </c>
      <c r="R3877" t="s">
        <v>8360</v>
      </c>
      <c r="S3877" s="13">
        <f t="shared" si="242"/>
        <v>42615.346817129626</v>
      </c>
      <c r="T3877" s="13">
        <f t="shared" si="243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8318</v>
      </c>
      <c r="R3878" t="s">
        <v>8360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8318</v>
      </c>
      <c r="R3879" t="s">
        <v>8360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8318</v>
      </c>
      <c r="R3880" t="s">
        <v>8360</v>
      </c>
      <c r="S3880" s="13">
        <f t="shared" si="242"/>
        <v>42154.818819444445</v>
      </c>
      <c r="T3880" s="13">
        <f t="shared" si="243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8318</v>
      </c>
      <c r="R3881" t="s">
        <v>8360</v>
      </c>
      <c r="S3881" s="13">
        <f t="shared" si="242"/>
        <v>41999.861064814817</v>
      </c>
      <c r="T3881" s="13">
        <f t="shared" si="243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8318</v>
      </c>
      <c r="R3882" t="s">
        <v>8360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8318</v>
      </c>
      <c r="R3883" t="s">
        <v>8360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8318</v>
      </c>
      <c r="R3884" t="s">
        <v>8360</v>
      </c>
      <c r="S3884" s="13">
        <f t="shared" si="242"/>
        <v>42373.983449074076</v>
      </c>
      <c r="T3884" s="13">
        <f t="shared" si="243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8318</v>
      </c>
      <c r="R3885" t="s">
        <v>8360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8318</v>
      </c>
      <c r="R3886" t="s">
        <v>8360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8318</v>
      </c>
      <c r="R3887" t="s">
        <v>8360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8318</v>
      </c>
      <c r="R3888" t="s">
        <v>8360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8318</v>
      </c>
      <c r="R3889" t="s">
        <v>8360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8318</v>
      </c>
      <c r="R3890" t="s">
        <v>8319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8318</v>
      </c>
      <c r="R3891" t="s">
        <v>8319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8318</v>
      </c>
      <c r="R3892" t="s">
        <v>8319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8318</v>
      </c>
      <c r="R3893" t="s">
        <v>8319</v>
      </c>
      <c r="S3893" s="13">
        <f t="shared" si="242"/>
        <v>42056.1324537037</v>
      </c>
      <c r="T3893" s="13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8318</v>
      </c>
      <c r="R3894" t="s">
        <v>8319</v>
      </c>
      <c r="S3894" s="13">
        <f t="shared" si="242"/>
        <v>41867.652280092596</v>
      </c>
      <c r="T3894" s="13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8318</v>
      </c>
      <c r="R3895" t="s">
        <v>8319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8318</v>
      </c>
      <c r="R3896" t="s">
        <v>8319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8318</v>
      </c>
      <c r="R3897" t="s">
        <v>8319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8318</v>
      </c>
      <c r="R3898" t="s">
        <v>8319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8318</v>
      </c>
      <c r="R3899" t="s">
        <v>8319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8318</v>
      </c>
      <c r="R3900" t="s">
        <v>8319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8318</v>
      </c>
      <c r="R3901" t="s">
        <v>8319</v>
      </c>
      <c r="S3901" s="13">
        <f t="shared" si="242"/>
        <v>41843.775011574071</v>
      </c>
      <c r="T3901" s="13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8318</v>
      </c>
      <c r="R3902" t="s">
        <v>8319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8318</v>
      </c>
      <c r="R3903" t="s">
        <v>8319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8318</v>
      </c>
      <c r="R3904" t="s">
        <v>8319</v>
      </c>
      <c r="S3904" s="13">
        <f t="shared" si="242"/>
        <v>42663.468078703707</v>
      </c>
      <c r="T3904" s="13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8318</v>
      </c>
      <c r="R3905" t="s">
        <v>8319</v>
      </c>
      <c r="S3905" s="13">
        <f t="shared" si="242"/>
        <v>42186.01116898148</v>
      </c>
      <c r="T3905" s="13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8318</v>
      </c>
      <c r="R3906" t="s">
        <v>8319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8318</v>
      </c>
      <c r="R3907" t="s">
        <v>8319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8318</v>
      </c>
      <c r="R3908" t="s">
        <v>8319</v>
      </c>
      <c r="S3908" s="13">
        <f t="shared" si="246"/>
        <v>42143.917743055557</v>
      </c>
      <c r="T3908" s="13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8318</v>
      </c>
      <c r="R3909" t="s">
        <v>8319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8318</v>
      </c>
      <c r="R3910" t="s">
        <v>8319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8318</v>
      </c>
      <c r="R3911" t="s">
        <v>8319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8318</v>
      </c>
      <c r="R3912" t="s">
        <v>8319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8318</v>
      </c>
      <c r="R3913" t="s">
        <v>8319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8318</v>
      </c>
      <c r="R3914" t="s">
        <v>8319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8318</v>
      </c>
      <c r="R3915" t="s">
        <v>8319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8318</v>
      </c>
      <c r="R3916" t="s">
        <v>8319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8318</v>
      </c>
      <c r="R3917" t="s">
        <v>8319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8318</v>
      </c>
      <c r="R3918" t="s">
        <v>8319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8318</v>
      </c>
      <c r="R3919" t="s">
        <v>8319</v>
      </c>
      <c r="S3919" s="13">
        <f t="shared" si="246"/>
        <v>41863.527326388888</v>
      </c>
      <c r="T3919" s="13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8318</v>
      </c>
      <c r="R3920" t="s">
        <v>8319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8318</v>
      </c>
      <c r="R3921" t="s">
        <v>8319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8318</v>
      </c>
      <c r="R3922" t="s">
        <v>8319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8318</v>
      </c>
      <c r="R3923" t="s">
        <v>8319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8318</v>
      </c>
      <c r="R3924" t="s">
        <v>8319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8318</v>
      </c>
      <c r="R3925" t="s">
        <v>8319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8318</v>
      </c>
      <c r="R3926" t="s">
        <v>8319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8318</v>
      </c>
      <c r="R3927" t="s">
        <v>8319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8318</v>
      </c>
      <c r="R3928" t="s">
        <v>8319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8318</v>
      </c>
      <c r="R3929" t="s">
        <v>8319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8318</v>
      </c>
      <c r="R3930" t="s">
        <v>8319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8318</v>
      </c>
      <c r="R3931" t="s">
        <v>8319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8318</v>
      </c>
      <c r="R3932" t="s">
        <v>8319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8318</v>
      </c>
      <c r="R3933" t="s">
        <v>8319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8318</v>
      </c>
      <c r="R3934" t="s">
        <v>8319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8318</v>
      </c>
      <c r="R3935" t="s">
        <v>8319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8318</v>
      </c>
      <c r="R3936" t="s">
        <v>8319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8318</v>
      </c>
      <c r="R3937" t="s">
        <v>8319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8318</v>
      </c>
      <c r="R3938" t="s">
        <v>8319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8318</v>
      </c>
      <c r="R3939" t="s">
        <v>8319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8318</v>
      </c>
      <c r="R3940" t="s">
        <v>8319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8318</v>
      </c>
      <c r="R3941" t="s">
        <v>8319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8318</v>
      </c>
      <c r="R3942" t="s">
        <v>8319</v>
      </c>
      <c r="S3942" s="13">
        <f t="shared" si="246"/>
        <v>41961.492488425924</v>
      </c>
      <c r="T3942" s="13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8318</v>
      </c>
      <c r="R3943" t="s">
        <v>8319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8318</v>
      </c>
      <c r="R3944" t="s">
        <v>8319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8318</v>
      </c>
      <c r="R3945" t="s">
        <v>8319</v>
      </c>
      <c r="S3945" s="13">
        <f t="shared" si="246"/>
        <v>42279.778564814813</v>
      </c>
      <c r="T3945" s="13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8318</v>
      </c>
      <c r="R3946" t="s">
        <v>8319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8318</v>
      </c>
      <c r="R3947" t="s">
        <v>8319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8318</v>
      </c>
      <c r="R3948" t="s">
        <v>8319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8318</v>
      </c>
      <c r="R3949" t="s">
        <v>8319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8318</v>
      </c>
      <c r="R3950" t="s">
        <v>8319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8318</v>
      </c>
      <c r="R3951" t="s">
        <v>8319</v>
      </c>
      <c r="S3951" s="13">
        <f t="shared" si="246"/>
        <v>42016.120613425926</v>
      </c>
      <c r="T3951" s="13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8318</v>
      </c>
      <c r="R3952" t="s">
        <v>8319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8318</v>
      </c>
      <c r="R3953" t="s">
        <v>8319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8318</v>
      </c>
      <c r="R3954" t="s">
        <v>8319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8318</v>
      </c>
      <c r="R3955" t="s">
        <v>8319</v>
      </c>
      <c r="S3955" s="13">
        <f t="shared" si="246"/>
        <v>42550.048449074078</v>
      </c>
      <c r="T3955" s="13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8318</v>
      </c>
      <c r="R3956" t="s">
        <v>8319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8318</v>
      </c>
      <c r="R3957" t="s">
        <v>8319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8318</v>
      </c>
      <c r="R3958" t="s">
        <v>8319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8318</v>
      </c>
      <c r="R3959" t="s">
        <v>8319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8318</v>
      </c>
      <c r="R3960" t="s">
        <v>8319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8318</v>
      </c>
      <c r="R3961" t="s">
        <v>8319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8318</v>
      </c>
      <c r="R3962" t="s">
        <v>8319</v>
      </c>
      <c r="S3962" s="13">
        <f t="shared" si="246"/>
        <v>42342.845555555556</v>
      </c>
      <c r="T3962" s="13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8318</v>
      </c>
      <c r="R3963" t="s">
        <v>8319</v>
      </c>
      <c r="S3963" s="13">
        <f t="shared" si="246"/>
        <v>41745.891319444447</v>
      </c>
      <c r="T3963" s="13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8318</v>
      </c>
      <c r="R3964" t="s">
        <v>8319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8318</v>
      </c>
      <c r="R3965" t="s">
        <v>8319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8318</v>
      </c>
      <c r="R3966" t="s">
        <v>8319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8318</v>
      </c>
      <c r="R3967" t="s">
        <v>8319</v>
      </c>
      <c r="S3967" s="13">
        <f t="shared" si="246"/>
        <v>42414.235879629632</v>
      </c>
      <c r="T3967" s="13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8318</v>
      </c>
      <c r="R3968" t="s">
        <v>8319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8318</v>
      </c>
      <c r="R3969" t="s">
        <v>8319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8318</v>
      </c>
      <c r="R3970" t="s">
        <v>8319</v>
      </c>
      <c r="S3970" s="13">
        <f t="shared" si="246"/>
        <v>42452.815659722226</v>
      </c>
      <c r="T3970" s="13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8318</v>
      </c>
      <c r="R3971" t="s">
        <v>8319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8318</v>
      </c>
      <c r="R3972" t="s">
        <v>8319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8318</v>
      </c>
      <c r="R3973" t="s">
        <v>8319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8318</v>
      </c>
      <c r="R3974" t="s">
        <v>8319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8318</v>
      </c>
      <c r="R3975" t="s">
        <v>8319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8318</v>
      </c>
      <c r="R3976" t="s">
        <v>8319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8318</v>
      </c>
      <c r="R3977" t="s">
        <v>8319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8318</v>
      </c>
      <c r="R3978" t="s">
        <v>8319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8318</v>
      </c>
      <c r="R3979" t="s">
        <v>8319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8318</v>
      </c>
      <c r="R3980" t="s">
        <v>8319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8318</v>
      </c>
      <c r="R3981" t="s">
        <v>8319</v>
      </c>
      <c r="S3981" s="13">
        <f t="shared" si="250"/>
        <v>42069.903437500005</v>
      </c>
      <c r="T3981" s="13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8318</v>
      </c>
      <c r="R3982" t="s">
        <v>8319</v>
      </c>
      <c r="S3982" s="13">
        <f t="shared" si="250"/>
        <v>41795.598923611113</v>
      </c>
      <c r="T3982" s="13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8318</v>
      </c>
      <c r="R3983" t="s">
        <v>8319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8318</v>
      </c>
      <c r="R3984" t="s">
        <v>8319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8318</v>
      </c>
      <c r="R3985" t="s">
        <v>8319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8318</v>
      </c>
      <c r="R3986" t="s">
        <v>8319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8318</v>
      </c>
      <c r="R3987" t="s">
        <v>8319</v>
      </c>
      <c r="S3987" s="13">
        <f t="shared" si="250"/>
        <v>42399.707407407404</v>
      </c>
      <c r="T3987" s="13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8318</v>
      </c>
      <c r="R3988" t="s">
        <v>8319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8318</v>
      </c>
      <c r="R3989" t="s">
        <v>8319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8318</v>
      </c>
      <c r="R3990" t="s">
        <v>8319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8318</v>
      </c>
      <c r="R3991" t="s">
        <v>8319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8318</v>
      </c>
      <c r="R3992" t="s">
        <v>8319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8318</v>
      </c>
      <c r="R3993" t="s">
        <v>8319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8318</v>
      </c>
      <c r="R3994" t="s">
        <v>8319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8318</v>
      </c>
      <c r="R3995" t="s">
        <v>8319</v>
      </c>
      <c r="S3995" s="13">
        <f t="shared" si="250"/>
        <v>42107.864722222221</v>
      </c>
      <c r="T3995" s="13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8318</v>
      </c>
      <c r="R3996" t="s">
        <v>8319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8318</v>
      </c>
      <c r="R3997" t="s">
        <v>8319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8318</v>
      </c>
      <c r="R3998" t="s">
        <v>8319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8318</v>
      </c>
      <c r="R3999" t="s">
        <v>8319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8318</v>
      </c>
      <c r="R4000" t="s">
        <v>8319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8318</v>
      </c>
      <c r="R4001" t="s">
        <v>8319</v>
      </c>
      <c r="S4001" s="13">
        <f t="shared" si="250"/>
        <v>41842.828680555554</v>
      </c>
      <c r="T4001" s="13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8318</v>
      </c>
      <c r="R4002" t="s">
        <v>8319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8318</v>
      </c>
      <c r="R4003" t="s">
        <v>8319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8318</v>
      </c>
      <c r="R4004" t="s">
        <v>8319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8318</v>
      </c>
      <c r="R4005" t="s">
        <v>8319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8318</v>
      </c>
      <c r="R4006" t="s">
        <v>8319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8318</v>
      </c>
      <c r="R4007" t="s">
        <v>8319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8318</v>
      </c>
      <c r="R4008" t="s">
        <v>8319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8318</v>
      </c>
      <c r="R4009" t="s">
        <v>8319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8318</v>
      </c>
      <c r="R4010" t="s">
        <v>8319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8318</v>
      </c>
      <c r="R4011" t="s">
        <v>8319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8318</v>
      </c>
      <c r="R4012" t="s">
        <v>8319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8318</v>
      </c>
      <c r="R4013" t="s">
        <v>8319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8318</v>
      </c>
      <c r="R4014" t="s">
        <v>8319</v>
      </c>
      <c r="S4014" s="13">
        <f t="shared" si="250"/>
        <v>42096.544548611113</v>
      </c>
      <c r="T4014" s="13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8318</v>
      </c>
      <c r="R4015" t="s">
        <v>8319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8318</v>
      </c>
      <c r="R4016" t="s">
        <v>8319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8318</v>
      </c>
      <c r="R4017" t="s">
        <v>8319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8318</v>
      </c>
      <c r="R4018" t="s">
        <v>8319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8318</v>
      </c>
      <c r="R4019" t="s">
        <v>8319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8318</v>
      </c>
      <c r="R4020" t="s">
        <v>8319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8318</v>
      </c>
      <c r="R4021" t="s">
        <v>8319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8318</v>
      </c>
      <c r="R4022" t="s">
        <v>8319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8318</v>
      </c>
      <c r="R4023" t="s">
        <v>8319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8318</v>
      </c>
      <c r="R4024" t="s">
        <v>8319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8318</v>
      </c>
      <c r="R4025" t="s">
        <v>8319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8318</v>
      </c>
      <c r="R4026" t="s">
        <v>8319</v>
      </c>
      <c r="S4026" s="13">
        <f t="shared" si="250"/>
        <v>42217.670104166667</v>
      </c>
      <c r="T4026" s="13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8318</v>
      </c>
      <c r="R4027" t="s">
        <v>8319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8318</v>
      </c>
      <c r="R4028" t="s">
        <v>8319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8318</v>
      </c>
      <c r="R4029" t="s">
        <v>8319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8318</v>
      </c>
      <c r="R4030" t="s">
        <v>8319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8318</v>
      </c>
      <c r="R4031" t="s">
        <v>8319</v>
      </c>
      <c r="S4031" s="13">
        <f t="shared" si="250"/>
        <v>42322.025115740747</v>
      </c>
      <c r="T4031" s="13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8318</v>
      </c>
      <c r="R4032" t="s">
        <v>8319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8318</v>
      </c>
      <c r="R4033" t="s">
        <v>8319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8318</v>
      </c>
      <c r="R4034" t="s">
        <v>8319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8318</v>
      </c>
      <c r="R4035" t="s">
        <v>8319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8318</v>
      </c>
      <c r="R4036" t="s">
        <v>8319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8318</v>
      </c>
      <c r="R4037" t="s">
        <v>8319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8318</v>
      </c>
      <c r="R4038" t="s">
        <v>8319</v>
      </c>
      <c r="S4038" s="13">
        <f t="shared" si="254"/>
        <v>41804.937083333331</v>
      </c>
      <c r="T4038" s="13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8318</v>
      </c>
      <c r="R4039" t="s">
        <v>8319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8318</v>
      </c>
      <c r="R4040" t="s">
        <v>8319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8318</v>
      </c>
      <c r="R4041" t="s">
        <v>8319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8318</v>
      </c>
      <c r="R4042" t="s">
        <v>8319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8318</v>
      </c>
      <c r="R4043" t="s">
        <v>8319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8318</v>
      </c>
      <c r="R4044" t="s">
        <v>8319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8318</v>
      </c>
      <c r="R4045" t="s">
        <v>8319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8318</v>
      </c>
      <c r="R4046" t="s">
        <v>8319</v>
      </c>
      <c r="S4046" s="13">
        <f t="shared" si="254"/>
        <v>42074.219699074078</v>
      </c>
      <c r="T4046" s="13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8318</v>
      </c>
      <c r="R4047" t="s">
        <v>8319</v>
      </c>
      <c r="S4047" s="13">
        <f t="shared" si="254"/>
        <v>41842.201261574075</v>
      </c>
      <c r="T4047" s="13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8318</v>
      </c>
      <c r="R4048" t="s">
        <v>8319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8318</v>
      </c>
      <c r="R4049" t="s">
        <v>8319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8318</v>
      </c>
      <c r="R4050" t="s">
        <v>8319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8318</v>
      </c>
      <c r="R4051" t="s">
        <v>8319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8318</v>
      </c>
      <c r="R4052" t="s">
        <v>8319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8318</v>
      </c>
      <c r="R4053" t="s">
        <v>8319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8318</v>
      </c>
      <c r="R4054" t="s">
        <v>8319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8318</v>
      </c>
      <c r="R4055" t="s">
        <v>8319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8318</v>
      </c>
      <c r="R4056" t="s">
        <v>8319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8318</v>
      </c>
      <c r="R4057" t="s">
        <v>8319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8318</v>
      </c>
      <c r="R4058" t="s">
        <v>8319</v>
      </c>
      <c r="S4058" s="13">
        <f t="shared" si="254"/>
        <v>42534.933321759265</v>
      </c>
      <c r="T4058" s="13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8318</v>
      </c>
      <c r="R4059" t="s">
        <v>8319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8318</v>
      </c>
      <c r="R4060" t="s">
        <v>8319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8318</v>
      </c>
      <c r="R4061" t="s">
        <v>8319</v>
      </c>
      <c r="S4061" s="13">
        <f t="shared" si="254"/>
        <v>41866.640648148146</v>
      </c>
      <c r="T4061" s="13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8318</v>
      </c>
      <c r="R4062" t="s">
        <v>8319</v>
      </c>
      <c r="S4062" s="13">
        <f t="shared" si="254"/>
        <v>41779.695092592592</v>
      </c>
      <c r="T4062" s="13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8318</v>
      </c>
      <c r="R4063" t="s">
        <v>8319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8318</v>
      </c>
      <c r="R4064" t="s">
        <v>8319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8318</v>
      </c>
      <c r="R4065" t="s">
        <v>8319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8318</v>
      </c>
      <c r="R4066" t="s">
        <v>8319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8318</v>
      </c>
      <c r="R4067" t="s">
        <v>8319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8318</v>
      </c>
      <c r="R4068" t="s">
        <v>8319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8318</v>
      </c>
      <c r="R4069" t="s">
        <v>8319</v>
      </c>
      <c r="S4069" s="13">
        <f t="shared" si="254"/>
        <v>42235.117476851854</v>
      </c>
      <c r="T4069" s="13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8318</v>
      </c>
      <c r="R4070" t="s">
        <v>8319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8318</v>
      </c>
      <c r="R4071" t="s">
        <v>8319</v>
      </c>
      <c r="S4071" s="13">
        <f t="shared" si="254"/>
        <v>42022.661527777775</v>
      </c>
      <c r="T4071" s="13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8318</v>
      </c>
      <c r="R4072" t="s">
        <v>8319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8318</v>
      </c>
      <c r="R4073" t="s">
        <v>8319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8318</v>
      </c>
      <c r="R4074" t="s">
        <v>8319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8318</v>
      </c>
      <c r="R4075" t="s">
        <v>8319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8318</v>
      </c>
      <c r="R4076" t="s">
        <v>8319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8318</v>
      </c>
      <c r="R4077" t="s">
        <v>8319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8318</v>
      </c>
      <c r="R4078" t="s">
        <v>8319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8318</v>
      </c>
      <c r="R4079" t="s">
        <v>8319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8318</v>
      </c>
      <c r="R4080" t="s">
        <v>8319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8318</v>
      </c>
      <c r="R4081" t="s">
        <v>8319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8318</v>
      </c>
      <c r="R4082" t="s">
        <v>8319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8318</v>
      </c>
      <c r="R4083" t="s">
        <v>8319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8318</v>
      </c>
      <c r="R4084" t="s">
        <v>8319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8318</v>
      </c>
      <c r="R4085" t="s">
        <v>8319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8318</v>
      </c>
      <c r="R4086" t="s">
        <v>8319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8318</v>
      </c>
      <c r="R4087" t="s">
        <v>8319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8318</v>
      </c>
      <c r="R4088" t="s">
        <v>8319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8318</v>
      </c>
      <c r="R4089" t="s">
        <v>8319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8318</v>
      </c>
      <c r="R4090" t="s">
        <v>8319</v>
      </c>
      <c r="S4090" s="13">
        <f t="shared" si="254"/>
        <v>41990.612546296295</v>
      </c>
      <c r="T4090" s="13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8318</v>
      </c>
      <c r="R4091" t="s">
        <v>8319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8318</v>
      </c>
      <c r="R4092" t="s">
        <v>8319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8318</v>
      </c>
      <c r="R4093" t="s">
        <v>8319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8318</v>
      </c>
      <c r="R4094" t="s">
        <v>8319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8318</v>
      </c>
      <c r="R4095" t="s">
        <v>8319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8318</v>
      </c>
      <c r="R4096" t="s">
        <v>8319</v>
      </c>
      <c r="S4096" s="13">
        <f t="shared" si="254"/>
        <v>41890.086805555555</v>
      </c>
      <c r="T4096" s="13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8318</v>
      </c>
      <c r="R4097" t="s">
        <v>8319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8318</v>
      </c>
      <c r="R4098" t="s">
        <v>8319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62" si="256">E4099/D4099</f>
        <v>0</v>
      </c>
      <c r="P4099" s="8" t="e">
        <f t="shared" ref="P4099:P4117" si="257">E4099/L4099</f>
        <v>#DIV/0!</v>
      </c>
      <c r="Q4099" t="s">
        <v>8318</v>
      </c>
      <c r="R4099" t="s">
        <v>8319</v>
      </c>
      <c r="S4099" s="13">
        <f t="shared" ref="S4099:S4117" si="258">(((J4099/60)/60)/24)+DATE(1970,1,1)</f>
        <v>42344.824502314819</v>
      </c>
      <c r="T4099" s="13">
        <f t="shared" ref="T4099:T4117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8318</v>
      </c>
      <c r="R4100" t="s">
        <v>8319</v>
      </c>
      <c r="S4100" s="13">
        <f t="shared" si="258"/>
        <v>42495.722187499996</v>
      </c>
      <c r="T4100" s="13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8318</v>
      </c>
      <c r="R4101" t="s">
        <v>8319</v>
      </c>
      <c r="S4101" s="13">
        <f t="shared" si="258"/>
        <v>42570.850381944445</v>
      </c>
      <c r="T4101" s="13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8318</v>
      </c>
      <c r="R4102" t="s">
        <v>8319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8318</v>
      </c>
      <c r="R4103" t="s">
        <v>8319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8318</v>
      </c>
      <c r="R4104" t="s">
        <v>8319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8318</v>
      </c>
      <c r="R4105" t="s">
        <v>8319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8318</v>
      </c>
      <c r="R4106" t="s">
        <v>8319</v>
      </c>
      <c r="S4106" s="13">
        <f t="shared" si="258"/>
        <v>42640.278171296297</v>
      </c>
      <c r="T4106" s="13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8318</v>
      </c>
      <c r="R4107" t="s">
        <v>8319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8318</v>
      </c>
      <c r="R4108" t="s">
        <v>8319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8318</v>
      </c>
      <c r="R4109" t="s">
        <v>8319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8318</v>
      </c>
      <c r="R4110" t="s">
        <v>8319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8318</v>
      </c>
      <c r="R4111" t="s">
        <v>8319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8318</v>
      </c>
      <c r="R4112" t="s">
        <v>8319</v>
      </c>
      <c r="S4112" s="13">
        <f t="shared" si="258"/>
        <v>42512.626747685179</v>
      </c>
      <c r="T4112" s="13">
        <f t="shared" si="259"/>
        <v>42572.626747685179</v>
      </c>
    </row>
    <row r="4113" spans="1:36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8318</v>
      </c>
      <c r="R4113" t="s">
        <v>8319</v>
      </c>
      <c r="S4113" s="13">
        <f t="shared" si="258"/>
        <v>42029.135879629626</v>
      </c>
      <c r="T4113" s="13">
        <f t="shared" si="259"/>
        <v>42059.135879629626</v>
      </c>
    </row>
    <row r="4114" spans="1:36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8318</v>
      </c>
      <c r="R4114" t="s">
        <v>8319</v>
      </c>
      <c r="S4114" s="13">
        <f t="shared" si="258"/>
        <v>42400.946597222224</v>
      </c>
      <c r="T4114" s="13">
        <f t="shared" si="259"/>
        <v>42428</v>
      </c>
    </row>
    <row r="4115" spans="1:36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8318</v>
      </c>
      <c r="R4115" t="s">
        <v>8319</v>
      </c>
      <c r="S4115" s="13">
        <f t="shared" si="258"/>
        <v>42358.573182870372</v>
      </c>
      <c r="T4115" s="13">
        <f t="shared" si="259"/>
        <v>42377.273611111115</v>
      </c>
    </row>
    <row r="4116" spans="1:36" x14ac:dyDescent="0.55000000000000004">
      <c r="S4116" s="13"/>
      <c r="T4116" s="13"/>
    </row>
    <row r="4117" spans="1:36" x14ac:dyDescent="0.55000000000000004">
      <c r="D4117" t="s">
        <v>8307</v>
      </c>
      <c r="E4117" t="s">
        <v>8307</v>
      </c>
      <c r="F4117" t="s">
        <v>8307</v>
      </c>
      <c r="G4117" t="s">
        <v>8307</v>
      </c>
      <c r="H4117" t="s">
        <v>8307</v>
      </c>
      <c r="I4117" t="s">
        <v>8307</v>
      </c>
      <c r="J4117" t="s">
        <v>8307</v>
      </c>
      <c r="K4117" t="s">
        <v>8307</v>
      </c>
      <c r="L4117" t="s">
        <v>8307</v>
      </c>
      <c r="M4117" t="s">
        <v>8307</v>
      </c>
      <c r="N4117" t="s">
        <v>8307</v>
      </c>
      <c r="O4117" s="6" t="s">
        <v>8307</v>
      </c>
      <c r="P4117" s="8" t="s">
        <v>8307</v>
      </c>
      <c r="Q4117" t="s">
        <v>8307</v>
      </c>
      <c r="R4117" s="6" t="s">
        <v>8307</v>
      </c>
      <c r="S4117" s="13" t="e">
        <f t="shared" si="258"/>
        <v>#VALUE!</v>
      </c>
      <c r="T4117" s="12" t="e">
        <f t="shared" si="259"/>
        <v>#VALUE!</v>
      </c>
      <c r="U4117" s="6" t="s">
        <v>8307</v>
      </c>
      <c r="V4117" s="6" t="s">
        <v>8307</v>
      </c>
      <c r="W4117" s="6" t="s">
        <v>8307</v>
      </c>
      <c r="X4117" s="6" t="s">
        <v>8307</v>
      </c>
      <c r="Y4117" s="6" t="s">
        <v>8307</v>
      </c>
      <c r="Z4117" s="6" t="s">
        <v>8307</v>
      </c>
      <c r="AA4117" s="6" t="s">
        <v>8307</v>
      </c>
      <c r="AB4117" s="6" t="s">
        <v>8307</v>
      </c>
      <c r="AC4117" s="6" t="s">
        <v>8307</v>
      </c>
      <c r="AD4117" s="6" t="s">
        <v>8307</v>
      </c>
      <c r="AE4117" s="6" t="s">
        <v>8307</v>
      </c>
      <c r="AF4117" s="6" t="s">
        <v>8307</v>
      </c>
      <c r="AG4117" s="6" t="s">
        <v>8307</v>
      </c>
      <c r="AH4117" s="6" t="s">
        <v>8307</v>
      </c>
      <c r="AI4117" s="6" t="s">
        <v>8307</v>
      </c>
      <c r="AJ4117" s="6" t="s">
        <v>8307</v>
      </c>
    </row>
  </sheetData>
  <autoFilter ref="A1:T4115" xr:uid="{F134DD1A-359A-4ED2-884C-63081481F1D2}">
    <filterColumn colId="5">
      <filters>
        <filter val="failed"/>
      </filters>
    </filterColumn>
  </autoFilter>
  <conditionalFormatting sqref="F1:F4116 F4118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R4117 U4117:AJ4117">
    <cfRule type="colorScale" priority="1">
      <colorScale>
        <cfvo type="num" val="0"/>
        <cfvo type="num" val="1"/>
        <cfvo type="num" val="2"/>
        <color rgb="FFA4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7C76-5481-4DEE-8DFC-703416BF3222}">
  <sheetPr codeName="Sheet2"/>
  <dimension ref="A1:F14"/>
  <sheetViews>
    <sheetView workbookViewId="0">
      <selection activeCell="F22" sqref="F22"/>
    </sheetView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8365</v>
      </c>
    </row>
    <row r="3" spans="1:6" x14ac:dyDescent="0.55000000000000004">
      <c r="A3" s="9" t="s">
        <v>8363</v>
      </c>
      <c r="B3" s="9" t="s">
        <v>8366</v>
      </c>
    </row>
    <row r="4" spans="1:6" x14ac:dyDescent="0.55000000000000004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8337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8334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8339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81860-C9A9-4A39-8154-757E719B66FF}">
  <sheetPr codeName="Sheet3"/>
  <dimension ref="A1:F47"/>
  <sheetViews>
    <sheetView zoomScale="60" zoomScaleNormal="60" workbookViewId="0">
      <selection activeCell="A4" sqref="A4"/>
    </sheetView>
  </sheetViews>
  <sheetFormatPr defaultRowHeight="14.4" x14ac:dyDescent="0.55000000000000004"/>
  <cols>
    <col min="1" max="1" width="19.15625" bestFit="1" customWidth="1"/>
    <col min="2" max="2" width="16.2070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3125" bestFit="1" customWidth="1"/>
  </cols>
  <sheetData>
    <row r="1" spans="1:6" x14ac:dyDescent="0.55000000000000004">
      <c r="A1" s="9" t="s">
        <v>8223</v>
      </c>
      <c r="B1" t="s">
        <v>8365</v>
      </c>
    </row>
    <row r="2" spans="1:6" x14ac:dyDescent="0.55000000000000004">
      <c r="A2" s="9" t="s">
        <v>8309</v>
      </c>
      <c r="B2" t="s">
        <v>8365</v>
      </c>
    </row>
    <row r="4" spans="1:6" x14ac:dyDescent="0.55000000000000004">
      <c r="A4" s="9" t="s">
        <v>8367</v>
      </c>
      <c r="B4" s="9" t="s">
        <v>8366</v>
      </c>
    </row>
    <row r="5" spans="1:6" x14ac:dyDescent="0.55000000000000004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0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8345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8348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8350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0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0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0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0" t="s">
        <v>8352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8312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0" t="s">
        <v>8342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0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0" t="s">
        <v>8341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4E53-93AE-46B6-942C-DCBD41E328C7}">
  <sheetPr codeName="Sheet4"/>
  <dimension ref="A1:E18"/>
  <sheetViews>
    <sheetView workbookViewId="0">
      <selection activeCell="B2" sqref="B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9" t="s">
        <v>8309</v>
      </c>
      <c r="B1" t="s">
        <v>8365</v>
      </c>
    </row>
    <row r="2" spans="1:5" x14ac:dyDescent="0.55000000000000004">
      <c r="A2" s="9" t="s">
        <v>8383</v>
      </c>
      <c r="B2" t="s">
        <v>8382</v>
      </c>
    </row>
    <row r="4" spans="1:5" x14ac:dyDescent="0.55000000000000004">
      <c r="A4" s="9" t="s">
        <v>8364</v>
      </c>
      <c r="B4" s="9" t="s">
        <v>8366</v>
      </c>
    </row>
    <row r="5" spans="1:5" x14ac:dyDescent="0.55000000000000004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5" t="s">
        <v>8376</v>
      </c>
      <c r="B6" s="11">
        <v>12</v>
      </c>
      <c r="C6" s="11">
        <v>42</v>
      </c>
      <c r="D6" s="11">
        <v>33</v>
      </c>
      <c r="E6" s="11">
        <v>87</v>
      </c>
    </row>
    <row r="7" spans="1:5" x14ac:dyDescent="0.55000000000000004">
      <c r="A7" s="15" t="s">
        <v>8377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55000000000000004">
      <c r="A8" s="15" t="s">
        <v>8378</v>
      </c>
      <c r="B8" s="11">
        <v>7</v>
      </c>
      <c r="C8" s="11">
        <v>40</v>
      </c>
      <c r="D8" s="11">
        <v>55</v>
      </c>
      <c r="E8" s="11">
        <v>102</v>
      </c>
    </row>
    <row r="9" spans="1:5" x14ac:dyDescent="0.55000000000000004">
      <c r="A9" s="15" t="s">
        <v>8379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55000000000000004">
      <c r="A10" s="15" t="s">
        <v>8370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55000000000000004">
      <c r="A11" s="15" t="s">
        <v>8380</v>
      </c>
      <c r="B11" s="11">
        <v>12</v>
      </c>
      <c r="C11" s="11">
        <v>43</v>
      </c>
      <c r="D11" s="11">
        <v>34</v>
      </c>
      <c r="E11" s="11">
        <v>89</v>
      </c>
    </row>
    <row r="12" spans="1:5" x14ac:dyDescent="0.55000000000000004">
      <c r="A12" s="15" t="s">
        <v>8371</v>
      </c>
      <c r="B12" s="11">
        <v>7</v>
      </c>
      <c r="C12" s="11">
        <v>18</v>
      </c>
      <c r="D12" s="11">
        <v>44</v>
      </c>
      <c r="E12" s="11">
        <v>69</v>
      </c>
    </row>
    <row r="13" spans="1:5" x14ac:dyDescent="0.55000000000000004">
      <c r="A13" s="15" t="s">
        <v>8372</v>
      </c>
      <c r="B13" s="11">
        <v>11</v>
      </c>
      <c r="C13" s="11">
        <v>27</v>
      </c>
      <c r="D13" s="11">
        <v>29</v>
      </c>
      <c r="E13" s="11">
        <v>67</v>
      </c>
    </row>
    <row r="14" spans="1:5" x14ac:dyDescent="0.55000000000000004">
      <c r="A14" s="15" t="s">
        <v>8373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55000000000000004">
      <c r="A15" s="15" t="s">
        <v>8374</v>
      </c>
      <c r="B15" s="11">
        <v>2</v>
      </c>
      <c r="C15" s="11">
        <v>28</v>
      </c>
      <c r="D15" s="11">
        <v>27</v>
      </c>
      <c r="E15" s="11">
        <v>57</v>
      </c>
    </row>
    <row r="16" spans="1:5" x14ac:dyDescent="0.55000000000000004">
      <c r="A16" s="15" t="s">
        <v>8375</v>
      </c>
      <c r="B16" s="11">
        <v>10</v>
      </c>
      <c r="C16" s="11">
        <v>28</v>
      </c>
      <c r="D16" s="11">
        <v>48</v>
      </c>
      <c r="E16" s="11">
        <v>86</v>
      </c>
    </row>
    <row r="17" spans="1:5" x14ac:dyDescent="0.55000000000000004">
      <c r="A17" s="15" t="s">
        <v>8381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55000000000000004">
      <c r="A18" s="15" t="s">
        <v>8362</v>
      </c>
      <c r="B18" s="11">
        <v>99</v>
      </c>
      <c r="C18" s="11">
        <v>376</v>
      </c>
      <c r="D18" s="11">
        <v>475</v>
      </c>
      <c r="E18" s="11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4684B-E5D4-4B80-8A02-6C07720FE74B}">
  <sheetPr codeName="Sheet5"/>
  <dimension ref="A1:H13"/>
  <sheetViews>
    <sheetView workbookViewId="0">
      <selection activeCell="E14" sqref="E14"/>
    </sheetView>
  </sheetViews>
  <sheetFormatPr defaultRowHeight="14.4" x14ac:dyDescent="0.55000000000000004"/>
  <cols>
    <col min="1" max="1" width="11.26171875" bestFit="1" customWidth="1"/>
    <col min="2" max="2" width="16.05078125" bestFit="1" customWidth="1"/>
    <col min="3" max="3" width="12.578125" bestFit="1" customWidth="1"/>
    <col min="4" max="4" width="15.367187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8.20703125" bestFit="1" customWidth="1"/>
  </cols>
  <sheetData>
    <row r="1" spans="1:8" x14ac:dyDescent="0.55000000000000004">
      <c r="A1" s="16" t="s">
        <v>8384</v>
      </c>
      <c r="B1" s="16" t="s">
        <v>8385</v>
      </c>
      <c r="C1" s="16" t="s">
        <v>8386</v>
      </c>
      <c r="D1" s="16" t="s">
        <v>8401</v>
      </c>
      <c r="E1" s="16" t="s">
        <v>8387</v>
      </c>
      <c r="F1" s="16" t="s">
        <v>8402</v>
      </c>
      <c r="G1" s="16" t="s">
        <v>8403</v>
      </c>
      <c r="H1" s="16" t="s">
        <v>8390</v>
      </c>
    </row>
    <row r="2" spans="1:8" x14ac:dyDescent="0.55000000000000004">
      <c r="A2" t="s">
        <v>8388</v>
      </c>
      <c r="B2">
        <f>COUNTIFS(Data!$D$2:$D$4115,$A2,Data!$F$2:$F$4115,"successful")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55000000000000004">
      <c r="A3" t="s">
        <v>8389</v>
      </c>
      <c r="B3">
        <f>COUNTIFS(Data!$D$2:$D$4115,"&gt;1000",Data!$D$2:$D$4115,"&lt;4999",Data!$F$2:$F$4115,"successful")</f>
        <v>815</v>
      </c>
      <c r="C3">
        <f>COUNTIFS(Data!$D$2:$D$4115,"&gt;1000",Data!$D$2:$D$4115,"&lt;4999",Data!$F$2:$F$4115,"failed")</f>
        <v>357</v>
      </c>
      <c r="D3">
        <f>COUNTIFS(Data!$D$2:$D$4115,"&gt;1000",Data!$D$2:$D$4115,"&lt;4999",Data!$F$2:$F$4115,"canceled")</f>
        <v>52</v>
      </c>
      <c r="E3">
        <f t="shared" ref="E3:E13" si="0">SUM(B3:D3)</f>
        <v>1224</v>
      </c>
      <c r="F3" s="17">
        <f t="shared" ref="F3:F13" si="1">B3/E3</f>
        <v>0.66584967320261434</v>
      </c>
      <c r="G3" s="17">
        <f t="shared" ref="G3:G13" si="2">C3/E3</f>
        <v>0.29166666666666669</v>
      </c>
      <c r="H3" s="17">
        <f t="shared" ref="H3:H13" si="3">D3/E3</f>
        <v>4.2483660130718956E-2</v>
      </c>
    </row>
    <row r="4" spans="1:8" x14ac:dyDescent="0.55000000000000004">
      <c r="A4" t="s">
        <v>8391</v>
      </c>
      <c r="B4">
        <f>COUNTIFS(Data!$D$2:$D$4115,"&gt;5000",Data!$D$2:$D$4115,"&lt;9999",Data!$F$2:$F$4115,"successful")</f>
        <v>230</v>
      </c>
      <c r="C4">
        <f>COUNTIFS(Data!$D$2:$D$4115,"&gt;5000",Data!$D$2:$D$4115,"&lt;9999",Data!$F$2:$F$4115,"failed")</f>
        <v>160</v>
      </c>
      <c r="D4">
        <f>COUNTIFS(Data!$D$2:$D$4115,"&gt;5000",Data!$D$2:$D$4115,"&lt;9999",Data!$F$2:$F$4115,"canceled")</f>
        <v>27</v>
      </c>
      <c r="E4">
        <f t="shared" si="0"/>
        <v>417</v>
      </c>
      <c r="F4" s="17">
        <f t="shared" si="1"/>
        <v>0.55155875299760193</v>
      </c>
      <c r="G4" s="17">
        <f t="shared" si="2"/>
        <v>0.38369304556354916</v>
      </c>
      <c r="H4" s="17">
        <f t="shared" si="3"/>
        <v>6.4748201438848921E-2</v>
      </c>
    </row>
    <row r="5" spans="1:8" x14ac:dyDescent="0.55000000000000004">
      <c r="A5" t="s">
        <v>8392</v>
      </c>
      <c r="B5">
        <f>COUNTIFS(Data!$D$2:$D$4115,"&gt;10000",Data!$D$2:$D$4115,"&lt;14999",Data!$F$2:$F$4115,"successful")</f>
        <v>65</v>
      </c>
      <c r="C5">
        <f>COUNTIFS(Data!$D$2:$D$4115,"&gt;10000",Data!$D$2:$D$4115,"&lt;14999",Data!$F$2:$F$4115,"failed")</f>
        <v>59</v>
      </c>
      <c r="D5">
        <f>COUNTIFS(Data!$D$2:$D$4115,"&gt;10000",Data!$D$2:$D$4115,"&lt;14999",Data!$F$2:$F$4115,"canceled")</f>
        <v>12</v>
      </c>
      <c r="E5">
        <f t="shared" si="0"/>
        <v>136</v>
      </c>
      <c r="F5" s="17">
        <f t="shared" si="1"/>
        <v>0.47794117647058826</v>
      </c>
      <c r="G5" s="17">
        <f t="shared" si="2"/>
        <v>0.43382352941176472</v>
      </c>
      <c r="H5" s="17">
        <f t="shared" si="3"/>
        <v>8.8235294117647065E-2</v>
      </c>
    </row>
    <row r="6" spans="1:8" x14ac:dyDescent="0.55000000000000004">
      <c r="A6" t="s">
        <v>8393</v>
      </c>
      <c r="B6">
        <f>COUNTIFS(Data!$D$2:$D$4115,"&gt;15000",Data!$D$2:$D$4115,"&lt;19999",Data!$F$2:$F$4115,"successful")</f>
        <v>38</v>
      </c>
      <c r="C6">
        <f>COUNTIFS(Data!$D$2:$D$4115,"&gt;15000",Data!$D$2:$D$4115,"&lt;19999",Data!$F$2:$F$4115,"failed")</f>
        <v>32</v>
      </c>
      <c r="D6">
        <f>COUNTIFS(Data!$D$2:$D$4115,"&gt;15000",Data!$D$2:$D$4115,"&lt;19999",Data!$F$2:$F$4115,"canceled")</f>
        <v>4</v>
      </c>
      <c r="E6">
        <f t="shared" si="0"/>
        <v>74</v>
      </c>
      <c r="F6" s="17">
        <f t="shared" si="1"/>
        <v>0.51351351351351349</v>
      </c>
      <c r="G6" s="17">
        <f t="shared" si="2"/>
        <v>0.43243243243243246</v>
      </c>
      <c r="H6" s="17">
        <f t="shared" si="3"/>
        <v>5.4054054054054057E-2</v>
      </c>
    </row>
    <row r="7" spans="1:8" x14ac:dyDescent="0.55000000000000004">
      <c r="A7" t="s">
        <v>8394</v>
      </c>
      <c r="B7">
        <f>COUNTIFS(Data!$D$2:$D$4115,"&gt;20000",Data!$D$2:$D$4115,"&lt;24999",Data!$F$2:$F$4115,"successful")</f>
        <v>18</v>
      </c>
      <c r="C7">
        <f>COUNTIFS(Data!$D$2:$D$4115,"&gt;20000",Data!$D$2:$D$4115,"&lt;24999",Data!$F$2:$F$4115,"failed")</f>
        <v>16</v>
      </c>
      <c r="D7">
        <f>COUNTIFS(Data!$D$2:$D$4115,"&gt;20000",Data!$D$2:$D$4115,"&lt;24999",Data!$F$2:$F$4115,"canceled")</f>
        <v>1</v>
      </c>
      <c r="E7">
        <f t="shared" si="0"/>
        <v>35</v>
      </c>
      <c r="F7" s="17">
        <f t="shared" si="1"/>
        <v>0.51428571428571423</v>
      </c>
      <c r="G7" s="17">
        <f t="shared" si="2"/>
        <v>0.45714285714285713</v>
      </c>
      <c r="H7" s="17">
        <f t="shared" si="3"/>
        <v>2.8571428571428571E-2</v>
      </c>
    </row>
    <row r="8" spans="1:8" x14ac:dyDescent="0.55000000000000004">
      <c r="A8" t="s">
        <v>8395</v>
      </c>
      <c r="B8">
        <f>COUNTIFS(Data!$D$2:$D$4115,"&gt;25000",Data!$D$2:$D$4115,"&lt;29999",Data!$F$2:$F$4115,"successful")</f>
        <v>8</v>
      </c>
      <c r="C8">
        <f>COUNTIFS(Data!$D$2:$D$4115,"&gt;25000",Data!$D$2:$D$4115,"&lt;29999",Data!$F$2:$F$4115,"failed")</f>
        <v>15</v>
      </c>
      <c r="D8">
        <f>COUNTIFS(Data!$D$2:$D$4115,"&gt;25000",Data!$D$2:$D$4115,"&lt;29999",Data!$F$2:$F$4115,"canceled")</f>
        <v>1</v>
      </c>
      <c r="E8">
        <f t="shared" si="0"/>
        <v>24</v>
      </c>
      <c r="F8" s="17">
        <f t="shared" si="1"/>
        <v>0.33333333333333331</v>
      </c>
      <c r="G8" s="17">
        <f t="shared" si="2"/>
        <v>0.625</v>
      </c>
      <c r="H8" s="17">
        <f t="shared" si="3"/>
        <v>4.1666666666666664E-2</v>
      </c>
    </row>
    <row r="9" spans="1:8" x14ac:dyDescent="0.55000000000000004">
      <c r="A9" t="s">
        <v>8396</v>
      </c>
      <c r="B9">
        <f>COUNTIFS(Data!$D$2:$D$4115,"&gt;30000",Data!$D$2:$D$4115,"&lt;34999",Data!$F$2:$F$4115,"successful")</f>
        <v>6</v>
      </c>
      <c r="C9">
        <f>COUNTIFS(Data!$D$2:$D$4115,"&gt;30000",Data!$D$2:$D$4115,"&lt;34999",Data!$F$2:$F$4115,"failed")</f>
        <v>6</v>
      </c>
      <c r="D9">
        <f>COUNTIFS(Data!$D$2:$D$4115,"&gt;30000",Data!$D$2:$D$4115,"&lt;34999",Data!$F$2:$F$4115,"canceled")</f>
        <v>1</v>
      </c>
      <c r="E9">
        <f t="shared" si="0"/>
        <v>13</v>
      </c>
      <c r="F9" s="17">
        <f t="shared" si="1"/>
        <v>0.46153846153846156</v>
      </c>
      <c r="G9" s="17">
        <f t="shared" si="2"/>
        <v>0.46153846153846156</v>
      </c>
      <c r="H9" s="17">
        <f t="shared" si="3"/>
        <v>7.6923076923076927E-2</v>
      </c>
    </row>
    <row r="10" spans="1:8" x14ac:dyDescent="0.55000000000000004">
      <c r="A10" t="s">
        <v>8397</v>
      </c>
      <c r="B10">
        <f>COUNTIFS(Data!$D$2:$D$4115,"&gt;35000",Data!$D$2:$D$4115,"&lt;39999",Data!$F$2:$F$4115,"successful")</f>
        <v>4</v>
      </c>
      <c r="C10">
        <f>COUNTIFS(Data!$D$2:$D$4115,"&gt;35000",Data!$D$2:$D$4115,"&lt;39999",Data!$F$2:$F$4115,"failed")</f>
        <v>8</v>
      </c>
      <c r="D10">
        <f>COUNTIFS(Data!$D$2:$D$4115,"&gt;35000",Data!$D$2:$D$4115,"&lt;39999",Data!$F$2:$F$4115,"canceled")</f>
        <v>2</v>
      </c>
      <c r="E10">
        <f t="shared" si="0"/>
        <v>14</v>
      </c>
      <c r="F10" s="17">
        <f t="shared" si="1"/>
        <v>0.2857142857142857</v>
      </c>
      <c r="G10" s="17">
        <f t="shared" si="2"/>
        <v>0.5714285714285714</v>
      </c>
      <c r="H10" s="17">
        <f t="shared" si="3"/>
        <v>0.14285714285714285</v>
      </c>
    </row>
    <row r="11" spans="1:8" x14ac:dyDescent="0.55000000000000004">
      <c r="A11" t="s">
        <v>8398</v>
      </c>
      <c r="B11">
        <f>COUNTIFS(Data!$D$2:$D$4115,"&gt;40000",Data!$D$2:$D$4115,"&lt;44999",Data!$F$2:$F$4115,"successful")</f>
        <v>5</v>
      </c>
      <c r="C11">
        <f>COUNTIFS(Data!$D$2:$D$4115,"&gt;40000",Data!$D$2:$D$4115,"&lt;44999",Data!$F$2:$F$4115,"failed")</f>
        <v>3</v>
      </c>
      <c r="D11">
        <f>COUNTIFS(Data!$D$2:$D$4115,"&gt;40000",Data!$D$2:$D$4115,"&lt;44999",Data!$F$2:$F$4115,"canceled")</f>
        <v>0</v>
      </c>
      <c r="E11">
        <f t="shared" si="0"/>
        <v>8</v>
      </c>
      <c r="F11" s="17">
        <f t="shared" si="1"/>
        <v>0.625</v>
      </c>
      <c r="G11" s="17">
        <f t="shared" si="2"/>
        <v>0.375</v>
      </c>
      <c r="H11" s="17">
        <f t="shared" si="3"/>
        <v>0</v>
      </c>
    </row>
    <row r="12" spans="1:8" x14ac:dyDescent="0.55000000000000004">
      <c r="A12" t="s">
        <v>8399</v>
      </c>
      <c r="B12">
        <f>COUNTIFS(Data!$D$2:$D$4115,"&gt;45000",Data!$D$2:$D$4115,"&lt;49999",Data!$F$2:$F$4115,"successful")</f>
        <v>3</v>
      </c>
      <c r="C12">
        <f>COUNTIFS(Data!$D$2:$D$4115,"&gt;45000",Data!$D$2:$D$4115,"&lt;49999",Data!$F$2:$F$4115,"failed")</f>
        <v>5</v>
      </c>
      <c r="D12">
        <f>COUNTIFS(Data!$D$2:$D$4115,"&gt;45000",Data!$D$2:$D$4115,"&lt;49999",Data!$F$2:$F$4115,"canceled")</f>
        <v>2</v>
      </c>
      <c r="E12">
        <f t="shared" si="0"/>
        <v>10</v>
      </c>
      <c r="F12" s="17">
        <f t="shared" si="1"/>
        <v>0.3</v>
      </c>
      <c r="G12" s="17">
        <f t="shared" si="2"/>
        <v>0.5</v>
      </c>
      <c r="H12" s="17">
        <f t="shared" si="3"/>
        <v>0.2</v>
      </c>
    </row>
    <row r="13" spans="1:8" x14ac:dyDescent="0.55000000000000004">
      <c r="A13" t="s">
        <v>8400</v>
      </c>
      <c r="B13">
        <f>COUNTIFS(Data!$D$2:$D$4115,$A13,Data!$F$2:$F$4115,"successful")</f>
        <v>86</v>
      </c>
      <c r="C13">
        <f>COUNTIFS(Data!$D$2:$D$4115,$A13,Data!$F$2:$F$4115,"failed")</f>
        <v>258</v>
      </c>
      <c r="D13">
        <f>COUNTIFS(Data!$D$2:$D$4115,$A13,Data!$F$2:$F$4115,"canceled")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D58F-B5B5-4630-8A09-C2B3EC708BAC}">
  <sheetPr codeName="Sheet6"/>
  <dimension ref="A1:I2186"/>
  <sheetViews>
    <sheetView tabSelected="1" workbookViewId="0">
      <selection activeCell="L9" sqref="L9"/>
    </sheetView>
  </sheetViews>
  <sheetFormatPr defaultRowHeight="14.4" x14ac:dyDescent="0.55000000000000004"/>
  <cols>
    <col min="2" max="2" width="12.47265625" bestFit="1" customWidth="1"/>
    <col min="5" max="5" width="12.47265625" bestFit="1" customWidth="1"/>
  </cols>
  <sheetData>
    <row r="1" spans="1:9" x14ac:dyDescent="0.55000000000000004">
      <c r="A1" s="16" t="s">
        <v>8218</v>
      </c>
      <c r="B1" s="16" t="s">
        <v>8262</v>
      </c>
      <c r="C1" s="16"/>
      <c r="D1" s="16" t="s">
        <v>8218</v>
      </c>
      <c r="E1" s="16" t="s">
        <v>8262</v>
      </c>
      <c r="H1" s="18" t="s">
        <v>8404</v>
      </c>
      <c r="I1" s="18" t="s">
        <v>8405</v>
      </c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G2" s="19" t="s">
        <v>8406</v>
      </c>
      <c r="H2">
        <f>AVERAGE(B2:B2186)</f>
        <v>194.42517162471395</v>
      </c>
      <c r="I2">
        <f>AVERAGE(E2:E1531)</f>
        <v>17.709803921568628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G3" s="19" t="s">
        <v>8407</v>
      </c>
      <c r="H3">
        <f>MEDIAN(B2:B2186)</f>
        <v>62</v>
      </c>
      <c r="I3">
        <f>MEDIAN(E2:E1531)</f>
        <v>4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G4" s="19" t="s">
        <v>8408</v>
      </c>
      <c r="H4">
        <f>MIN(B2:B2186)</f>
        <v>1</v>
      </c>
      <c r="I4">
        <f>MIN(E2:E1531)</f>
        <v>0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G5" s="19" t="s">
        <v>8409</v>
      </c>
      <c r="H5">
        <f>MAX(B2:B2186)</f>
        <v>26457</v>
      </c>
      <c r="I5">
        <f>MAX(E2:E1531)</f>
        <v>1293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G6" s="19" t="s">
        <v>8410</v>
      </c>
      <c r="H6">
        <f>_xlfn.VAR.P(B2:B2186)</f>
        <v>712840.9867348104</v>
      </c>
      <c r="I6">
        <f>_xlfn.VAR.P(E2:E1531)</f>
        <v>3773.2216685890044</v>
      </c>
    </row>
    <row r="7" spans="1:9" x14ac:dyDescent="0.55000000000000004">
      <c r="A7" t="s">
        <v>8219</v>
      </c>
      <c r="B7">
        <v>47</v>
      </c>
      <c r="D7" t="s">
        <v>8221</v>
      </c>
      <c r="E7">
        <v>0</v>
      </c>
      <c r="G7" s="19" t="s">
        <v>8411</v>
      </c>
      <c r="H7">
        <f>_xlfn.STDEV.P(B2:B2186)</f>
        <v>844.29910975602149</v>
      </c>
      <c r="I7">
        <f>_xlfn.STDEV.P(E2:E1531)</f>
        <v>61.426555076684906</v>
      </c>
    </row>
    <row r="8" spans="1:9" x14ac:dyDescent="0.55000000000000004">
      <c r="A8" t="s">
        <v>8219</v>
      </c>
      <c r="B8">
        <v>58</v>
      </c>
      <c r="D8" t="s">
        <v>8221</v>
      </c>
      <c r="E8">
        <v>1</v>
      </c>
    </row>
    <row r="9" spans="1:9" x14ac:dyDescent="0.55000000000000004">
      <c r="A9" t="s">
        <v>8219</v>
      </c>
      <c r="B9">
        <v>57</v>
      </c>
      <c r="D9" t="s">
        <v>8221</v>
      </c>
      <c r="E9">
        <v>2</v>
      </c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9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Izotov</cp:lastModifiedBy>
  <dcterms:created xsi:type="dcterms:W3CDTF">2017-04-20T15:17:24Z</dcterms:created>
  <dcterms:modified xsi:type="dcterms:W3CDTF">2020-08-12T16:12:21Z</dcterms:modified>
</cp:coreProperties>
</file>