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y\Documents\Boulot\IC05\git\"/>
    </mc:Choice>
  </mc:AlternateContent>
  <bookViews>
    <workbookView minimized="1" xWindow="0" yWindow="0" windowWidth="20520" windowHeight="8535" activeTab="1"/>
  </bookViews>
  <sheets>
    <sheet name="Feuil1" sheetId="1" r:id="rId1"/>
    <sheet name="Feuil2" sheetId="2" r:id="rId2"/>
  </sheets>
  <definedNames>
    <definedName name="luxleakscorrected" localSheetId="0">Feuil1!$A$1:$Z$585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connections.xml><?xml version="1.0" encoding="utf-8"?>
<connections xmlns="http://schemas.openxmlformats.org/spreadsheetml/2006/main">
  <connection id="1" name="luxleakscorrected" type="6" refreshedVersion="5" background="1" saveData="1">
    <textPr sourceFile="C:\Users\Henry\Documents\Boulot\IC05\git\sources\luxleakscorrected.csv" decimal="," thousands=" " tab="0" comma="1">
      <textFields count="2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<sst xmlns="http://schemas.openxmlformats.org/spreadsheetml/2006/main" count="6210" uniqueCount="2943">
  <si>
    <t>ID</t>
  </si>
  <si>
    <t>Company</t>
  </si>
  <si>
    <t>Parent Company</t>
  </si>
  <si>
    <t>Year</t>
  </si>
  <si>
    <t>Countries</t>
  </si>
  <si>
    <t>Luxembourg Subsidiaries</t>
  </si>
  <si>
    <t>Industry</t>
  </si>
  <si>
    <t>Intended Investment</t>
  </si>
  <si>
    <t>Currency</t>
  </si>
  <si>
    <t>Date</t>
  </si>
  <si>
    <t>Type of document</t>
  </si>
  <si>
    <t>Document name</t>
  </si>
  <si>
    <t>Document Cloud link</t>
  </si>
  <si>
    <t>Company Notice</t>
  </si>
  <si>
    <t>Document Notice</t>
  </si>
  <si>
    <t>Accounting firm</t>
  </si>
  <si>
    <t>Story 1 link</t>
  </si>
  <si>
    <t>Story 1 text</t>
  </si>
  <si>
    <t>Story 2 link</t>
  </si>
  <si>
    <t>Story 2 text</t>
  </si>
  <si>
    <t>Story 3 link</t>
  </si>
  <si>
    <t>Story 3 text</t>
  </si>
  <si>
    <t>Story 4 link</t>
  </si>
  <si>
    <t>Story 4 text</t>
  </si>
  <si>
    <t>Story 5 link</t>
  </si>
  <si>
    <t>Story 5 text</t>
  </si>
  <si>
    <t>1</t>
  </si>
  <si>
    <t>2PCT</t>
  </si>
  <si>
    <t>Luxembourg;</t>
  </si>
  <si>
    <t>2pct.lu</t>
  </si>
  <si>
    <t>Manufacturing</t>
  </si>
  <si>
    <t>Tax ruling</t>
  </si>
  <si>
    <t>http://www.documentcloud.org/documents/1345247-2pct-2009-tax-ruling.html</t>
  </si>
  <si>
    <t>PricewaterhouseCoopers</t>
  </si>
  <si>
    <t>2</t>
  </si>
  <si>
    <t>3i</t>
  </si>
  <si>
    <t>United Kingdom;Germany;Japan;Austria</t>
  </si>
  <si>
    <t>Mold-Masters Luxembourg Holdings S.Ã .r.l.; Mold Masters Luxembourg Acquisitions S.Ã .r.l.</t>
  </si>
  <si>
    <t>Finance;Tech;Manufacturing</t>
  </si>
  <si>
    <t>http://www.documentcloud.org/documents/1345249-3i-2009-tax-ruling.html</t>
  </si>
  <si>
    <t>3</t>
  </si>
  <si>
    <t>Canada;United Kingdom;United States</t>
  </si>
  <si>
    <t>Mold-Masters Luxembourg Acquisitions S.Ã .r.l.;Mold-Masters Luxembourg Holdings S.Ã .r.l.</t>
  </si>
  <si>
    <t>http://www.documentcloud.org/documents/1345254-3i-2010-tax-ruling.html</t>
  </si>
  <si>
    <t>4</t>
  </si>
  <si>
    <t>Canada;Hong Kong;United Kingdom</t>
  </si>
  <si>
    <t>http://www.documentcloud.org/documents/1345255-3i-2010-tax-ruling.html</t>
  </si>
  <si>
    <t>5</t>
  </si>
  <si>
    <t>Abbott Laboratories</t>
  </si>
  <si>
    <t>United States;</t>
  </si>
  <si>
    <t>Abbott Investments Luxembourg S.Ã .r.l.;Abbott Overseas Luxembourg S.Ã .r.l.;Abbott International Luxembourg S.Ã .r.l.;Abbott Holding Subsidiary (Gibraltar) Limited Luxembourg S.C.S.</t>
  </si>
  <si>
    <t>Health</t>
  </si>
  <si>
    <t>50 billion</t>
  </si>
  <si>
    <t>USD</t>
  </si>
  <si>
    <t>N/A</t>
  </si>
  <si>
    <t>http://www.documentcloud.org/documents/1345259-abbott-laboratories-2009-tax-ruling.html</t>
  </si>
  <si>
    <t>6</t>
  </si>
  <si>
    <t>Abbott Investments Luxembourg S.Ã .r.l.; Abbott International Luxembourg S.Ã .r.l.</t>
  </si>
  <si>
    <t>3.69 billion</t>
  </si>
  <si>
    <t>http://www.documentcloud.org/documents/1345261-abbott-laboratories-2009-tax-ruling.html</t>
  </si>
  <si>
    <t>7</t>
  </si>
  <si>
    <t>ABN Amro Group</t>
  </si>
  <si>
    <t>Netherlands;</t>
  </si>
  <si>
    <t>ABN Amro Bank (Luxembourg) S.A.;RBS Global Banking (Luxembourg) S.A.;Lux-Irl Investments No 1 S.A.</t>
  </si>
  <si>
    <t>Finance</t>
  </si>
  <si>
    <t>https://www.documentcloud.org/documents/1353218-abn-amro-group-2009-tax-ruling.html</t>
  </si>
  <si>
    <t>8</t>
  </si>
  <si>
    <t>Abris Cee Mid-market Fund</t>
  </si>
  <si>
    <t>Abris Capital Partners</t>
  </si>
  <si>
    <t>United Kingdom (Jersey);Poland;</t>
  </si>
  <si>
    <t>Alu Holdings S.Ã .r.l.</t>
  </si>
  <si>
    <t>http://www.documentcloud.org/documents/1345262-abris-capital-partners-2008-tax-ruling.html</t>
  </si>
  <si>
    <t>9</t>
  </si>
  <si>
    <t>Abry</t>
  </si>
  <si>
    <t>Abry Partners</t>
  </si>
  <si>
    <t>United States;Canada</t>
  </si>
  <si>
    <t>Q9 Luxembourg S.Ã .r.l.;Q9 Networks S.Ã .r.l.</t>
  </si>
  <si>
    <t>http://www.documentcloud.org/documents/1345263-abry-partners-2009-tax-ruling.html</t>
  </si>
  <si>
    <t>10</t>
  </si>
  <si>
    <t>ABS - CBN</t>
  </si>
  <si>
    <t>ABS - CBN Broadcasting Corporation</t>
  </si>
  <si>
    <t>Philippines;Hungary</t>
  </si>
  <si>
    <t>ABS-CBN Global Hungary Kft - Luxembourg Branch</t>
  </si>
  <si>
    <t>Media</t>
  </si>
  <si>
    <t>55 million</t>
  </si>
  <si>
    <t>http://www.documentcloud.org/documents/1345265-abs-cbn-broadcasting-corporation-2009-tax-ruling.html</t>
  </si>
  <si>
    <t>http://444.hu/2014/11/05/igy-lett-resze-magyarorszag-a-nagy-luxembourgi-adobiznisznek/</t>
  </si>
  <si>
    <t>Read story 1 (444.hu, Hungarian)</t>
  </si>
  <si>
    <t>11</t>
  </si>
  <si>
    <t>Abu Dhabi Investment Authority</t>
  </si>
  <si>
    <t>United Arab Emirates;Spain</t>
  </si>
  <si>
    <t>Tamweelview European Holdings S.A.;PHR Investments S.Ã .r.l.</t>
  </si>
  <si>
    <t>Travel;Finance</t>
  </si>
  <si>
    <t>5.33 million</t>
  </si>
  <si>
    <t>http://www.documentcloud.org/documents/1345266-abu-dhabi-investment-authority-emirate-of-abu.html</t>
  </si>
  <si>
    <t>522</t>
  </si>
  <si>
    <t>Accent Jobs</t>
  </si>
  <si>
    <t>Belgium;Spain; France; Italy; Slovakia; Netherlands</t>
  </si>
  <si>
    <t>H.R.M. Software &amp; IT S.Ã .r.l.; Accent Jobs For People S.Ã .r.l.</t>
  </si>
  <si>
    <t>Finance;Tech</t>
  </si>
  <si>
    <t>http://www.documentcloud.org/documents/1345267-accent-jobs-2009-tax-ruling.html</t>
  </si>
  <si>
    <t>http://www.mo.be/nieuws/accent-jobs-uiteraard-speelden-fiscale-voordelen-een-rol</t>
  </si>
  <si>
    <t>Read story 1 (MO, Dutch)</t>
  </si>
  <si>
    <t>12</t>
  </si>
  <si>
    <t>Accenture</t>
  </si>
  <si>
    <t>Accenture S.C.A.</t>
  </si>
  <si>
    <t>http://www.documentcloud.org/documents/1345268-accenture-2009-tax-ruling.html</t>
  </si>
  <si>
    <t>13</t>
  </si>
  <si>
    <t>United States;Ireland;</t>
  </si>
  <si>
    <t>Accenture S.C.A.; Accenture International S.Ã .r.l.</t>
  </si>
  <si>
    <t>https://www.documentcloud.org/documents/1353221-accenture-2009-tax-ruling.html</t>
  </si>
  <si>
    <t>14</t>
  </si>
  <si>
    <t>Ireland;Switzerland;United States;</t>
  </si>
  <si>
    <t>Accenture International S.Ã .r.l.</t>
  </si>
  <si>
    <t>http://www.documentcloud.org/documents/1345269-accenture-2010-tax-ruling.html</t>
  </si>
  <si>
    <t>15</t>
  </si>
  <si>
    <t>Ireland;United States;</t>
  </si>
  <si>
    <t>http://www.documentcloud.org/documents/1345270-accenture-2010-tax-ruling.html</t>
  </si>
  <si>
    <t>16</t>
  </si>
  <si>
    <t>ACE Group</t>
  </si>
  <si>
    <t>Sweden;Spain;Canada;Netherlands;United States</t>
  </si>
  <si>
    <t>Samisa S.Ã .r.l. (Luxembourg); Ace Investment Scandinavia BV (Netherlands)</t>
  </si>
  <si>
    <t>http://www.documentcloud.org/documents/1345271-ace-group-2010-tax-ruling.html</t>
  </si>
  <si>
    <t>&lt;b&gt;Correction: November 10, 2014&lt;/b&gt; ICIJ originally published an incorrect logo for this company. The error has been fixed.</t>
  </si>
  <si>
    <t>17</t>
  </si>
  <si>
    <t>Acergy</t>
  </si>
  <si>
    <t>Acergy Group (now Subsea 7)</t>
  </si>
  <si>
    <t>Luxembourg;United Kingdom;Netherlands;</t>
  </si>
  <si>
    <t>Acergy S.A.</t>
  </si>
  <si>
    <t>Energy</t>
  </si>
  <si>
    <t>http://www.documentcloud.org/documents/1345272-acergy-group-now-subsea-7-2010-tax-ruling.html</t>
  </si>
  <si>
    <t>18</t>
  </si>
  <si>
    <t>Luxembourg;United Kingdom;</t>
  </si>
  <si>
    <t>http://www.documentcloud.org/documents/1345273-acergy-group-now-subsea-7-2010-tax-ruling.html</t>
  </si>
  <si>
    <t>19</t>
  </si>
  <si>
    <t>300 million</t>
  </si>
  <si>
    <t>http://www.documentcloud.org/documents/1345274-acergy-group-now-subsea-7-2010-tax-ruling.html</t>
  </si>
  <si>
    <t>20</t>
  </si>
  <si>
    <t>Advent International (ACEE4)</t>
  </si>
  <si>
    <t>Advent International Corporation</t>
  </si>
  <si>
    <t>United States;Poland;</t>
  </si>
  <si>
    <t>Advent Libri (Luxembourg) Holding S.Ã .r.l.;AI Global Investments S.Ã .r.l.;Advent Libri (Luxembourg)S.Ã .r.l.</t>
  </si>
  <si>
    <t>103 million</t>
  </si>
  <si>
    <t>EUR</t>
  </si>
  <si>
    <t>http://www.documentcloud.org/documents/1345275-advent-international-corporation-ace-e4-2010-tax.html</t>
  </si>
  <si>
    <t>21</t>
  </si>
  <si>
    <t>AEA Investors</t>
  </si>
  <si>
    <t>LSP Holding S.Ã .r.l.</t>
  </si>
  <si>
    <t>64.2 million</t>
  </si>
  <si>
    <t>http://www.documentcloud.org/documents/1345277-aea-investors-2010-tax-ruling.html</t>
  </si>
  <si>
    <t>22</t>
  </si>
  <si>
    <t>AHW</t>
  </si>
  <si>
    <t>AHW Capital Management</t>
  </si>
  <si>
    <t>Germany;</t>
  </si>
  <si>
    <t>Timberland Capital S.Ã .r.l.</t>
  </si>
  <si>
    <t>http://www.documentcloud.org/documents/1345278-ahw-capital-management-2009-tax-ruling.html</t>
  </si>
  <si>
    <t>23</t>
  </si>
  <si>
    <t>Timberland Capital Management S.C.S.</t>
  </si>
  <si>
    <t>http://www.documentcloud.org/documents/1345279-ahw-capital-management-2009-tax-ruling.html</t>
  </si>
  <si>
    <t>24</t>
  </si>
  <si>
    <t>AIG / Lincoln</t>
  </si>
  <si>
    <t>AIG</t>
  </si>
  <si>
    <t>United States;Spain; Italy</t>
  </si>
  <si>
    <t>AIG/Lincoln Western Europe (Luxembourg) S.Ã .r.l.</t>
  </si>
  <si>
    <t>http://www.documentcloud.org/documents/1345281-aig-2010-tax-ruling.html</t>
  </si>
  <si>
    <t>http://www.ndr.de/nachrichten/US-Versicherer-nutzt-Hamburg-fuer-Steuertricks,aiglux100.html</t>
  </si>
  <si>
    <t>Read story 1 (NDR, German)</t>
  </si>
  <si>
    <t>http://www.sueddeutsche.de/wirtschaft/steuertricks-des-versicherers-aig-vom-staat-gerettet-den-staat-geprellt-1.2211887</t>
  </si>
  <si>
    <t>Read story 2 (SÃ¼ddeutsche Zeitung, German)</t>
  </si>
  <si>
    <t>25</t>
  </si>
  <si>
    <t>AIG Global Real Estate Investment Corporation</t>
  </si>
  <si>
    <t>United States;Germany</t>
  </si>
  <si>
    <t>Hamburg Residential Project Am Stadtpark Holdings S.Ã .r.l.;Stadtpark 1.0 S.C.S.;Stadtpark 1.2 S.C.S.;Stadtpark 1.3 S.C.S.;Stadtpark 1.4 S.C.S.;Stadtpark 1.5 S.C.S.;Stadtpark 1.6 S.C.S.;Stadtpark 1.7 S.C.S.;Stadtpark 2.3 S.C.S.;Stadtpark 2.4 S.C.S.;Stadtpark 2.5 S.C.S.;Stadtpark 2.6 S.C.S.;Stadtpark  2.7 S.C.S.</t>
  </si>
  <si>
    <t>38.8 million</t>
  </si>
  <si>
    <t>http://www.documentcloud.org/documents/1345280-aig-2009-tax-ruling.html</t>
  </si>
  <si>
    <t>http://www.sueddeutsche.de/wirtschaft/steuertricks-des-versicherers-aig-vom-staat-gerettet-den-staat-geprellt-1.2211888</t>
  </si>
  <si>
    <t>26</t>
  </si>
  <si>
    <t>United States;Japan</t>
  </si>
  <si>
    <t>Aire Investments S.Ã .r.l.</t>
  </si>
  <si>
    <t>http://www.documentcloud.org/documents/1345285-aig-2010-tax-ruling.html</t>
  </si>
  <si>
    <t>http://www.sueddeutsche.de/wirtschaft/steuertricks-des-versicherers-aig-vom-staat-gerettet-den-staat-geprellt-1.2211889</t>
  </si>
  <si>
    <t>300</t>
  </si>
  <si>
    <t>Langres Investment Limited / AIG Global Real Estate Investment (Joint Venture)</t>
  </si>
  <si>
    <t>Cyprus;Latvia;United States</t>
  </si>
  <si>
    <t>Jondoe S.Ã .r.l.</t>
  </si>
  <si>
    <t>8.2 million</t>
  </si>
  <si>
    <t>http://www.documentcloud.org/documents/1345608-langres-investment-limited-aig-2009-tax-ruling.html</t>
  </si>
  <si>
    <t>http://www.sueddeutsche.de/wirtschaft/steuertricks-des-versicherers-aig-vom-staat-gerettet-den-staat-geprellt-1.2211890</t>
  </si>
  <si>
    <t>554</t>
  </si>
  <si>
    <t>Finland;Latvia;Belgium;Germany;United States;United Kingdom</t>
  </si>
  <si>
    <t>AIG Europe II Holdings S.Ã .r.l.; AIGGRE Sporta S.Ã .r.l.; AIGGRE Opus Holding S.Ã .r.l.; AIGGRE Helsinki S.Ã .r.l.; AIG Hospitality Holdings S.Ã .r.l.; Kenavon Drive Holding II S.Ã .r.l.; Kenavon Drive Holding S.Ã .r.l.; NELFAIG S.Ã .r.l.; Julienne S.Ã .r.l.</t>
  </si>
  <si>
    <t>http://www.documentcloud.org/documents/1345286-aig-2009-tax-ruling.html</t>
  </si>
  <si>
    <t>555</t>
  </si>
  <si>
    <t>United States;Latvia;Germany;Finland</t>
  </si>
  <si>
    <t>AIG Europe II Holdings S.Ã .r.l.; AIGGRE Sporta S.Ã .r.l.; AIGGRE Opus Holding S.Ã .r.l.; AIGGRE Helsinki S.Ã .r.l.; Hospitality Holdings S.Ã .r.l.; NELFAIG S.Ã .r.l.</t>
  </si>
  <si>
    <t>http://www.documentcloud.org/documents/1345287-aig-2009-tax-ruling.html</t>
  </si>
  <si>
    <t>27</t>
  </si>
  <si>
    <t>Alexander Eriksen</t>
  </si>
  <si>
    <t>Denmark;United Kingdom;</t>
  </si>
  <si>
    <t>Mermaid Lagoon S.Ã .r.l.;Ifocus S.Ã .r.l.</t>
  </si>
  <si>
    <t>Tech</t>
  </si>
  <si>
    <t>http://www.documentcloud.org/documents/1345288-alexander-eriksen-2009-tax-ruling.html</t>
  </si>
  <si>
    <t>28</t>
  </si>
  <si>
    <t>Alfa Group Consortium / ABH</t>
  </si>
  <si>
    <t>Alfa Group Consortium</t>
  </si>
  <si>
    <t>Russia;Cyprus;United Kingdom;</t>
  </si>
  <si>
    <t>ABH Holdings S.A.</t>
  </si>
  <si>
    <t>http://www.documentcloud.org/documents/1345289-alfa-group-consortium-2010-tax-ruling.html</t>
  </si>
  <si>
    <t>29</t>
  </si>
  <si>
    <t>Rubicon Group</t>
  </si>
  <si>
    <t>Allco Finance Group</t>
  </si>
  <si>
    <t>Australia;Austria;Germany</t>
  </si>
  <si>
    <t>REU Lux 1 S.Ã .r.l.;Rubicon Austria 1 Lux S.Ã .r.l.</t>
  </si>
  <si>
    <t>http://www.documentcloud.org/documents/1345290-allco-finance-group-2008-tax-ruling.html</t>
  </si>
  <si>
    <t>563</t>
  </si>
  <si>
    <t>Altor Equity Partners</t>
  </si>
  <si>
    <t>Altor Funds</t>
  </si>
  <si>
    <t>Denmark;Sweden;United Kingdom;Finland;</t>
  </si>
  <si>
    <t>XilCo Holding S.Ã .r.l.</t>
  </si>
  <si>
    <t>594.95 million</t>
  </si>
  <si>
    <t>DKK</t>
  </si>
  <si>
    <t>http://www.documentcloud.org/documents/1345291-altor-funds-2009-tax-ruling.html</t>
  </si>
  <si>
    <t>http://yle.fi/aihe/artikkeli/2014/11/10/luxemburg-vuodon-suomalaisyhtiot-tutki-itse-asiakirjoja</t>
  </si>
  <si>
    <t>Read story 1 (YLE, Finnish)</t>
  </si>
  <si>
    <t>http://sverigesradio.se/sida/artikel.aspx?programid=2054&amp;artikel=6012380</t>
  </si>
  <si>
    <t>Read story 2 (Sveriges Radio, SVT; English)</t>
  </si>
  <si>
    <t>564</t>
  </si>
  <si>
    <t>Denmark;Sweden</t>
  </si>
  <si>
    <t>Altor CAM Holding S.Ã .r.l.</t>
  </si>
  <si>
    <t>11.29 million</t>
  </si>
  <si>
    <t>http://www.documentcloud.org/documents/1345292-altor-funds-2010-tax-ruling.html</t>
  </si>
  <si>
    <t>565</t>
  </si>
  <si>
    <t>Sweden;</t>
  </si>
  <si>
    <t>Altor CIB Holding S.Ã .r.l.</t>
  </si>
  <si>
    <t>http://www.documentcloud.org/documents/1345293-altor-funds-2009-tax-ruling.html</t>
  </si>
  <si>
    <t>566</t>
  </si>
  <si>
    <t>Altor MM Holding S.Ã .r.l.</t>
  </si>
  <si>
    <t>http://www.documentcloud.org/documents/1345294-altor-funds-2009-tax-ruling.html</t>
  </si>
  <si>
    <t>567</t>
  </si>
  <si>
    <t>Altor Valot Holding S.Ã .r.l.</t>
  </si>
  <si>
    <t>https://www.documentcloud.org/documents/1353226-altor-funds-2009-tax-ruling.html</t>
  </si>
  <si>
    <t>30</t>
  </si>
  <si>
    <t>Amazon</t>
  </si>
  <si>
    <t>United States;Singapore;Switzerland;</t>
  </si>
  <si>
    <t>Amazon Eurasia Holdings S.Ã .r.l.</t>
  </si>
  <si>
    <t>Finance;Tech;Retail</t>
  </si>
  <si>
    <t>Other</t>
  </si>
  <si>
    <t>tax file (Amazon Eurasia Holdings)</t>
  </si>
  <si>
    <t>http://www.documentcloud.org/documents/1345297-amazon-2011-tax-file.html</t>
  </si>
  <si>
    <t>http://www.afr.com/p/business/how_amazon_tax_structure_gives_retailers_jqLJO8C23SP87d3Q8sOQ7J</t>
  </si>
  <si>
    <t>Read story 1 (Australian Financial Review, English)</t>
  </si>
  <si>
    <t>http://www.cnbc.com/id/102141877</t>
  </si>
  <si>
    <t>Read story 2 (CNBC, English)</t>
  </si>
  <si>
    <t>http://www.elconfidencial.com/empresas/2014-11-06/pepsi-ikea-o-burberry-desvian-beneficios-a-luxemburgo-para-no-tributar-en-espana_435699/</t>
  </si>
  <si>
    <t>Read story 3 (El Confidencial, Spanish)</t>
  </si>
  <si>
    <t>http://www.ndr.de/fernsehen/sendungen/panorama_die_reporter/Luxemburg-Leaks-English-version,luxemburgleaks106.html</t>
  </si>
  <si>
    <t>Read story 4 (NDR, German)</t>
  </si>
  <si>
    <t>http://www.sueddeutsche.de/wirtschaft/luxemburg-leaks-wie-amazon-steuern-spart-1.2209884</t>
  </si>
  <si>
    <t>Read story 5 (SÃ¼ddeutsche Zeitung, German)</t>
  </si>
  <si>
    <t>31</t>
  </si>
  <si>
    <t>Amazon Media EU S.Ã .r.l.</t>
  </si>
  <si>
    <t>tax file (Amazon Media EU)</t>
  </si>
  <si>
    <t>http://www.documentcloud.org/documents/1345298-amazon-2011-tax-file.html</t>
  </si>
  <si>
    <t>http://www.sueddeutsche.de/wirtschaft/luxemburg-leaks-wie-amazon-steuern-spart-1.2209885</t>
  </si>
  <si>
    <t>32</t>
  </si>
  <si>
    <t>Amazon Payments Europe S.C.A.</t>
  </si>
  <si>
    <t>tax file (Amazon Payments Europe)</t>
  </si>
  <si>
    <t>http://www.documentcloud.org/documents/1345299-amazon-2011-tax-file.html</t>
  </si>
  <si>
    <t>http://www.sueddeutsche.de/wirtschaft/luxemburg-leaks-wie-amazon-steuern-spart-1.2209886</t>
  </si>
  <si>
    <t>33</t>
  </si>
  <si>
    <t>Amazon Services Europe S.Ã .r.l.</t>
  </si>
  <si>
    <t>tax file (Amazon Services Europe)</t>
  </si>
  <si>
    <t>http://www.documentcloud.org/documents/1345300-amazon-2011-tax-file.html</t>
  </si>
  <si>
    <t>http://www.sueddeutsche.de/wirtschaft/luxemburg-leaks-wie-amazon-steuern-spart-1.2209887</t>
  </si>
  <si>
    <t>531</t>
  </si>
  <si>
    <t>Amazon EU S.Ã .r.l.;Amazon Services Europe S.Ã .r.l.;Amazon Media EU S.Ã .r.l.;Amazon Europe Holding Technologies S.C.S.;Amazon Eurasia Holdings S.Ã .r.l.;FinLux S.Ã .r.l.</t>
  </si>
  <si>
    <t>corporate tax returns</t>
  </si>
  <si>
    <t>http://www.documentcloud.org/documents/1345295-amazon-2010-corporate-tax-returns.html</t>
  </si>
  <si>
    <t>http://www.sueddeutsche.de/wirtschaft/luxemburg-leaks-wie-amazon-steuern-spart-1.2209888</t>
  </si>
  <si>
    <t>532</t>
  </si>
  <si>
    <t>http://www.documentcloud.org/documents/1345296-amazon-2010-corporate-tax-returns.html</t>
  </si>
  <si>
    <t>http://www.sueddeutsche.de/wirtschaft/luxemburg-leaks-wie-amazon-steuern-spart-1.2209889</t>
  </si>
  <si>
    <t>34</t>
  </si>
  <si>
    <t>AMB Property Corporation Allianz</t>
  </si>
  <si>
    <t>AMB Property Corporation</t>
  </si>
  <si>
    <t>AMB-Allianz Europe Logistics Fund FCP-FIS;AMB Allianz Fund Lux 1 S.Ã .r.l.;AMB Allianz Fund Lux 2 S.Ã .r.l.;AMB Allianz Fund Lux 3 S.Ã .r.l.;AMB Fund Management S.Ã .r.l.</t>
  </si>
  <si>
    <t>470 million</t>
  </si>
  <si>
    <t>http://www.documentcloud.org/documents/1345301-amb-property-corporation-2010-tax-ruling.html</t>
  </si>
  <si>
    <t>35</t>
  </si>
  <si>
    <t>Amcon International / Allied Equity / Protexa Group</t>
  </si>
  <si>
    <t>Amcon Allied Equity Holdings</t>
  </si>
  <si>
    <t>Mexico;United Kingdom;United States;Bahamas;Netherlands</t>
  </si>
  <si>
    <t>Amcon International Corporation BV S.Ã .r.l.; Allied Equity S.a r.I; Amcon Finance S.Ã .r.l.</t>
  </si>
  <si>
    <t>Finance;Energy;Manufacturing</t>
  </si>
  <si>
    <t>http://www.documentcloud.org/documents/1345704-amcon-allied-equity-holdings-2009-tax-ruling.html</t>
  </si>
  <si>
    <t>36</t>
  </si>
  <si>
    <t>Threadneedle Asset Management</t>
  </si>
  <si>
    <t>Ameriprise Financial</t>
  </si>
  <si>
    <t>United Kingdom;United States; Hong Kong; Australia;Switzerland</t>
  </si>
  <si>
    <t>Threadneedle Asset Management Holdings S.Ã .r.l.; Standard Chartered Investments Luxembourg S.A.</t>
  </si>
  <si>
    <t>http://www.documentcloud.org/documents/1345302-ameriprise-financial-2009-tax-ruling.html</t>
  </si>
  <si>
    <t>37</t>
  </si>
  <si>
    <t>AMP Capital Investors</t>
  </si>
  <si>
    <t>Australia;United Kingdom;Spain;Hungary;Netherlands;</t>
  </si>
  <si>
    <t>AMP Capital Investors (Luxembourg No. 1) S.Ã .r.l.</t>
  </si>
  <si>
    <t>Finance;Travel;Energy</t>
  </si>
  <si>
    <t>https://www.documentcloud.org/documents/1353253-amp-capital-investors-2009-tax-ruling.html</t>
  </si>
  <si>
    <t>http://www.afr.com/p/national/international_pwc_tax_schemes_exposed_Em8iAWSxolmpl7emQH4FAI</t>
  </si>
  <si>
    <t>http://www.elconfidencial.com/empresas/2014-11-07/recoletos-privalia-lanetro-y-clh-fueron-adquiridas-a-traves-de-holdings-en-el-ducado_436617/</t>
  </si>
  <si>
    <t>Read story 2 (El Confidencial, Spanish)</t>
  </si>
  <si>
    <t>38</t>
  </si>
  <si>
    <t>Australia;</t>
  </si>
  <si>
    <t>AMP Capital Investors (European Infrastructure No. 1) S.Ã .r.l.;AMP Capital Investors (European Infrastructure No. 2) S.Ã .r.l.;AMP Capital Investors (European Infrastructure No. 3) S.Ã .r.l.;AMP Capital Investors (European Infrastructure No. 4) S.Ã .r.l.;Site (Euro) No. 1 S.Ã .r.l.;Site (Euro) No. 2 S.Ã .r.l.</t>
  </si>
  <si>
    <t>http://www.documentcloud.org/documents/1345303-amp-capital-investors-2010-tax-ruling.html</t>
  </si>
  <si>
    <t>39</t>
  </si>
  <si>
    <t>Australia;Spain</t>
  </si>
  <si>
    <t>AMP Capital Investors (European Infrastructure No. 4) S.Ã .r.l.;AMP Capital Investors (REST European Infrastructure No. 3) S.Ã .r.l.;AMP Capital Investors (CIF European Infrastructure No. 3) S.Ã .r.l.;AMP Capital Investors (CLH No. 1) S.Ã .r.l.</t>
  </si>
  <si>
    <t>http://www.documentcloud.org/documents/1345304-amp-capital-investors-2010-tax-ruling.html</t>
  </si>
  <si>
    <t>553</t>
  </si>
  <si>
    <t>TDC A/S</t>
  </si>
  <si>
    <t>Angel Lux Common / Angel Lux Parent</t>
  </si>
  <si>
    <t>Denmark;United Kingdom</t>
  </si>
  <si>
    <t>Angel Lux Parent S.Ã .r.l.;Angel Lux Common S.Ã .r.l.;Angel Lux Common S.A.;Angel Lux Midco &amp; Cie S.C.A.;Angel Lux Midco S.Ã .r.l.;Angel PEC A1 S.Ã .r.l.;Angel PEC B1 S.Ã .r.l.;Neptun Lux Holding One S.Ã .r.l.;Neptun Lux Holding Two S.Ã .r.l.;Neptun Lux Holding Three S.Ã .r.l.;Reden S.Ã .r.l.</t>
  </si>
  <si>
    <t>http://www.documentcloud.org/documents/1345787-tdc-a-s-2010-tax-ruling.html</t>
  </si>
  <si>
    <t>http://politiken.dk/oekonomi/fokus_oekonomi/Luxembourg_laekage/ECE2445345/tdc-bad-luxembourg-om-hjaelp-til-at-slippe-for-skat-i-danmark/</t>
  </si>
  <si>
    <t>Read story 1 (Politiken, Danish)</t>
  </si>
  <si>
    <t>http://www.dr.dk/Nyheder/Penge/2014/11/05/114322.htm</t>
  </si>
  <si>
    <t>Read story 2 (DR, Danish)</t>
  </si>
  <si>
    <t>42</t>
  </si>
  <si>
    <t>Aozora Bank</t>
  </si>
  <si>
    <t>Japan;</t>
  </si>
  <si>
    <t>Marco Polo Investment S.Ã .r.l.; Elephant Capital S.Ã .r.l.; CA Limited S.Ã .r.l.; FE Capital S.Ã .r.l.; MP Finance S.Ã .r.l.; NCB Warrant Holdings S.Ã .r.l.</t>
  </si>
  <si>
    <t>http://www.documentcloud.org/documents/1345307-aozora-bank-2009-tax-ruling.html</t>
  </si>
  <si>
    <t>http://www.asahi.com/articles/ASGC54QGHGC5ULZU008.html</t>
  </si>
  <si>
    <t>Read story 1 (Asahi Shimbun, Japanese)</t>
  </si>
  <si>
    <t>43</t>
  </si>
  <si>
    <t>Apax Funds</t>
  </si>
  <si>
    <t>Apax Partners</t>
  </si>
  <si>
    <t>United Kingdom;</t>
  </si>
  <si>
    <t>Apax Look Group 1 S.Ã .r.l.; Apax Look Group S.Ã .r.l.</t>
  </si>
  <si>
    <t>http://www.documentcloud.org/documents/1345309-apax-partners-2009-tax-ruling.html</t>
  </si>
  <si>
    <t>44</t>
  </si>
  <si>
    <t>United States;Sweden;United Kingdom;</t>
  </si>
  <si>
    <t>Apax Capricorn 1 S.Ã .r.l.;Apax Capricorn 2 S.Ã .r.l.</t>
  </si>
  <si>
    <t>http://www.documentcloud.org/documents/1345308-apax-partners-2007-tax-ruling.html</t>
  </si>
  <si>
    <t>45</t>
  </si>
  <si>
    <t>Apax Partners / Guardian Media Group (Joint Venture)</t>
  </si>
  <si>
    <t>Eden DebtCo S.Ã .r.l.;Eden DebtCo S.Ã .r.l. 2</t>
  </si>
  <si>
    <t>Media;Finance</t>
  </si>
  <si>
    <t>130 million</t>
  </si>
  <si>
    <t>GBP</t>
  </si>
  <si>
    <t>http://www.documentcloud.org/documents/1345310-apax-partners-guardian-media-group-2010-tax-ruling.html</t>
  </si>
  <si>
    <t>47</t>
  </si>
  <si>
    <t>Apex Insurance Holdings</t>
  </si>
  <si>
    <t>Apex Capital Management</t>
  </si>
  <si>
    <t>Apex Insurance Holdings LLC Luxembourg S.C.A.;Alpha Re;Beta Re;Delta Re;Gamma Re</t>
  </si>
  <si>
    <t>http://www.documentcloud.org/documents/1345311-apex-capital-management-2008-tax-ruling.html</t>
  </si>
  <si>
    <t>48</t>
  </si>
  <si>
    <t>Apollo Asia Opportunity Fund</t>
  </si>
  <si>
    <t>Apollo Global Management</t>
  </si>
  <si>
    <t>United States;United Kingdom;Netherlands;</t>
  </si>
  <si>
    <t>Apollo Asia (Lux) SPV S.Ã .r.l.</t>
  </si>
  <si>
    <t>http://www.documentcloud.org/documents/1345312-apollo-global-management-2009-tax-ruling.html</t>
  </si>
  <si>
    <t>49</t>
  </si>
  <si>
    <t>Apollo Management</t>
  </si>
  <si>
    <t>United States;Germany;United Kingdom;</t>
  </si>
  <si>
    <t>Admiral Participations (Luxembourg) S.Ã .r.l.</t>
  </si>
  <si>
    <t>30.4 million</t>
  </si>
  <si>
    <t>http://www.documentcloud.org/documents/1345313-apollo-global-management-2010-tax-ruling.html</t>
  </si>
  <si>
    <t>50</t>
  </si>
  <si>
    <t>iTunes / Apple</t>
  </si>
  <si>
    <t>Apple</t>
  </si>
  <si>
    <t>iTunes S.Ã .r.l.</t>
  </si>
  <si>
    <t>tax return</t>
  </si>
  <si>
    <t>http://www.documentcloud.org/documents/1345315-apple-2012-tax-returns.html</t>
  </si>
  <si>
    <t>51</t>
  </si>
  <si>
    <t>Arcapita Investment Developments</t>
  </si>
  <si>
    <t>Arcapita</t>
  </si>
  <si>
    <t>United States;France</t>
  </si>
  <si>
    <t>ArcIndustrial European Developments S.Ã .r.l.;ArcIndustrial France Developments I S.Ã .r.l.;AFD Le Pouzin A S.Ã .r.l.;AFD Saint Martin C S.Ã .r.l.;AFD Riversaltes A S.Ã .r.l.</t>
  </si>
  <si>
    <t>https://www.documentcloud.org/documents/1353255-arcapita-investment-developments-2006-tax-ruling.html</t>
  </si>
  <si>
    <t>52</t>
  </si>
  <si>
    <t>Arch Capital Group</t>
  </si>
  <si>
    <t>Bermuda;Ireland</t>
  </si>
  <si>
    <t>Name in progress</t>
  </si>
  <si>
    <t>http://www.documentcloud.org/documents/1345316-arch-capital-group-2010-tax-ruling.html</t>
  </si>
  <si>
    <t>53</t>
  </si>
  <si>
    <t>Archangel Diamond Corporation</t>
  </si>
  <si>
    <t>Canada;Russia</t>
  </si>
  <si>
    <t>Archangel Investments S.Ã .r.l.</t>
  </si>
  <si>
    <t>http://www.documentcloud.org/documents/1345317-archangel-diamond-corporation-2008-tax-ruling.html</t>
  </si>
  <si>
    <t>568</t>
  </si>
  <si>
    <t>Argan Capital Advisors</t>
  </si>
  <si>
    <t>Argan Capital</t>
  </si>
  <si>
    <t>United Kingdom;Sweden</t>
  </si>
  <si>
    <t>Air Syndication S.C.A.</t>
  </si>
  <si>
    <t>Finance;Health</t>
  </si>
  <si>
    <t>http://www.documentcloud.org/documents/1345318-argan-capital-2008-tax-ruling.html</t>
  </si>
  <si>
    <t>54</t>
  </si>
  <si>
    <t>Arison Group</t>
  </si>
  <si>
    <t>Israel;Switzerland;United States</t>
  </si>
  <si>
    <t>Miya S.Ã .r.l.;Miya Luxembourg Holdings S.Ã .r.l.</t>
  </si>
  <si>
    <t>Finance;Energy</t>
  </si>
  <si>
    <t>60 million</t>
  </si>
  <si>
    <t>http://www.documentcloud.org/documents/1345319-arison-group-2010-tax-ruling.html</t>
  </si>
  <si>
    <t>http://www.themarker.com/news/1.2478249</t>
  </si>
  <si>
    <t>Read story 1 (Haaretz, Hebrew)</t>
  </si>
  <si>
    <t>55</t>
  </si>
  <si>
    <t>Artal</t>
  </si>
  <si>
    <t>Artal Group</t>
  </si>
  <si>
    <t>Belgium;United States</t>
  </si>
  <si>
    <t>Artal International Management S.A.;Artal International S.C.A.</t>
  </si>
  <si>
    <t>Finance;Food</t>
  </si>
  <si>
    <t>http://www.documentcloud.org/documents/1345320-artal-group-2008-tax-ruling.html</t>
  </si>
  <si>
    <t>http://www.lesoir.be/699829/article/economie/2014-11-05/six-rulings-en-deux-ans-chez-artal-group</t>
  </si>
  <si>
    <t>Read story 1 (Le Soir, French)</t>
  </si>
  <si>
    <t>http://www.tijd.be/dossier/luxleaks/Belgische_families_achter_Weight_Watchers_gaan_offshore_vanuit_Luxemburg.9564532-7887.art</t>
  </si>
  <si>
    <t>Read story 2 (De Tidj, Dutch)</t>
  </si>
  <si>
    <t>http://www.mo.be/nieuws/belastingen-afslanken-luxemburg</t>
  </si>
  <si>
    <t>Read story 3 (MO, Dutch)</t>
  </si>
  <si>
    <t>56</t>
  </si>
  <si>
    <t>Belgium;United States;Poland</t>
  </si>
  <si>
    <t>Artal Group S.A.;Artal Holdings SP z.o.o Luxembourg branch;Artal International S.C.A.;Artal International Management S.A.;Artal Luxembourg S.A.;Artal Participations &amp; Management S.A.</t>
  </si>
  <si>
    <t>http://www.documentcloud.org/documents/1345321-artal-group-2009-tax-ruling.html</t>
  </si>
  <si>
    <t>57</t>
  </si>
  <si>
    <t>AlizÃ© S.A.; Laguardia Capital S.A.; Westend S.A.</t>
  </si>
  <si>
    <t>http://www.documentcloud.org/documents/1345322-artal-group-2009-tax-ruling.html</t>
  </si>
  <si>
    <t>58</t>
  </si>
  <si>
    <t>Belgium;China</t>
  </si>
  <si>
    <t>Artal International S.C.A.; Artal Luxembourg S.A.;Lobelia S.Ã .r.l.</t>
  </si>
  <si>
    <t>http://www.documentcloud.org/documents/1345323-artal-group-2010-tax-ruling.html</t>
  </si>
  <si>
    <t>59</t>
  </si>
  <si>
    <t>Belgium;Switzerland;United States</t>
  </si>
  <si>
    <t>http://www.documentcloud.org/documents/1345324-artal-group-2010-tax-ruling.html</t>
  </si>
  <si>
    <t>60</t>
  </si>
  <si>
    <t>Invus / Artal Group</t>
  </si>
  <si>
    <t>Israel;Bermuda;United States</t>
  </si>
  <si>
    <t>Artal International S.C.A.; Finvus S.C.A.; Finvus Management S.Ã .r.l.; Filvest S.C.A.; Filvest Management S.Ã .r.l.</t>
  </si>
  <si>
    <t>http://www.documentcloud.org/documents/1345325-artal-group-2010-tax-ruling.html</t>
  </si>
  <si>
    <t>61</t>
  </si>
  <si>
    <t>Westend</t>
  </si>
  <si>
    <t>Westend S.A.;Rouge Tomate Group S.A.</t>
  </si>
  <si>
    <t>Food</t>
  </si>
  <si>
    <t>http://www.documentcloud.org/documents/1345326-artal-group-2009-tax-ruling.html</t>
  </si>
  <si>
    <t>62</t>
  </si>
  <si>
    <t>Ã„rtzeversorgung Westfalen Lippe (Ã„VWL)</t>
  </si>
  <si>
    <t>Ã„rztekammer Westfalen Lippe</t>
  </si>
  <si>
    <t>Ã„VWL Real Asset Trust S.Ã .r.l., Ã„VWL Real Asset Trust Holding S.Ã .r.l.</t>
  </si>
  <si>
    <t>http://www.documentcloud.org/documents/1345327-arztekammer-westfalen-lippe-2008-tax-ruling.html</t>
  </si>
  <si>
    <t>476</t>
  </si>
  <si>
    <t>Versorgungswerk Der ZahnÃ¤rztekammer Westfalen Lippe /  Ã„rztekammer Westfalen Lippe (Joint Venture)</t>
  </si>
  <si>
    <t>Ã„VWL Real Asset Trust Holding S.Ã .r.l.;Ã„VWL Real Asset Trust S.Ã .r.l.</t>
  </si>
  <si>
    <t>150 million</t>
  </si>
  <si>
    <t>http://www.documentcloud.org/documents/1345850-versorgungswerk-der-zahnarztekammer-westfalen.html</t>
  </si>
  <si>
    <t>http://www.ndr.de/nachrichten/hamburg/Hamburger-Aerzte-vermeiden-Steuern-in-Luxemburg,ivglux100.html</t>
  </si>
  <si>
    <t>63</t>
  </si>
  <si>
    <t>Atomico</t>
  </si>
  <si>
    <t>United Kingdom;France</t>
  </si>
  <si>
    <t>Atomico OS Investment S.Ã .r.l.</t>
  </si>
  <si>
    <t>1.8 million</t>
  </si>
  <si>
    <t>http://www.documentcloud.org/documents/1345330-atomico-2009-tax-ruling.html</t>
  </si>
  <si>
    <t>64</t>
  </si>
  <si>
    <t>Audley Capital Management</t>
  </si>
  <si>
    <t>Audley Capital Advisors</t>
  </si>
  <si>
    <t>United Kingdom;Italy</t>
  </si>
  <si>
    <t>Rosso S.Ã .r.l.; Verde S.Ã .r.l.</t>
  </si>
  <si>
    <t>http://www.documentcloud.org/documents/1345331-audley-capital-advisors-2007-tax-ruling.html</t>
  </si>
  <si>
    <t>65</t>
  </si>
  <si>
    <t>Avenue Capital</t>
  </si>
  <si>
    <t>Avenue Capital Group</t>
  </si>
  <si>
    <t>United Kingdom;United States</t>
  </si>
  <si>
    <t>Avenue Luxembourg S.Ã .r.l.;MSM Asia S.Ã .r.l.;IFS Luxembourg S.Ã .r.l.;IH Services Luxembourg S.Ã .r.l.;Avenue Asia S.Ã .r.l.;International Infrastructures Luxembourg S.Ã .r.l.</t>
  </si>
  <si>
    <t>http://www.documentcloud.org/documents/1345332-avenue-capital-group-2009-tax-ruling.html</t>
  </si>
  <si>
    <t>66</t>
  </si>
  <si>
    <t>Philippines;United States</t>
  </si>
  <si>
    <t>Avenue Luxembourg S.Ã .r.l.</t>
  </si>
  <si>
    <t>http://www.documentcloud.org/documents/1345333-avenue-capital-group-2009-tax-ruling.html</t>
  </si>
  <si>
    <t>67</t>
  </si>
  <si>
    <t>British Virgin Islands;Indonesia;United States</t>
  </si>
  <si>
    <t>IFS Luxembourg S.Ã .r.l.</t>
  </si>
  <si>
    <t>70.79 million</t>
  </si>
  <si>
    <t>http://www.documentcloud.org/documents/1345334-avenue-capital-group-2010-tax-ruling.html</t>
  </si>
  <si>
    <t>68</t>
  </si>
  <si>
    <t>Avenue Luxembourg S.Ã .r.l.;Avenue Asia (Luxembourg) S.Ã .r.l.</t>
  </si>
  <si>
    <t>430 million</t>
  </si>
  <si>
    <t>http://www.documentcloud.org/documents/1345338-avenue-capital-group-2010-tax-ruling.html</t>
  </si>
  <si>
    <t>69</t>
  </si>
  <si>
    <t>Avery Dennison</t>
  </si>
  <si>
    <t>Avery Dennison Corporation</t>
  </si>
  <si>
    <t>United States;Netherlands</t>
  </si>
  <si>
    <t>Avery Dennison Investements Luxembourg S.Ã .r.l.</t>
  </si>
  <si>
    <t>http://www.documentcloud.org/documents/1345339-avery-dennison-corporation-2009-tax-ruling.html</t>
  </si>
  <si>
    <t>http://www.trouw.nl/tr/nl/4504/Economie/article/detail/3783925/2014/11/06/Nederland-pikt-ook-een-graantje-mee.dhtml</t>
  </si>
  <si>
    <t>Read story 1 (Trouw, NTR; Dutch)</t>
  </si>
  <si>
    <t>70</t>
  </si>
  <si>
    <t>AVIVA</t>
  </si>
  <si>
    <t>Victor Hugo 1 S.Ã .r.l.;Victor Hugo 2 S.Ã .r.l.</t>
  </si>
  <si>
    <t>http://www.documentcloud.org/documents/1345340-aviva-2009-tax-ruling.html</t>
  </si>
  <si>
    <t>71</t>
  </si>
  <si>
    <t>AXA Group</t>
  </si>
  <si>
    <t>France;United States</t>
  </si>
  <si>
    <t>Alliance Berstein Luxembourg S.A.</t>
  </si>
  <si>
    <t>http://www.documentcloud.org/documents/1345341-axa-group-2008-tax-ruling.html</t>
  </si>
  <si>
    <t>72</t>
  </si>
  <si>
    <t>Babcock And Brown International</t>
  </si>
  <si>
    <t>Babcock &amp; Brown</t>
  </si>
  <si>
    <t>Australia;Italy;Germany;Spain;United Kingdom;Greece</t>
  </si>
  <si>
    <t>Wecan Investments S.Ã .r.l.;New LuxCo S.Ã .r.l.;Solidlink Finance S.Ã .r.l.;Neko Finance S.Ã .r.l.;JVCo 3 S.Ã .r.l.</t>
  </si>
  <si>
    <t>http://www.documentcloud.org/documents/1345342-babcock-and-brown-2009-tax-ruling.html</t>
  </si>
  <si>
    <t>73</t>
  </si>
  <si>
    <t>Balderton Capital</t>
  </si>
  <si>
    <t>United States;United Kingdom</t>
  </si>
  <si>
    <t>Balderton Capital Group;Balderton Capital IV Lux 1 S.Ã .r.l.;Balderton Capital IV Lux 2 S.Ã .r.l.</t>
  </si>
  <si>
    <t>http://www.documentcloud.org/documents/1345343-balderton-capital-2010-tax-ruling.html</t>
  </si>
  <si>
    <t>74</t>
  </si>
  <si>
    <t>Ball Holdings</t>
  </si>
  <si>
    <t>Ball Corporation</t>
  </si>
  <si>
    <t>Ball European Holdings S.Ã .r.l.</t>
  </si>
  <si>
    <t>http://www.documentcloud.org/documents/1345344-ball-corporation-2009-tax-ruling.html</t>
  </si>
  <si>
    <t>75</t>
  </si>
  <si>
    <t>United States;Ireland</t>
  </si>
  <si>
    <t>Ball Holdings S.C.S.; Ball European Holdings S.Ã .r.l.</t>
  </si>
  <si>
    <t>http://www.documentcloud.org/documents/1345345-ball-corporation-2009-tax-ruling.html</t>
  </si>
  <si>
    <t>76</t>
  </si>
  <si>
    <t>Baloise</t>
  </si>
  <si>
    <t>Baloise Group</t>
  </si>
  <si>
    <t>Switzerland;Germany;Belgium;France;Luxembourg;United Kingdom (Jersey)</t>
  </si>
  <si>
    <t>Baloise (Luxembourg) Holding S.A.</t>
  </si>
  <si>
    <t>http://www.documentcloud.org/documents/1345346-baloise-group-2008-tax-ruling.html</t>
  </si>
  <si>
    <t>77</t>
  </si>
  <si>
    <t>Banca Delle Marche</t>
  </si>
  <si>
    <t>Banca Delle Marche Group</t>
  </si>
  <si>
    <t>Italy;</t>
  </si>
  <si>
    <t>Banca delle Marche Gestione Internazionale Lux S.A.</t>
  </si>
  <si>
    <t>http://www.documentcloud.org/documents/1345347-banca-delle-marche-group-2010-tax-ruling.html</t>
  </si>
  <si>
    <t>78</t>
  </si>
  <si>
    <t>Banca Popolare Dell'Emilia Romagna</t>
  </si>
  <si>
    <t>Italy;Spain</t>
  </si>
  <si>
    <t>Banca Popolare Dell'Emilia Romagna (Europe) International S.A.</t>
  </si>
  <si>
    <t>https://www.documentcloud.org/documents/1353258-banca-popolare-dellemilia-romagna-2009-tax-ruling.html</t>
  </si>
  <si>
    <t>79</t>
  </si>
  <si>
    <t>Banco Bradesco</t>
  </si>
  <si>
    <t>Brazil;Argentina;Japan;United States;Cayman Islands;Bahamas;</t>
  </si>
  <si>
    <t>Banco Bradesco Luxembourg S.A.</t>
  </si>
  <si>
    <t>http://www.documentcloud.org/documents/1345348-banco-bradesco-2009-tax-ruling.html</t>
  </si>
  <si>
    <t>http://www1.folha.uol.com.br/internacional/en/business/2014/11/1543557-itau-and-bradesco-cut-secret-deal-with-luxembourg-to-evade-us902-million-in-tax-in-brazil.shtml</t>
  </si>
  <si>
    <t>Read story 1 (Folha de Sao Paulo, English)</t>
  </si>
  <si>
    <t>http://www1.folha.uol.com.br/internacional/en/business/2014/11/1543558-bradesco-has-40-employees-in-luxembourg-itau-unibanco-operates-from-switzerland.shtml</t>
  </si>
  <si>
    <t>Read story 2 (Folha de Sao Paulo, English)</t>
  </si>
  <si>
    <t>http://www1.folha.uol.com.br/internacional/en/business/2014/11/1543559-banks-deny-making-deals-to-pay-less-tax-in-brazil.shtml</t>
  </si>
  <si>
    <t>Read story 3 (Folha de Sao Paulo, English)</t>
  </si>
  <si>
    <t>80</t>
  </si>
  <si>
    <t>Banco ItaÃº</t>
  </si>
  <si>
    <t>Banco ItaÃº (now ItaÃº Unibanco)</t>
  </si>
  <si>
    <t>Brazil;</t>
  </si>
  <si>
    <t>Banco Itau Europa Luxembourg S.A.</t>
  </si>
  <si>
    <t>http://www.documentcloud.org/documents/1345349-banco-itau-now-itau-unibanco-2008-tax-ruling.html</t>
  </si>
  <si>
    <t>539</t>
  </si>
  <si>
    <t>Banque Degroof</t>
  </si>
  <si>
    <t>Belgium;Switzerland</t>
  </si>
  <si>
    <t>Banque Degroof Luxembourg S.A.</t>
  </si>
  <si>
    <t>http://www.documentcloud.org/documents/1345352-banque-degroof-2009-tax-ruling.html</t>
  </si>
  <si>
    <t>http://www.lesoir.be/702527/article/economie/2014-11-08/banque-degroof-un-savoir-faire-21-millions-d-euros-net-d-impot-infographie-anime</t>
  </si>
  <si>
    <t>See graphic 1 (Le Soir, French)</t>
  </si>
  <si>
    <t>http://www.mo.be/nieuws/hoe-bank-degroof-luxemburg-belastingen-bespaart</t>
  </si>
  <si>
    <t>Read story 2 (MO, Dutch)</t>
  </si>
  <si>
    <t>81</t>
  </si>
  <si>
    <t>Banque Martin Maurel</t>
  </si>
  <si>
    <t>France;</t>
  </si>
  <si>
    <t>Praetor Advisory Company S.A.</t>
  </si>
  <si>
    <t>http://www.documentcloud.org/documents/1345353-banque-martin-maurel-2009-tax-ruling.html</t>
  </si>
  <si>
    <t>82</t>
  </si>
  <si>
    <t>Baring Private Equity Asia</t>
  </si>
  <si>
    <t>Hong Kong;United Kingdom;China;India;Japan;Singapore;Taiwan</t>
  </si>
  <si>
    <t>Baring Private Equity Asia IV Holding (7) S.Ã .r.l.</t>
  </si>
  <si>
    <t>160 million</t>
  </si>
  <si>
    <t>http://www.documentcloud.org/documents/1345370-baring-private-equity-asia-2009-tax-ruling.html</t>
  </si>
  <si>
    <t>83</t>
  </si>
  <si>
    <t>Hong Kong;Switzerland; United Kingdom</t>
  </si>
  <si>
    <t>Premier Education Holdings S.Ã .r.l.;Premier Education Holdings II S.Ã .r.l.</t>
  </si>
  <si>
    <t>Finance;Media</t>
  </si>
  <si>
    <t>http://www.documentcloud.org/documents/1345377-baring-private-equity-asia-2010-tax-ruling.html</t>
  </si>
  <si>
    <t>538</t>
  </si>
  <si>
    <t>Bank FÃ¼r Arbeit Und Wirtschaft Und Ã–sterreichische Postsparkasse Aktiengesellschaft (BAWAG)</t>
  </si>
  <si>
    <t>BAWAG</t>
  </si>
  <si>
    <t>Austria;Greece; United States</t>
  </si>
  <si>
    <t>Zeus Recovery Fund S.A.</t>
  </si>
  <si>
    <t>http://www.documentcloud.org/documents/1345351-bank-fur-arbeit-und-wirtschaft-und.html</t>
  </si>
  <si>
    <t>http://creative.dol.gr/luxleaks/index.html#video3</t>
  </si>
  <si>
    <t>Read story 1 (Ta Nea, Greek)</t>
  </si>
  <si>
    <t>570</t>
  </si>
  <si>
    <t>Austria;United Kingdom</t>
  </si>
  <si>
    <t>Vindobona Finance Beta S.A.</t>
  </si>
  <si>
    <t>http://www.documentcloud.org/documents/1345350-bank-fur-arbeit-und-wirtschaft-und.html</t>
  </si>
  <si>
    <t>84</t>
  </si>
  <si>
    <t>Bayerische Landesbank</t>
  </si>
  <si>
    <t>Bayerische Landesbank Niederlassung Luxembourg</t>
  </si>
  <si>
    <t>500 million</t>
  </si>
  <si>
    <t>http://www.documentcloud.org/documents/1345376-bayerische-landesbank-2009-tax-ruling.html</t>
  </si>
  <si>
    <t>85</t>
  </si>
  <si>
    <t>BAYTEX</t>
  </si>
  <si>
    <t>BAYTEX Energy Corp</t>
  </si>
  <si>
    <t>Canada;</t>
  </si>
  <si>
    <t>BEL Liquid Management Ltd.</t>
  </si>
  <si>
    <t>http://www.documentcloud.org/documents/1345378-baytex-energy-corp-2009-tax-ruling.html</t>
  </si>
  <si>
    <t>86</t>
  </si>
  <si>
    <t>BAYTEX Energy Trust</t>
  </si>
  <si>
    <t>BEL Financial Services S.Ã .r.l.</t>
  </si>
  <si>
    <t>http://www.documentcloud.org/documents/1345386-baytex-energy-corp-2010-tax-ruling.html</t>
  </si>
  <si>
    <t>87</t>
  </si>
  <si>
    <t>BC Partners</t>
  </si>
  <si>
    <t>United Kingdom;Turkey</t>
  </si>
  <si>
    <t>Kenan Investment S.A.;Moonlight Capital S.A.</t>
  </si>
  <si>
    <t>http://www.documentcloud.org/documents/1345385-bc-partners-2008-tax-ruling.html</t>
  </si>
  <si>
    <t>88</t>
  </si>
  <si>
    <t>Belfor</t>
  </si>
  <si>
    <t>Austria;Germany;United Kingdom;United States</t>
  </si>
  <si>
    <t>Belfor Luxembourg S.Ã .r.l.</t>
  </si>
  <si>
    <t>http://www.documentcloud.org/documents/1345380-belfor-2009-tax-ruling.html</t>
  </si>
  <si>
    <t>89</t>
  </si>
  <si>
    <t>Next Group</t>
  </si>
  <si>
    <t>Bjarne Borg</t>
  </si>
  <si>
    <t>Sweden;Switzerland;Netherlands</t>
  </si>
  <si>
    <t>Capstone Capital S.Ã .r.l.;Next Invesment BV S.Ã .r.l.</t>
  </si>
  <si>
    <t>http://www.documentcloud.org/documents/1345379-bjarne-borg-2010-tax-ruling.html</t>
  </si>
  <si>
    <t>576</t>
  </si>
  <si>
    <t>Black &amp; Decker</t>
  </si>
  <si>
    <t>United States;United Kingdom;Belgium;Ireland;Czech Republic</t>
  </si>
  <si>
    <t>http://www.documentcloud.org/documents/1376403-atc-dated-26-02-2003.html</t>
  </si>
  <si>
    <t>This file was included in the new document batch published by ICIJ on December 9, 2014.</t>
  </si>
  <si>
    <t>Loyens &amp; Loeff</t>
  </si>
  <si>
    <t>90</t>
  </si>
  <si>
    <t>Blackstone Group</t>
  </si>
  <si>
    <t>Davies 1 S.Ã .r.l.;Davies 2 S.Ã .r.l.;Davies 3A S.Ã .r.l.;Davies 3B S.Ã .r.l.;Davies 3C S.Ã .r.l.;Davies 3D S.Ã .r.l.</t>
  </si>
  <si>
    <t>http://www.documentcloud.org/documents/1345389-blackstone-group-2009-tax-ruling.html</t>
  </si>
  <si>
    <t>91</t>
  </si>
  <si>
    <t>BRE/Europe 5NQ S.Ã .r.l.;Nido Notting Hill Holding S.Ã .r.l.;Nido Notting Hill JV S.Ã .r.l.;Nido Notting Hill S.Ã .r.l.</t>
  </si>
  <si>
    <t>http://www.documentcloud.org/documents/1345382-blackstone-group-2010-tax-ruling.html</t>
  </si>
  <si>
    <t>92</t>
  </si>
  <si>
    <t>Bluebay</t>
  </si>
  <si>
    <t>Bluebay (now Royal Bank Of Canada)</t>
  </si>
  <si>
    <t>United Kingdom;Canada</t>
  </si>
  <si>
    <t>BlueBay High Income Loan Investements (Louxembourg) S.A.</t>
  </si>
  <si>
    <t>http://www.documentcloud.org/documents/1345724-bluebay-now-royal-bank-of-canada-2008-tax-ruling.html</t>
  </si>
  <si>
    <t>93</t>
  </si>
  <si>
    <t>United Kingdom;Canada;Cayman Islands</t>
  </si>
  <si>
    <t>BlueBay Multi-Strategy Investments (Luxembourg) S.Ã .r.l.</t>
  </si>
  <si>
    <t>http://www.documentcloud.org/documents/1345726-bluebay-now-royal-bank-of-canada-2010-tax-ruling.html</t>
  </si>
  <si>
    <t>94</t>
  </si>
  <si>
    <t>Bluebay European Distressed Opportunities Fund</t>
  </si>
  <si>
    <t>BlueBay European Distressed Opportunities Investments (Luxembourg) S.Ã .r.l.</t>
  </si>
  <si>
    <t>99 million</t>
  </si>
  <si>
    <t>http://www.documentcloud.org/documents/1345727-bluebay-now-royal-bank-of-canada-2010-tax-ruling.html</t>
  </si>
  <si>
    <t>95</t>
  </si>
  <si>
    <t>Bluebay Funds</t>
  </si>
  <si>
    <t>BlueBay High Yield Bond Investments (Luxembourg) S.A.</t>
  </si>
  <si>
    <t>100 million</t>
  </si>
  <si>
    <t>http://www.documentcloud.org/documents/1345731-bluebay-now-royal-bank-of-canada-2009-tax-ruling.html</t>
  </si>
  <si>
    <t>96</t>
  </si>
  <si>
    <t>Bluebay High Yield Enhanced Investments</t>
  </si>
  <si>
    <t>BLUEBAY HIGH YIELD ENHANCED INVESTMENTS (Luxembourg) S.A.; Bluebay Structured Funds SICAV - SIF</t>
  </si>
  <si>
    <t>50 million</t>
  </si>
  <si>
    <t>http://www.documentcloud.org/documents/1345729-bluebay-now-royal-bank-of-canada-2009-tax-ruling.html</t>
  </si>
  <si>
    <t>530</t>
  </si>
  <si>
    <t>Bluehouse</t>
  </si>
  <si>
    <t>Greece;Romania; Bulgaria</t>
  </si>
  <si>
    <t>Bluehouse Accession Property Holdings III S.Ã .r.l.; Bluehouse Capital Advisors S.Ã .r.l.</t>
  </si>
  <si>
    <t>120 million</t>
  </si>
  <si>
    <t>http://www.documentcloud.org/documents/1345381-bluehouse-2009-tax-ruling.html</t>
  </si>
  <si>
    <t>http://www.riseproject.ro/articol/documente-confidentiale-filiera-romaneasca-din-dosarul-luxemburg/</t>
  </si>
  <si>
    <t>Read story 1 (RISE Project, Romanian)</t>
  </si>
  <si>
    <t>97</t>
  </si>
  <si>
    <t>Fund Channel BNP Paribas / CrÃ©dit Agricole</t>
  </si>
  <si>
    <t>BNP Paribas / CrÃ©dit Agricole</t>
  </si>
  <si>
    <t>France;Luxembourg</t>
  </si>
  <si>
    <t>Fund Channel S.A.</t>
  </si>
  <si>
    <t>http://www.documentcloud.org/documents/1345383-bnp-paribas-credit-agricole-2009-tax-ruling.html</t>
  </si>
  <si>
    <t>98</t>
  </si>
  <si>
    <t>France;Luxembourg;Switzerland</t>
  </si>
  <si>
    <t>http://www.documentcloud.org/documents/1345384-bnp-paribas-credit-agricole-2010-tax-ruling.html</t>
  </si>
  <si>
    <t>583</t>
  </si>
  <si>
    <t>Bolton Group International</t>
  </si>
  <si>
    <t>Luxembourg;Netherlands;France</t>
  </si>
  <si>
    <t>Bolton Group International S.A.;Hertford Holding S.Ã  r.l.;Greek Paper Manufacturing S.Ã  r.l.;BGI Brands S.Ã  r.l.;Bolton Trading Corporation S.Ã  r.l.</t>
  </si>
  <si>
    <t>Food;Retail;Manufacturing</t>
  </si>
  <si>
    <t>33 million</t>
  </si>
  <si>
    <t>http://www.documentcloud.org/documents/1376409-bolton-atc-15-07-2010.html</t>
  </si>
  <si>
    <t>Ernst &amp; Young</t>
  </si>
  <si>
    <t>99</t>
  </si>
  <si>
    <t>Boston Consulting Group</t>
  </si>
  <si>
    <t>United States;Germany;France</t>
  </si>
  <si>
    <t>BCG Luxembourg Holding S.Ã .r.l.; The Boston Consulting Group Luxembourg S.Ã .r.l.</t>
  </si>
  <si>
    <t>http://www.documentcloud.org/documents/1345387-boston-consulting-group-2009-tax-ruling.html</t>
  </si>
  <si>
    <t>100</t>
  </si>
  <si>
    <t>Bridgepoint</t>
  </si>
  <si>
    <t>Turkey;</t>
  </si>
  <si>
    <t>European Testing Services (Holdings) S.Ã .r.l.; Bridgepoint Europe IV Investments S.Ã .r.l.; European Testing Services S.Ã .r.l.</t>
  </si>
  <si>
    <t>138 million</t>
  </si>
  <si>
    <t>http://www.documentcloud.org/documents/1345393-bridgepoint-2009-tax-ruling.html</t>
  </si>
  <si>
    <t>540</t>
  </si>
  <si>
    <t>British American Tobacco</t>
  </si>
  <si>
    <t>United Kingdom;Belgium; France; Netherlands; Switzerland;Spain</t>
  </si>
  <si>
    <t>British American Tobacco Co-ordination Centre VOF Lux Branch</t>
  </si>
  <si>
    <t>Retail</t>
  </si>
  <si>
    <t>http://www.documentcloud.org/documents/1345390-british-american-tobacco-2009-tax-ruling.html</t>
  </si>
  <si>
    <t>Read story 1 (El Confidencial, Spanish)</t>
  </si>
  <si>
    <t>101</t>
  </si>
  <si>
    <t>Brookfield Asset Management</t>
  </si>
  <si>
    <t>Brookfield Renewable Power Holdings (Lux) S.Ã .r.l.</t>
  </si>
  <si>
    <t>http://www.documentcloud.org/documents/1345388-brookfield-asset-management-2009-tax-ruling.html</t>
  </si>
  <si>
    <t>102</t>
  </si>
  <si>
    <t>Canada;Cayman Islands;Bermuda;United Kingdom</t>
  </si>
  <si>
    <t>BIP PD Ports Capital Management S.C.A; BIP PD Ports Capital Management S.Ã .r.l.</t>
  </si>
  <si>
    <t>http://www.documentcloud.org/documents/1345396-brookfield-asset-management-2009-tax-ruling.html</t>
  </si>
  <si>
    <t>103</t>
  </si>
  <si>
    <t>Bucher Group</t>
  </si>
  <si>
    <t>Bucher Industries Group</t>
  </si>
  <si>
    <t>Switzerland;</t>
  </si>
  <si>
    <t>Bucher Invest Holding S.A.;Buch Participations S.Ã .r.l.</t>
  </si>
  <si>
    <t>Manufacturing;Food</t>
  </si>
  <si>
    <t>http://www.documentcloud.org/documents/1345391-bucher-industries-group-2008-tax-ruling.html</t>
  </si>
  <si>
    <t>104</t>
  </si>
  <si>
    <t>Burberry Group</t>
  </si>
  <si>
    <t>United Kingdom;Spain</t>
  </si>
  <si>
    <t>Burberry Luxembourg (No. 4) S.Ã .r.l.;Burberry Luxembourg (No. 5) S.Ã .r.l.</t>
  </si>
  <si>
    <t>http://www.documentcloud.org/documents/1345392-burberry-group-2010-tax-ruling.html</t>
  </si>
  <si>
    <t>http://www.theguardian.com/business/gallery/2014/nov/07/12-luxleaks-diagrams-that-will-make-your-head-spin</t>
  </si>
  <si>
    <t>See graphic 1 (The Guardian, English)</t>
  </si>
  <si>
    <t>105</t>
  </si>
  <si>
    <t>Carval Investors</t>
  </si>
  <si>
    <t>Cargill</t>
  </si>
  <si>
    <t>CVI GVF (Lux) Master S.Ã .r.l.</t>
  </si>
  <si>
    <t>http://www.documentcloud.org/documents/1345406-cargill-2009-tax-ruling.html</t>
  </si>
  <si>
    <t>106</t>
  </si>
  <si>
    <t>United States;Mexico</t>
  </si>
  <si>
    <t>CVI Global Lux Oil and Gas S.Ã .r.l.;CVI Global Lux Oil and Gas 2 S.Ã .r.l.</t>
  </si>
  <si>
    <t>http://www.documentcloud.org/documents/1345410-cargill-2009-tax-ruling.html</t>
  </si>
  <si>
    <t>107</t>
  </si>
  <si>
    <t>CarVal Investors Luxembourg S.Ã .r.l.</t>
  </si>
  <si>
    <t>http://www.documentcloud.org/documents/1345394-cargill-2009-tax-ruling.html</t>
  </si>
  <si>
    <t>108</t>
  </si>
  <si>
    <t>CVF Lux Master S.Ã .r.l.;CVF Lux Securities Trading S.Ã .r.l.;CVF Lux Finance S.Ã .r.l.;CVF Lux Finance II S.Ã .r.l.</t>
  </si>
  <si>
    <t>http://www.documentcloud.org/documents/1345398-cargill-2010-tax-ruling.html</t>
  </si>
  <si>
    <t>109</t>
  </si>
  <si>
    <t>Carlyle Group</t>
  </si>
  <si>
    <t>United States;United Kingdom;United Kingdom (Jersey)</t>
  </si>
  <si>
    <t>CEREP III UK S.Ã .r.l.;CEREP City Office S.Ã .r.l.</t>
  </si>
  <si>
    <t>240 million</t>
  </si>
  <si>
    <t>http://www.documentcloud.org/documents/1345397-carlyle-group-2010-tax-ruling.html</t>
  </si>
  <si>
    <t>548</t>
  </si>
  <si>
    <t>Wall Street Institute (owned by Carlyle Group)</t>
  </si>
  <si>
    <t>Hungary;Portugal;United States;Spain</t>
  </si>
  <si>
    <t>Wall Street Institute Kft, Luxembourg Branch</t>
  </si>
  <si>
    <t>http://www.documentcloud.org/documents/1345399-carlyle-group-2009-tax-ruling.html</t>
  </si>
  <si>
    <t>110</t>
  </si>
  <si>
    <t>Catalyst Funds</t>
  </si>
  <si>
    <t>Catalyst Investment Managers</t>
  </si>
  <si>
    <t>Australia;Sweden;New Zealand;United Kingdom (Jersey)</t>
  </si>
  <si>
    <t>Catalyst Buyout Fund 2 S.Ã .r.l.</t>
  </si>
  <si>
    <t>http://www.documentcloud.org/documents/1345401-catalyst-investment-managers-2009-tax-ruling.html</t>
  </si>
  <si>
    <t>111</t>
  </si>
  <si>
    <t>CB Richard Ellis Investors</t>
  </si>
  <si>
    <t>CB Richard Ellis Group</t>
  </si>
  <si>
    <t>CB Richard Ellis Investors S.Ã .r.l.</t>
  </si>
  <si>
    <t>http://www.documentcloud.org/documents/1345402-cb-richard-ellis-group-2010-tax-ruling.html</t>
  </si>
  <si>
    <t>112</t>
  </si>
  <si>
    <t>Centerbridge Capital Partners</t>
  </si>
  <si>
    <t>Centerbridge Partners</t>
  </si>
  <si>
    <t>CCP Acquisition Holdings LuxCo S.Ã .r.l.; CCP Credit Acquisition Holdings LuxCo S.Ã .r.l.;CCP Holdings I - END S.Ã .r.l.;CCP Holdings II - END S.Ã .r.l.;CCP Acquisition I - END S.Ã .r.l.;CCP Acquisition II - END S.Ã .r.l.</t>
  </si>
  <si>
    <t>http://www.documentcloud.org/documents/1345405-centerbridge-partners-2008-tax-ruling.html</t>
  </si>
  <si>
    <t>113</t>
  </si>
  <si>
    <t>United States;Cayman Islands</t>
  </si>
  <si>
    <t>CCP Acquisition GS S.Ã .r.l.</t>
  </si>
  <si>
    <t>https://www.documentcloud.org/documents/1353259-centerbridge-capital-partners-2009-tax-ruling.html</t>
  </si>
  <si>
    <t>114</t>
  </si>
  <si>
    <t>Charterhouse Capital Partners</t>
  </si>
  <si>
    <t>United Kingdom;France;Germany</t>
  </si>
  <si>
    <t>Charterhouse Capri I S.A.; Charterhouse Capri II S.Ã .r.l.</t>
  </si>
  <si>
    <t>http://www.documentcloud.org/documents/1345412-charterhouse-capital-partners-2006-tax-ruling.html</t>
  </si>
  <si>
    <t>115</t>
  </si>
  <si>
    <t>Chateau De Berne</t>
  </si>
  <si>
    <t>France;United Kingdom</t>
  </si>
  <si>
    <t>Yellowstone Holdings S.Ã .r.l.</t>
  </si>
  <si>
    <t>Finance;Travel;Food</t>
  </si>
  <si>
    <t>http://www.documentcloud.org/documents/1345404-chateau-de-berne-2009-tax-ruling.html</t>
  </si>
  <si>
    <t>116</t>
  </si>
  <si>
    <t>Cheyne Special Situations Fund</t>
  </si>
  <si>
    <t>Cheyne Capital Management</t>
  </si>
  <si>
    <t>Cayman Islands;Germany</t>
  </si>
  <si>
    <t>Cheyne Special Situations Investments No.2 S.Ã .r.l.</t>
  </si>
  <si>
    <t>750 million</t>
  </si>
  <si>
    <t>http://www.documentcloud.org/documents/1345409-cheyne-capital-management-2010-tax-ruling.html</t>
  </si>
  <si>
    <t>117</t>
  </si>
  <si>
    <t>China Petrochemical Corporation</t>
  </si>
  <si>
    <t>China Petrochemical Corporation (Sinopec)</t>
  </si>
  <si>
    <t>China;Canada</t>
  </si>
  <si>
    <t>TIPTOP Luxembourg S.Ã .r.l.</t>
  </si>
  <si>
    <t>http://www.documentcloud.org/documents/1345407-china-petrochemical-corporation-sinopec-group.html</t>
  </si>
  <si>
    <t>118</t>
  </si>
  <si>
    <t>China Yunnan Metallurgical Group (CYMCO)</t>
  </si>
  <si>
    <t>China Yunnan Metallurgical Group</t>
  </si>
  <si>
    <t>Chihong Luxembourg</t>
  </si>
  <si>
    <t>http://www.documentcloud.org/documents/1345414-china-yunnan-metallurgical-group-cymco-2010-tax.html</t>
  </si>
  <si>
    <t>119</t>
  </si>
  <si>
    <t>CIRCOR</t>
  </si>
  <si>
    <t>Circor Luxembourg Holdings S.Ã .r.l.</t>
  </si>
  <si>
    <t>https://www.documentcloud.org/documents/1353260-circor-2009-tax-ruling.html</t>
  </si>
  <si>
    <t>120</t>
  </si>
  <si>
    <t>CITCO</t>
  </si>
  <si>
    <t>Citco Fund Services (Luxembourg) S.A.</t>
  </si>
  <si>
    <t>http://www.documentcloud.org/documents/1345413-citco-2009-tax-ruling.html</t>
  </si>
  <si>
    <t>121</t>
  </si>
  <si>
    <t>Citigroup Property Investors</t>
  </si>
  <si>
    <t>Citigroup</t>
  </si>
  <si>
    <t>Japan;Philippines;South Korea;Cayman Islands</t>
  </si>
  <si>
    <t>CPI Asia Investment Holdings S.Ã .r.l.; CPI Asia Investment S.Ã .r.l.; CPI Asia Shinjuku II S.Ã .r.l.; CPI Asia Nippon S.Ã .r.l.; CPI Asia Ten S.Ã .r.l.</t>
  </si>
  <si>
    <t>227.8 million</t>
  </si>
  <si>
    <t>http://www.documentcloud.org/documents/1345805-citigroup-2009-tax-ruling.html</t>
  </si>
  <si>
    <t>122</t>
  </si>
  <si>
    <t>Cleveland Cliffs</t>
  </si>
  <si>
    <t>Cliffs Natural Resources</t>
  </si>
  <si>
    <t>United States;Brazil</t>
  </si>
  <si>
    <t>Cliffs Int'l Lux I S.Ã .r.l.;Cliffs Int'l Lux II S.Ã .r.l.;Cliffs Int'l Lux IV S.Ã .r.l.;Cliffs (Gibraltar) Holdings Limited Luxembourg S.C.S.;Cliffs Int'l Luxembourg S.Ã .r.l.;Cliffs Natural Resources Luxembourg S.Ã .r.l.</t>
  </si>
  <si>
    <t>http://www.documentcloud.org/documents/1345417-cliffs-natural-resources-2008-tax-ruling.html</t>
  </si>
  <si>
    <t>123</t>
  </si>
  <si>
    <t>http://www.documentcloud.org/documents/1345806-cliffs-natural-resources-2009-tax-ruling.html</t>
  </si>
  <si>
    <t>124</t>
  </si>
  <si>
    <t>CNP Assurances</t>
  </si>
  <si>
    <t>Infra-Invest S.Ã .r.l.;Infra-Invest 2 S.Ã .r.l.;Infra-Invest Brownfield S.Ã .r.l.</t>
  </si>
  <si>
    <t>http://www.documentcloud.org/documents/1345808-cnp-assurances-2010-tax-ruling.html</t>
  </si>
  <si>
    <t>125</t>
  </si>
  <si>
    <t>Infra-Invest S.Ã .r.l.</t>
  </si>
  <si>
    <t>http://www.documentcloud.org/documents/1345416-cnp-assurances-2008-tax-ruling.html</t>
  </si>
  <si>
    <t>126</t>
  </si>
  <si>
    <t>Coach</t>
  </si>
  <si>
    <t>Coach Inc. Luxembourg Branch; Coach International Holdings S.Ã .r.l.</t>
  </si>
  <si>
    <t>1 billion</t>
  </si>
  <si>
    <t>http://www.documentcloud.org/documents/1345425-coach-2010-tax-ruling.html</t>
  </si>
  <si>
    <t>523</t>
  </si>
  <si>
    <t>Coca Cola Hellenic Bottling Company Group</t>
  </si>
  <si>
    <t>Coca Cola HBC</t>
  </si>
  <si>
    <t>Greece;Switzerland</t>
  </si>
  <si>
    <t>Boval S.A.;Kar-Tess Holding S.A.</t>
  </si>
  <si>
    <t>http://www.documentcloud.org/documents/1345781-coca-cola-hbc-2009-tax-ruling.html</t>
  </si>
  <si>
    <t>579</t>
  </si>
  <si>
    <t>Colony Capital Group</t>
  </si>
  <si>
    <t>United States;Singapore;Switzerland;Germany;Cayman Islands</t>
  </si>
  <si>
    <t>Colony HR Holding (Lux) S.Ã  r.l.</t>
  </si>
  <si>
    <t>http://www.documentcloud.org/documents/1376400-kpmg-ruling-2006.html</t>
  </si>
  <si>
    <t>KPMG</t>
  </si>
  <si>
    <t>127</t>
  </si>
  <si>
    <t>Commerzbank AG</t>
  </si>
  <si>
    <t>Erste EuropÃ¤ische Pfandbrief- und Kommunalkreditbank AG</t>
  </si>
  <si>
    <t>http://www.documentcloud.org/documents/1345420-commerzbank-ag-2009-tax-ruling.html</t>
  </si>
  <si>
    <t>128</t>
  </si>
  <si>
    <t>Clownsvis</t>
  </si>
  <si>
    <t>Companhia Brasileira De DistribuiÃ§Ã£o</t>
  </si>
  <si>
    <t>Clownsvis BV</t>
  </si>
  <si>
    <t>http://www.documentcloud.org/documents/1345426-companhia-brasileira-de-distribucao-2009-tax.html</t>
  </si>
  <si>
    <t>129</t>
  </si>
  <si>
    <t>COMPASS CC</t>
  </si>
  <si>
    <t>COMPASS Group</t>
  </si>
  <si>
    <t>South Africa;Germany</t>
  </si>
  <si>
    <t>Compass Real Estate Fin-Holding S.Ã .r.l.;PB PCR Soparfi 1 Luxembourg S.Ã .r.l.; PB PCR SP 1 S.Ã .r.l.; PB PCR 1 S.Ã .r.l.; PB PCR 2 S.Ã .r.l.; PB PCR 3 S.Ã .r.l.</t>
  </si>
  <si>
    <t>4.75 million</t>
  </si>
  <si>
    <t>http://www.documentcloud.org/documents/1345422-compass-group-2009-tax-ruling.html</t>
  </si>
  <si>
    <t>130</t>
  </si>
  <si>
    <t>Cordea Savills</t>
  </si>
  <si>
    <t>Cordea Savills Fund Managers (Luxembourg) S.Ã .r.l.</t>
  </si>
  <si>
    <t>http://www.documentcloud.org/documents/1345419-cordea-savills-2008-tax-ruling.html</t>
  </si>
  <si>
    <t>131</t>
  </si>
  <si>
    <t>United Kingdom;Germany</t>
  </si>
  <si>
    <t>Cordea Savills Fund Managers (Luxembourg) S.Ã .r.l.; CS European HoldCo No.1 S.Ã .r.l.; CS European Commercial No.1 S.Ã .r.l.; ECF Cardiff Office S.Ã .r.l.</t>
  </si>
  <si>
    <t>http://www.documentcloud.org/documents/1345421-cordea-savills-2009-tax-ruling.html</t>
  </si>
  <si>
    <t>132</t>
  </si>
  <si>
    <t>Germany;United Kingdom; Sweden; France</t>
  </si>
  <si>
    <t>Cordea Savills Fund Managers (Luxembourg) S.Ã .r.l.; CS European HoldCo No. 1 S.Ã .r.l.; CS European Commercial No. 1 S.Ã .r.l.; ECF Paris Logistic Holdco S.Ã .r.l.; ECF Lyon Office Holdco S.Ã .r.l.</t>
  </si>
  <si>
    <t>http://www.documentcloud.org/documents/1345424-cordea-savills-2009-tax-ruling.html</t>
  </si>
  <si>
    <t>133</t>
  </si>
  <si>
    <t>Cordea Savills European Commercial Fund;CS European Commerical HoldCo No. 1 S.Ã .r.l.;CS European Commercial No. 1 S.Ã .r.l.;ECF Edinburgh Car Parc HoldCo S.Ã .r.l.;ECF Edinburgh Office Holdco S.Ã .r.l.</t>
  </si>
  <si>
    <t>23.2 million</t>
  </si>
  <si>
    <t>http://www.documentcloud.org/documents/1345435-cordea-savills-2010-tax-ruling.html</t>
  </si>
  <si>
    <t>134</t>
  </si>
  <si>
    <t>Covidien</t>
  </si>
  <si>
    <t>Covidien Group</t>
  </si>
  <si>
    <t>Valera Holdings S.Ã .r.l.</t>
  </si>
  <si>
    <t>Health;Manufacturing</t>
  </si>
  <si>
    <t>http://www.documentcloud.org/documents/1345423-covidien-group-2009-tax-ruling.html</t>
  </si>
  <si>
    <t>135</t>
  </si>
  <si>
    <t>Ireland;Switzerland</t>
  </si>
  <si>
    <t>Covidien Group S.Ã .r.l.</t>
  </si>
  <si>
    <t>http://www.documentcloud.org/documents/1345427-covidien-group-2010-tax-ruling.html</t>
  </si>
  <si>
    <t>136</t>
  </si>
  <si>
    <t>CovidienÂ Group</t>
  </si>
  <si>
    <t>Covidien International Finance S.A.;Covidien Group S.Ã .r.l.</t>
  </si>
  <si>
    <t>7.2 billion</t>
  </si>
  <si>
    <t>http://www.documentcloud.org/documents/1345432-covidien-group-2009-tax-ruling.html</t>
  </si>
  <si>
    <t>137</t>
  </si>
  <si>
    <t>United States;Denmark;Ireland;Gibraltar</t>
  </si>
  <si>
    <t>http://www.documentcloud.org/documents/1345434-covidien-group-2009-tax-ruling.html</t>
  </si>
  <si>
    <t>549</t>
  </si>
  <si>
    <t>United States;Gibraltar;Switzerland</t>
  </si>
  <si>
    <t>http://www.documentcloud.org/documents/1345428-covidien-group-2009-tax-ruling.html</t>
  </si>
  <si>
    <t>http://www.irishtimes.com/business/lux-leaks/medical-supplies-group-used-irish-firm-in-tax-deal-1.1990915</t>
  </si>
  <si>
    <t>Read story 1 (The Irish Times, English)</t>
  </si>
  <si>
    <t>138</t>
  </si>
  <si>
    <t>Credit Suisse</t>
  </si>
  <si>
    <t>Switzerland;United Kingdom</t>
  </si>
  <si>
    <t>Credit Suisse Real Estate Fund International (Luxembourg) Holding S.A.; Temple Quay S.A.; Office Park Leeds (Luxembourg) Holding S.A.</t>
  </si>
  <si>
    <t>http://www.documentcloud.org/documents/1345430-credit-suisse-2009-tax-ruling.html</t>
  </si>
  <si>
    <t>139</t>
  </si>
  <si>
    <t>Credit Suisse Real Estate Fund International (Luxembourg) Holding S.A.;Earl Place (Luxembourg) Holding S.A.</t>
  </si>
  <si>
    <t>56 million</t>
  </si>
  <si>
    <t>http://www.documentcloud.org/documents/1345429-credit-suisse-2010-tax-ruling.html</t>
  </si>
  <si>
    <t>545</t>
  </si>
  <si>
    <t>Damma Holdings</t>
  </si>
  <si>
    <t>Greece;</t>
  </si>
  <si>
    <t>Dinavest S.Ã .r.l.</t>
  </si>
  <si>
    <t>http://www.documentcloud.org/documents/1345433-damma-holdings-2009-tax-ruling.html</t>
  </si>
  <si>
    <t>140</t>
  </si>
  <si>
    <t>Damovo Group</t>
  </si>
  <si>
    <t>Damovo Group S.A.;Damovo I S.Ã .r.l.;Damovo II S.Ã .r.l.;Damovo IIII S.A.;Damovo Holdings Luxembourg S.Ã .r.l.</t>
  </si>
  <si>
    <t>http://www.documentcloud.org/documents/1345439-damovo-group-2009-tax-ruling.html</t>
  </si>
  <si>
    <t>556</t>
  </si>
  <si>
    <t>Dasos Capital Oy</t>
  </si>
  <si>
    <t>Finland;</t>
  </si>
  <si>
    <t>Dasos S.A.</t>
  </si>
  <si>
    <t>http://www.documentcloud.org/documents/1345436-dasos-capital-oy-2008-tax-ruling.html</t>
  </si>
  <si>
    <t>557</t>
  </si>
  <si>
    <t>Dasos Timberland Fund I S.C.A., SICAV - SIF</t>
  </si>
  <si>
    <t>20 million</t>
  </si>
  <si>
    <t>http://www.documentcloud.org/documents/1345437-dasos-capital-oy-2010-tax-ruling.html</t>
  </si>
  <si>
    <t>559</t>
  </si>
  <si>
    <t>Global Environment Fund / DasosÂ Capital Oy (Joint Venture)</t>
  </si>
  <si>
    <t>United States;Malaysia;Finland</t>
  </si>
  <si>
    <t>Balber Finance S.Ã .r.l.</t>
  </si>
  <si>
    <t>http://www.documentcloud.org/documents/1345515-global-environment-fund-dasos-capital-oy-2010.html</t>
  </si>
  <si>
    <t>141</t>
  </si>
  <si>
    <t>Dawnay, Day &amp; Co</t>
  </si>
  <si>
    <t>Dawnay, Day &amp; Co.</t>
  </si>
  <si>
    <t>Marba Investments S.Ã .r.l.; Sanary Investments S.Ã .r.l.; Navidad Investments S.A.</t>
  </si>
  <si>
    <t>http://www.documentcloud.org/documents/1345438-dawnay-day-amp-co-2009-tax-ruling.html</t>
  </si>
  <si>
    <t>40</t>
  </si>
  <si>
    <t>Agemar</t>
  </si>
  <si>
    <t>de Spoelberch Family</t>
  </si>
  <si>
    <t>Belgium;</t>
  </si>
  <si>
    <t>Agemar S.A.;Vedihold S.A.;Pharmahold S.A.</t>
  </si>
  <si>
    <t>Food;Finance</t>
  </si>
  <si>
    <t>http://www.documentcloud.org/documents/1345305-anheuser-busch-inbev-2008-tax-ruling.html</t>
  </si>
  <si>
    <t>41</t>
  </si>
  <si>
    <t>Anheuser-Busch Inbev (AB Inbev)</t>
  </si>
  <si>
    <t>Belgium;Netherlands</t>
  </si>
  <si>
    <t>Eugenie Patri Sebastien EPS S.A.;Vedihold S.A.</t>
  </si>
  <si>
    <t>http://www.documentcloud.org/documents/1345306-anheuser-busch-inbev-2010-tax-ruling.html</t>
  </si>
  <si>
    <t>http://www.mo.be/nieuws/de-luxemburgse-belastingdeals-van-belgi-s-rijkste-familie</t>
  </si>
  <si>
    <t>http://www.tijd.be/dossier/luxleaks/Belgische_deal_met_AB_InBev_leidt_naar_Luxemburg.9567370-7887.art</t>
  </si>
  <si>
    <t>http://multimedia.tijd.be/luxleaks/abinbev/</t>
  </si>
  <si>
    <t>See graphic 3 (De Tidj, Dutch)</t>
  </si>
  <si>
    <t>142</t>
  </si>
  <si>
    <t>Dean Foods</t>
  </si>
  <si>
    <t>United States;Belgium;</t>
  </si>
  <si>
    <t>Dean Foods European Holdings S.Ã .r.l.;White Wave European Partners S.C.S.</t>
  </si>
  <si>
    <t>314 million</t>
  </si>
  <si>
    <t>http://www.documentcloud.org/documents/1345440-dean-foods-2010-tax-ruling.html</t>
  </si>
  <si>
    <t>143</t>
  </si>
  <si>
    <t>Delff Management</t>
  </si>
  <si>
    <t>United Kingdom;France;Italy;Spain;Germany</t>
  </si>
  <si>
    <t>Delff Luxembourg Fund 1 S.Ã .r.l.;Delff Luxembourg Fund 2 S.Ã .r.l.</t>
  </si>
  <si>
    <t>http://www.documentcloud.org/documents/1345445-delff-management-2009-tax-ruling.html</t>
  </si>
  <si>
    <t>517</t>
  </si>
  <si>
    <t>Deutsche Bank / RREEF Global Opportunities Fund II</t>
  </si>
  <si>
    <t>Deutsche Bank</t>
  </si>
  <si>
    <t>GO II Luxembourg One S.Ã .r.l.;GO II Luxembourg Two S.Ã .r.l.</t>
  </si>
  <si>
    <t>http://www.documentcloud.org/documents/1345443-deutsche-bank-2010-tax-ruling.html</t>
  </si>
  <si>
    <t>http://www.ndr.de/nachrichten/Deutsche-Bank-Gewinne-fliessen-um-Globus,deutschebanklux100.html</t>
  </si>
  <si>
    <t>http://www.sueddeutsche.de/wirtschaft/luxemburg-leaks-trickreiche-manager-der-deutschen-bank-1.2208470</t>
  </si>
  <si>
    <t>518</t>
  </si>
  <si>
    <t>Deutsche Bank / RREEF Global Opportunity Fund III</t>
  </si>
  <si>
    <t>Germany;South Korea;Malta</t>
  </si>
  <si>
    <t>G.O. III - Luxembourg One S.Ã .r.l.; G.O. III Luxembourg Oxford S.Ã .r.l.</t>
  </si>
  <si>
    <t>http://www.documentcloud.org/documents/1345444-deutsche-bank-2009-tax-ruling.html</t>
  </si>
  <si>
    <t>519</t>
  </si>
  <si>
    <t>Deutsche Bank Real Estate Global Opportunities IA LP</t>
  </si>
  <si>
    <t>Germany;United Kingdom;France;Malta</t>
  </si>
  <si>
    <t>REPEG Holdings S.Ã .r.l.</t>
  </si>
  <si>
    <t>http://www.documentcloud.org/documents/1345450-deutsche-bank-2009-tax-ruling.html</t>
  </si>
  <si>
    <t>520</t>
  </si>
  <si>
    <t>Deutsche Bank Real Estate Global Opportunities IB Fund</t>
  </si>
  <si>
    <t>Germany;Italy</t>
  </si>
  <si>
    <t>GO IB- Luxembourg One S.Ã .r.l.; GO IB- Luxembourg Two S.Ã .r.l.; GO IB- Luxembourg Three S.Ã .r.l.; GO IB- Luxembourg Three Finance S.Ã .r.l.; Go IB -SIV Luxembourg S.Ã .r.l.; Go IB-SIV Luxembourg Two S.Ã .r.l.</t>
  </si>
  <si>
    <t>http://www.documentcloud.org/documents/1345457-deutsche-bank-2009-tax-ruling.html</t>
  </si>
  <si>
    <t>521</t>
  </si>
  <si>
    <t>RREEF Global Opportunities Fund II</t>
  </si>
  <si>
    <t>Italy;Germany;France;Poland;United Kingdom (Jersey);United Kingdom (Guernsey);Portugal;Netherlands;Singapore;United States</t>
  </si>
  <si>
    <t>G.O. II - Luxembourg One S.Ã .r.l.</t>
  </si>
  <si>
    <t>https://www.documentcloud.org/documents/1353269-deutsche-bank-2009-tax-ruling.html</t>
  </si>
  <si>
    <t>144</t>
  </si>
  <si>
    <t>Developers Diversified Realty Corporation (now DDR Corp)</t>
  </si>
  <si>
    <t>Developers Diversified Realty Corporation</t>
  </si>
  <si>
    <t>United States;Brazil;Portugal;Netherlands</t>
  </si>
  <si>
    <t>DDR Luxembourg S.Ã .r.l.</t>
  </si>
  <si>
    <t>Retail;Finance</t>
  </si>
  <si>
    <t>143 million</t>
  </si>
  <si>
    <t>http://www.documentcloud.org/documents/1345446-developers-diversified-realty-corporation-now.html</t>
  </si>
  <si>
    <t>541</t>
  </si>
  <si>
    <t>Dexia Asset Management (now Candriam)</t>
  </si>
  <si>
    <t>Dexia</t>
  </si>
  <si>
    <t>France;Australia;Belgium;Spain;Switzerland;Italy;Germany;Sweden;Austria;Poland;Netherlands</t>
  </si>
  <si>
    <t>Dexia Asset Management Luxembourg S.A.</t>
  </si>
  <si>
    <t>http://www.documentcloud.org/documents/1345447-dexia-2009-tax-ruling.html</t>
  </si>
  <si>
    <t>145</t>
  </si>
  <si>
    <t>DNB Nor Group</t>
  </si>
  <si>
    <t>Norway;Germany;Sweden</t>
  </si>
  <si>
    <t>Carlson Fund Management Company S.A.</t>
  </si>
  <si>
    <t>http://www.documentcloud.org/documents/1345449-dnb-nor-group-2008-tax-ruling.html</t>
  </si>
  <si>
    <t>146</t>
  </si>
  <si>
    <t>Doughty Hanson</t>
  </si>
  <si>
    <t>United Kingdom;United States;Germany;Japan;France;Sweden;Austria</t>
  </si>
  <si>
    <t>HellermanTyton Alpha S.Ã .r.l.;HellermanTyton Beta S.Ã .r.l.</t>
  </si>
  <si>
    <t>http://www.documentcloud.org/documents/1345448-doughty-hanson-2006-tax-ruling.html</t>
  </si>
  <si>
    <t>147</t>
  </si>
  <si>
    <t>United Kingdom;Spain;Italy</t>
  </si>
  <si>
    <t>DCHRE II HoldCo I S.Ã .r.l.;DCHRE II HoldCo II S.Ã .r.l.;DCHRE Finance S.Ã .r.l.</t>
  </si>
  <si>
    <t>http://www.documentcloud.org/documents/1345458-doughty-hanson-2008-tax-ruling.html</t>
  </si>
  <si>
    <t>148</t>
  </si>
  <si>
    <t>Canada;United Kingdom</t>
  </si>
  <si>
    <t>DHCT II Luxembourg S.Ã .r.l.</t>
  </si>
  <si>
    <t>http://www.documentcloud.org/documents/1345452-doughty-hanson-2009-tax-ruling.html</t>
  </si>
  <si>
    <t>149</t>
  </si>
  <si>
    <t>DHC Luxembourg V S.Ã .r.l.</t>
  </si>
  <si>
    <t>http://www.documentcloud.org/documents/1345451-doughty-hanson-2009-tax-ruling.html</t>
  </si>
  <si>
    <t>150</t>
  </si>
  <si>
    <t>Doughty Hanson &amp; Co European Real Estate II</t>
  </si>
  <si>
    <t>Howick Place Office S.Ã .r.l.;BVP 1 S.Ã .r.l.;BVP II S.Ã .r.l.;Salisbury S.Ã .r.l.;DH Kent S.Ã .r.l.</t>
  </si>
  <si>
    <t>http://www.documentcloud.org/documents/1345454-doughty-hanson-2009-tax-ruling.html</t>
  </si>
  <si>
    <t>151</t>
  </si>
  <si>
    <t>DH Salisbury S.Ã .r.l.;Salisbury S.Ã .r.l.;DHCRE II HoldCo I S.Ã .r.l.;DHCRE II HoldCo II S.Ã .r.l.;DHCRE II Finance S.Ã .r.l.</t>
  </si>
  <si>
    <t>http://www.documentcloud.org/documents/1345453-doughty-hanson-2009-tax-ruling.html</t>
  </si>
  <si>
    <t>152</t>
  </si>
  <si>
    <t>Doughty Hanson &amp; Co IV</t>
  </si>
  <si>
    <t>DHC Luxemburg IV S.Ã .r.l.</t>
  </si>
  <si>
    <t>http://www.documentcloud.org/documents/1345459-doughty-hanson-2007-tax-ruling.html</t>
  </si>
  <si>
    <t>153</t>
  </si>
  <si>
    <t>TMF Group</t>
  </si>
  <si>
    <t>United Kingdom;Netherlands</t>
  </si>
  <si>
    <t>LuxCo 84 S.Ã .r.l.;LuxCo 86 S.Ã .r.l.;Scorpius Investments S.Ã .r.l.;TMF Luxembourg S.A.;TMF Management Luxembourg S.A.;TMF Corporate Services S.A.;Immobliere Vanban S.A.;TMF Administrative Services S.A.;TMF Secretarial Services S.A.;</t>
  </si>
  <si>
    <t>65 million</t>
  </si>
  <si>
    <t>http://www.documentcloud.org/documents/1345456-doughty-hanson-2009-tax-ruling.html</t>
  </si>
  <si>
    <t>154</t>
  </si>
  <si>
    <t>Draper Fisher Jurvetson (DFJ)</t>
  </si>
  <si>
    <t>Draper Fisher Jurvetson</t>
  </si>
  <si>
    <t>United States;Denmark</t>
  </si>
  <si>
    <t>DJF LUX IX A S.Ã .r.l.</t>
  </si>
  <si>
    <t>http://www.documentcloud.org/documents/1345467-draper-fisher-jurvetson-dfj-2009-tax-ruling.html</t>
  </si>
  <si>
    <t>155</t>
  </si>
  <si>
    <t>DST Systems / State Street Group (Joint Venture)</t>
  </si>
  <si>
    <t>DST Systems</t>
  </si>
  <si>
    <t>International Financial Data Services (Luxembourg) S.A.</t>
  </si>
  <si>
    <t>Tech;Finance</t>
  </si>
  <si>
    <t>3.5 million</t>
  </si>
  <si>
    <t>http://www.documentcloud.org/documents/1345460-dst-systems-state-street-group-2010-tax-ruling.html</t>
  </si>
  <si>
    <t>157</t>
  </si>
  <si>
    <t>Dubai International Capital</t>
  </si>
  <si>
    <t>United Arab Emirates;Hungary</t>
  </si>
  <si>
    <t>http://www.documentcloud.org/documents/1345463-dubai-international-capital-2008-tax-ruling.html</t>
  </si>
  <si>
    <t>158</t>
  </si>
  <si>
    <t>DUET</t>
  </si>
  <si>
    <t>DUET Group</t>
  </si>
  <si>
    <t>United Kingdom;Hong Kong;United Arab Emirates;Cayman Islands;Malta;Bermuda;Singapore</t>
  </si>
  <si>
    <t>Duet Holding S.A.</t>
  </si>
  <si>
    <t>http://www.documentcloud.org/documents/1345461-duet-group-2009-tax-ruling.html</t>
  </si>
  <si>
    <t>159</t>
  </si>
  <si>
    <t>Dyson James Limited Group</t>
  </si>
  <si>
    <t>Dyson</t>
  </si>
  <si>
    <t>http://www.documentcloud.org/documents/1345462-dyson-2009-tax-ruling.html</t>
  </si>
  <si>
    <t>http://www.theguardian.com/business/2014/nov/05/-sp-luxembourg-tax-files-tax-avoidance-industrial-scale</t>
  </si>
  <si>
    <t>Read story 1 (The Guardian, English)</t>
  </si>
  <si>
    <t>160</t>
  </si>
  <si>
    <t>Eurobank EFG</t>
  </si>
  <si>
    <t>EFG Group</t>
  </si>
  <si>
    <t>Eurobank EFG Private Bank Luxembourg S.A.</t>
  </si>
  <si>
    <t>http://www.documentcloud.org/documents/1345465-efg-group-2010-tax-ruling.html</t>
  </si>
  <si>
    <t>161</t>
  </si>
  <si>
    <t>Switzerland;Greece; Bulgaria; Poland; Romania</t>
  </si>
  <si>
    <t>Eurobank EFG Fund Management Company (Lux) S.A.</t>
  </si>
  <si>
    <t>http://www.documentcloud.org/documents/1345466-efg-group-2009-tax-ruling.html</t>
  </si>
  <si>
    <t>162</t>
  </si>
  <si>
    <t>EMULEX</t>
  </si>
  <si>
    <t>Emulex Luxembourg S.Ã .r.l.</t>
  </si>
  <si>
    <t>http://www.documentcloud.org/documents/1345470-emulex-2008-tax-ruling.html</t>
  </si>
  <si>
    <t>163</t>
  </si>
  <si>
    <t>Encore Consumer Capital</t>
  </si>
  <si>
    <t>Mytilus LuxCo I S.Ã .r.l.;Mytilus LuxCo II S.Ã .r.l.</t>
  </si>
  <si>
    <t>http://www.documentcloud.org/documents/1345469-encore-consumer-capital-2008-tax-ruling.html</t>
  </si>
  <si>
    <t>164</t>
  </si>
  <si>
    <t>Englefield / Redstone</t>
  </si>
  <si>
    <t>Englefield Capital (now Bregal Capital)</t>
  </si>
  <si>
    <t>United Kingdom;Cyprus</t>
  </si>
  <si>
    <t>Englefield East Europe S.Ã .r.l.</t>
  </si>
  <si>
    <t>63.84 million</t>
  </si>
  <si>
    <t>http://www.documentcloud.org/documents/1345395-englefield-capital-now-bregal-capital-2009-tax.html</t>
  </si>
  <si>
    <t>513</t>
  </si>
  <si>
    <t>Eon Group</t>
  </si>
  <si>
    <t>Ireland;United Kingdom;Sweden; Germany;Malta</t>
  </si>
  <si>
    <t>Dutchdelta Finance S.Ã .r.l.</t>
  </si>
  <si>
    <t>2.55 billion</t>
  </si>
  <si>
    <t>http://www.documentcloud.org/documents/1345468-eon-group-2009-tax-ruling.html</t>
  </si>
  <si>
    <t>http://www.ndr.de/nachrichten/Wie-EON-millionenschwere-Steuerloecher-reisst,eonlux100.html</t>
  </si>
  <si>
    <t>Read story 2 (NDR, German)</t>
  </si>
  <si>
    <t>http://www.sueddeutsche.de/wirtschaft/luxemburg-leaks-zu-eon-windige-kredite-1.2208475</t>
  </si>
  <si>
    <t>Read story 3 (SÃ¼ddeutsche Zeitung, German)</t>
  </si>
  <si>
    <t>514</t>
  </si>
  <si>
    <t>Germany;United Kingdom;Sweden;Ireland;Malta</t>
  </si>
  <si>
    <t>Powergen Luxembourg S.Ã .r.l.;Dutchdelta Finance S.Ã .r.l.;Powergen US Securities Limited;Powergen Luxembourg Holding S.Ã .r.l.;Powergen Holding S.Ã .r.l.</t>
  </si>
  <si>
    <t>http://www.documentcloud.org/documents/1345472-eon-group-2009-tax-ruling.html</t>
  </si>
  <si>
    <t>515</t>
  </si>
  <si>
    <t>Germany;United Kingdom;Sweden;Malta;United States;Ireland</t>
  </si>
  <si>
    <t>Dutchdelta Finance S.Ã .r.l.;Powergen Luxembourg Holding S.Ã .r.l.</t>
  </si>
  <si>
    <t>http://www.documentcloud.org/documents/1345471-eon-group-2009-tax-ruling.html</t>
  </si>
  <si>
    <t>516</t>
  </si>
  <si>
    <t>Powergen</t>
  </si>
  <si>
    <t>United States;United Kingdom;Germany</t>
  </si>
  <si>
    <t>Powergen Luxembourg Securities S.Ã .r.l.;Powergen Luxembourg Holdings S.Ã .r.l.</t>
  </si>
  <si>
    <t>http://www.documentcloud.org/documents/1345464-eon-group-2002-tax-ruling.html</t>
  </si>
  <si>
    <t>165</t>
  </si>
  <si>
    <t>EQT</t>
  </si>
  <si>
    <t>Poland;United Kingdom (Guernsey);Sweden</t>
  </si>
  <si>
    <t>NIVE I S.Ã .r.l.;NIVE II S.Ã .r.l.</t>
  </si>
  <si>
    <t>28 million</t>
  </si>
  <si>
    <t>http://www.documentcloud.org/documents/1345476-eqt-2009-tax-ruling.html</t>
  </si>
  <si>
    <t>166</t>
  </si>
  <si>
    <t>Sweden;United States;Poland;United Kingdom (Guernsey);Netherlands</t>
  </si>
  <si>
    <t>MYA Investments Sp Zo.o., Luxembourg branch</t>
  </si>
  <si>
    <t>http://www.documentcloud.org/documents/1345475-eqt-2009-tax-ruling.html</t>
  </si>
  <si>
    <t>167</t>
  </si>
  <si>
    <t>United Kingdom (Guernsey);United Kingdom;United States</t>
  </si>
  <si>
    <t>ECRF Top S.Ã .r.l.;ECRF S.Ã .r.l.</t>
  </si>
  <si>
    <t>http://www.documentcloud.org/documents/1345478-eqt-2009-tax-ruling.html</t>
  </si>
  <si>
    <t>168</t>
  </si>
  <si>
    <t>EQT / EFDO</t>
  </si>
  <si>
    <t>United Kingdom (Guernsey);Switzerland</t>
  </si>
  <si>
    <t>EFIN S.Ã .r.l.</t>
  </si>
  <si>
    <t>29.21 million</t>
  </si>
  <si>
    <t>http://www.documentcloud.org/documents/1345477-eqt-2009-tax-ruling.html</t>
  </si>
  <si>
    <t>550</t>
  </si>
  <si>
    <t>Denmark;Sweden;United Kingdom (Guernsey)</t>
  </si>
  <si>
    <t>EFDO I S.Ã .r.l.; EFDO II S.Ã .r.l.</t>
  </si>
  <si>
    <t>http://www.documentcloud.org/documents/1345474-eqt-2009-tax-ruling.html</t>
  </si>
  <si>
    <t>578</t>
  </si>
  <si>
    <t>United Kingdom (Guernsey);Germany;Sweden</t>
  </si>
  <si>
    <t>Kerstin S.Ã  r.l.</t>
  </si>
  <si>
    <t>642.6 million</t>
  </si>
  <si>
    <t>http://www.documentcloud.org/documents/1376401-atc-kerstin-sarl-17-april-2008.html</t>
  </si>
  <si>
    <t>169</t>
  </si>
  <si>
    <t>Equity Trust Group</t>
  </si>
  <si>
    <t>Equity Trust (now Doughty Hanson)</t>
  </si>
  <si>
    <t>Netherlands;United Kingdom</t>
  </si>
  <si>
    <t>Equity Trust Holdings S.Ã .r.l.;Equity Trust (Luxembourg) S.Ã .r.l.;EQ Holdings (Luxembourg) S.Ã .r.l.;Equity Group (Luxembourg) S.Ã .r.l.</t>
  </si>
  <si>
    <t>http://www.documentcloud.org/documents/1345455-equity-trust-now-doughty-hanson-2008-tax-ruling.html</t>
  </si>
  <si>
    <t>170</t>
  </si>
  <si>
    <t>ESO Master Fund I</t>
  </si>
  <si>
    <t>ESO Capital Group</t>
  </si>
  <si>
    <t>Cayman Islands;Germany;Belgium;Taiwan;Hong Kong;United States;Canada;Singapore;British Virgin Islands</t>
  </si>
  <si>
    <t>ESO Luxco I S.Ã .r.l.;LuxHoldCo Gardien S.C.A.</t>
  </si>
  <si>
    <t>16.5 million</t>
  </si>
  <si>
    <t>http://www.documentcloud.org/documents/1345481-eso-capital-group-2009-tax-ruling.html</t>
  </si>
  <si>
    <t>171</t>
  </si>
  <si>
    <t>Eurohold</t>
  </si>
  <si>
    <t>Morocco;Kuwait;Switzerland</t>
  </si>
  <si>
    <t>Eurohold S.A.</t>
  </si>
  <si>
    <t>Finance;Travel</t>
  </si>
  <si>
    <t>http://www.documentcloud.org/documents/1345479-eurohold-2010-tax-ruling.html</t>
  </si>
  <si>
    <t>172</t>
  </si>
  <si>
    <t>Curzon / European Property Investors</t>
  </si>
  <si>
    <t>European Property Investors</t>
  </si>
  <si>
    <t>EPI Light S.Ã .r.l.;EPI Orange Holdings S.Ã .r.l.</t>
  </si>
  <si>
    <t>95.25 million</t>
  </si>
  <si>
    <t>http://www.documentcloud.org/documents/1345786-european-property-investors-2008-tax-ruling.html</t>
  </si>
  <si>
    <t>173</t>
  </si>
  <si>
    <t>EUSA Pharma Group</t>
  </si>
  <si>
    <t>EUSA Pharma (now Jazz Pharmaceuticals)</t>
  </si>
  <si>
    <t>United States;France;Gibraltar</t>
  </si>
  <si>
    <t>EUS.A. Pharma (Luxembourg) S.Ã .r.l.</t>
  </si>
  <si>
    <t>http://www.documentcloud.org/documents/1345480-eusa-pharma-now-jazz-pharmaceuticals-2009-tax.html</t>
  </si>
  <si>
    <t>174</t>
  </si>
  <si>
    <t>EVRAZ Group / EMMY</t>
  </si>
  <si>
    <t>EVRAZ Group</t>
  </si>
  <si>
    <t>United States;Sweden;Canada;Russia;South Africa;Czech Republic;Italy;Ukraine</t>
  </si>
  <si>
    <t>Evraz Group S.A.;Emmy NA S.Ã .r.l.</t>
  </si>
  <si>
    <t>http://www.documentcloud.org/documents/1345487-evraz-group-2009-tax-ruling.html</t>
  </si>
  <si>
    <t>542</t>
  </si>
  <si>
    <t>Exinor</t>
  </si>
  <si>
    <t>Belgium;France; Germany;United Kingdom</t>
  </si>
  <si>
    <t>Renewable Energy Services S.A.;NSV Holdings S.A.;Biomass Holdings S.Ã .r.l.</t>
  </si>
  <si>
    <t>http://www.documentcloud.org/documents/1345491-exinor-2009-tax-ruling.html</t>
  </si>
  <si>
    <t>175</t>
  </si>
  <si>
    <t>Experian</t>
  </si>
  <si>
    <t>Ireland;United States;United Kingdom;United Kingdom (Jersey);Netherlands;Mexico</t>
  </si>
  <si>
    <t>GUS International Finance S.Ã .r.l.;GUS Luxembourg Holdings S.Ã .r.l.;GUS Luxembourg 2005 S.Ã .r.l.;GUS US Holdings BV - Luxembourg branch;GUS Luxembourg S.Ã .r.l.;GUS Finance Luxembourg Ltd. S.Ã .r.l.;GUS Luxembourg Investments S.Ã .r.l.;Experian Luxembourg S.Ã .r.l.; Experian US Finance S.Ã .r.l.</t>
  </si>
  <si>
    <t>http://www.documentcloud.org/documents/1345483-experian-2009-tax-ruling.html</t>
  </si>
  <si>
    <t>176</t>
  </si>
  <si>
    <t>Ireland;United States;United Kingdom</t>
  </si>
  <si>
    <t>Experian Luxembourg Investments S.Ã .r.l.</t>
  </si>
  <si>
    <t>http://www.documentcloud.org/documents/1345482-experian-2009-tax-ruling.html</t>
  </si>
  <si>
    <t>177</t>
  </si>
  <si>
    <t>Ireland;Netherlands;United Kingdom</t>
  </si>
  <si>
    <t>GUS US Holdings BV - Luxembourg branch</t>
  </si>
  <si>
    <t>http://www.documentcloud.org/documents/1345484-experian-2009-tax-ruling.html</t>
  </si>
  <si>
    <t>178</t>
  </si>
  <si>
    <t>Fairfax</t>
  </si>
  <si>
    <t>Fairfax Financial Holdings</t>
  </si>
  <si>
    <t>Canada;Netherlands;Switzerland;Barbados</t>
  </si>
  <si>
    <t>FFH Financial Holding S.A.</t>
  </si>
  <si>
    <t>http://www.documentcloud.org/documents/1345494-fairfax-financial-holdings-2008-tax-ruling.html</t>
  </si>
  <si>
    <t>179</t>
  </si>
  <si>
    <t>Fairfax Financial Holding</t>
  </si>
  <si>
    <t>Canada;Netherlands</t>
  </si>
  <si>
    <t>Fairfax Financial Holding Luxembourg S.A.</t>
  </si>
  <si>
    <t>http://www.documentcloud.org/documents/1345485-fairfax-financial-holdings-2003-tax-ruling.html</t>
  </si>
  <si>
    <t>180</t>
  </si>
  <si>
    <t>Canada;Ireland;Bermuda</t>
  </si>
  <si>
    <t>http://www.documentcloud.org/documents/1345486-fairfax-financial-holdings-2004-tax-ruling.html</t>
  </si>
  <si>
    <t>181</t>
  </si>
  <si>
    <t>Canada;France;United Kingdom;Switzerland</t>
  </si>
  <si>
    <t>FFH Financial Holding S.A.;Fairfax Luxembourg Holdings S.Ã .r.l.</t>
  </si>
  <si>
    <t>1.01 billion</t>
  </si>
  <si>
    <t>http://www.documentcloud.org/documents/1345490-fairfax-financial-holdings-2009-tax-ruling.html</t>
  </si>
  <si>
    <t>182</t>
  </si>
  <si>
    <t>FedEx</t>
  </si>
  <si>
    <t>FedEx Corp</t>
  </si>
  <si>
    <t>United States;Hong Kong;Mexico</t>
  </si>
  <si>
    <t>FedEx International Holdings Limited (Luxembourg) S.C.S.;FedEx Luxembourg S.Ã .r.l.</t>
  </si>
  <si>
    <t>http://www.documentcloud.org/documents/1345488-fedex-corp-2010-tax-ruling.html</t>
  </si>
  <si>
    <t>Read story 1 (CNBC, English)</t>
  </si>
  <si>
    <t>183</t>
  </si>
  <si>
    <t>Fidelity (FIL)</t>
  </si>
  <si>
    <t>Fidelity</t>
  </si>
  <si>
    <t>United States;Germany;Bermuda</t>
  </si>
  <si>
    <t>FIL (Luxembourg) S.A.</t>
  </si>
  <si>
    <t>https://www.documentcloud.org/documents/1353264-fidelity-fil-2009-tax-ruling.html</t>
  </si>
  <si>
    <t>184</t>
  </si>
  <si>
    <t>Field Point Group</t>
  </si>
  <si>
    <t>United States;Japan;Germany</t>
  </si>
  <si>
    <t>Field Point I-A S.Ã .r.l.;Field Point (Luxembourg) II S.Ã .r.l.;Field Point IV S.Ã .r.l.;Field Point V S.Ã .r.l.</t>
  </si>
  <si>
    <t>http://www.documentcloud.org/documents/1345492-field-point-group-2009-tax-ruling.html</t>
  </si>
  <si>
    <t>185</t>
  </si>
  <si>
    <t>FinanciÃ¨re Lafayette</t>
  </si>
  <si>
    <t>Luxembourg;Netherlands</t>
  </si>
  <si>
    <t>Financiere Lafayette S.C.A.;Financiere Lafayette Gestion S.Ã .r.l.</t>
  </si>
  <si>
    <t>http://www.documentcloud.org/documents/1345489-financiere-lafayette-2009-tax-ruling.html</t>
  </si>
  <si>
    <t>186</t>
  </si>
  <si>
    <t>France;Switzerland;Gibraltar</t>
  </si>
  <si>
    <t>Financiere Lafayette S.C.A.</t>
  </si>
  <si>
    <t>http://www.documentcloud.org/documents/1345493-financiere-lafayette-2010-tax-ruling.html</t>
  </si>
  <si>
    <t>187</t>
  </si>
  <si>
    <t>Finmeccanica Group</t>
  </si>
  <si>
    <t>Italy;United States;United Kingdom;Poland</t>
  </si>
  <si>
    <t>Aeromeccanica S.A.;Finmeccanica Finance S.A.;Mecfint S.A.</t>
  </si>
  <si>
    <t>Tech;Manufacturing</t>
  </si>
  <si>
    <t>http://www.documentcloud.org/documents/1345506-finmeccanica-group-2010-tax-ruling.html</t>
  </si>
  <si>
    <t>188</t>
  </si>
  <si>
    <t>Fonciere De Bagan</t>
  </si>
  <si>
    <t>Fonciere Inea</t>
  </si>
  <si>
    <t>France</t>
  </si>
  <si>
    <t>Fonciere de Bagan S.A.</t>
  </si>
  <si>
    <t>http://www.documentcloud.org/documents/1345354-fonciere-inea-2009-tax-ruling.html</t>
  </si>
  <si>
    <t>189</t>
  </si>
  <si>
    <t>Foresight Group</t>
  </si>
  <si>
    <t>United Kingdom;Spain;United Kingdom (Jersey)</t>
  </si>
  <si>
    <t>Foresight Luxembourg Solar 1 S.Ã .r.l.</t>
  </si>
  <si>
    <t>http://www.documentcloud.org/documents/1345502-foresight-group-2009-tax-ruling.html</t>
  </si>
  <si>
    <t>190</t>
  </si>
  <si>
    <t>Foster Wheeler</t>
  </si>
  <si>
    <t>United States;Bermuda;Switzerland;Gibraltar</t>
  </si>
  <si>
    <t>Financial Services S.Ã .r.l.;FW Holdings S.Ã .r.l.;FW Europe Financial Holdings S.Ã .r.l.; FW Investment Holdings S.Ã .r.l.</t>
  </si>
  <si>
    <t>http://www.documentcloud.org/documents/1345504-foster-wheeler-2010-tax-ruling.html</t>
  </si>
  <si>
    <t>191</t>
  </si>
  <si>
    <t>Foyer</t>
  </si>
  <si>
    <t>Foyer Group</t>
  </si>
  <si>
    <t>Luxembourg;Belgium;Switzerland;Spain</t>
  </si>
  <si>
    <t>CapitalatWork Int'l S.A.; CapitalatWork Foyer Group S.A.</t>
  </si>
  <si>
    <t>http://www.documentcloud.org/documents/1345495-foyer-group-2009-tax-ruling.html</t>
  </si>
  <si>
    <t>192</t>
  </si>
  <si>
    <t>http://www.documentcloud.org/documents/1345497-foyer-group-2009-tax-ruling.html</t>
  </si>
  <si>
    <t>193</t>
  </si>
  <si>
    <t>FREO Group</t>
  </si>
  <si>
    <t>Germany;Netherlands</t>
  </si>
  <si>
    <t>FREO Germany II Partners S.C.A./SICAR;FREO Investment Management S.Ã .r.l.</t>
  </si>
  <si>
    <t>http://www.documentcloud.org/documents/1345496-freo-group-2007-tax-ruling.html</t>
  </si>
  <si>
    <t>194</t>
  </si>
  <si>
    <t>Lombard International Assurance</t>
  </si>
  <si>
    <t>Friends Provident</t>
  </si>
  <si>
    <t>Luxembourg;United Kingdom (Guernsey);United Kingdom;Switzerland;United Kingdom (Jersey);Belgium</t>
  </si>
  <si>
    <t>Lombard Intermediation Services S.A.</t>
  </si>
  <si>
    <t>http://www.documentcloud.org/documents/1345500-friends-provident-2010-tax-ruling.html</t>
  </si>
  <si>
    <t>195</t>
  </si>
  <si>
    <t>Li &amp; Fung</t>
  </si>
  <si>
    <t>Fung Group</t>
  </si>
  <si>
    <t>Hong Kong;United Kingdom;British Virgin Islands</t>
  </si>
  <si>
    <t>Centennial (Luxembourg) S.Ã .r.l.</t>
  </si>
  <si>
    <t>74 million</t>
  </si>
  <si>
    <t>http://www.documentcloud.org/documents/1345498-fung-group-2009-tax-ruling.html</t>
  </si>
  <si>
    <t>196</t>
  </si>
  <si>
    <t>Hong Kong;United Kingdom</t>
  </si>
  <si>
    <t>http://www.documentcloud.org/documents/1345499-fung-group-2010-tax-ruling.html</t>
  </si>
  <si>
    <t>197</t>
  </si>
  <si>
    <t>Haymarket Financial / Future Fund</t>
  </si>
  <si>
    <t>Future Fund</t>
  </si>
  <si>
    <t>Australia;United Kingdom;Cayman Islands</t>
  </si>
  <si>
    <t>HayFin Opal LuxCo 1 S.Ã .r.l.;HayFin Opal LuxCo 2 S.Ã .r.l.;HayFin Opal LuxCo 3 S.Ã .r.l.</t>
  </si>
  <si>
    <t>350 million</t>
  </si>
  <si>
    <t>http://www.documentcloud.org/documents/1345535-future-fund-2010-tax-ruling.html</t>
  </si>
  <si>
    <t>198</t>
  </si>
  <si>
    <t>LOHAN</t>
  </si>
  <si>
    <t>G.J. Hannink</t>
  </si>
  <si>
    <t>Netherlands;Malta</t>
  </si>
  <si>
    <t>Rentegal Luxembourg S.Ã .r.l.</t>
  </si>
  <si>
    <t>http://www.documentcloud.org/documents/1345501-g-j-hannink-2009-tax-ruling.html</t>
  </si>
  <si>
    <t>199</t>
  </si>
  <si>
    <t>Gate Gourmet</t>
  </si>
  <si>
    <t>Gategroup</t>
  </si>
  <si>
    <t>United States;Switzerland</t>
  </si>
  <si>
    <t>Gate Gourmet Holding I S.Ã .r.l.;Gate Gourmet Holding S.C.A.;Gate Gourmet Luxembourg III S.Ã .r.l.;Gate Gourmet Luxembourg III A S.Ã .r.l.;Gate Gourmet Luxembourg III B S.Ã .r.l.</t>
  </si>
  <si>
    <t>http://www.documentcloud.org/documents/1345503-gategroup-2009-tax-ruling.html</t>
  </si>
  <si>
    <t>200</t>
  </si>
  <si>
    <t>Gazprom</t>
  </si>
  <si>
    <t>Russia;Netherlands</t>
  </si>
  <si>
    <t>Gazprom ECP S.A.</t>
  </si>
  <si>
    <t>4 billion</t>
  </si>
  <si>
    <t>http://www.documentcloud.org/documents/1345505-gazprom-2009-tax-ruling.html</t>
  </si>
  <si>
    <t>201</t>
  </si>
  <si>
    <t>Whatman</t>
  </si>
  <si>
    <t>GE Group</t>
  </si>
  <si>
    <t>United Kingdom;United States;Singapore</t>
  </si>
  <si>
    <t>Whatman Luxembourg Two S.Ã .r.l.; Whatman Luxembourg Three S.Ã .r.l.</t>
  </si>
  <si>
    <t>http://www.documentcloud.org/documents/1345507-ge-group-2009-tax-ruling.html</t>
  </si>
  <si>
    <t>202</t>
  </si>
  <si>
    <t>GE Capital / Mubadala (Joint Venture)</t>
  </si>
  <si>
    <t>United States;United Arab Emirates;United Kingdom;Germany;France;Italy</t>
  </si>
  <si>
    <t>MDC Commercial Finance (Luxembourg) S.Ã .r.l.</t>
  </si>
  <si>
    <t>http://www.documentcloud.org/documents/1345509-ge-group-government-of-the-emirate-of-abu-dhabi.html</t>
  </si>
  <si>
    <t>204</t>
  </si>
  <si>
    <t>Gigamedia Limited Group</t>
  </si>
  <si>
    <t>Singapore;France;British Virgin Islands;Hong Kong;Taiwan</t>
  </si>
  <si>
    <t>http://www.documentcloud.org/documents/1345508-gigamedia-limited-group-2010-tax-ruling.html</t>
  </si>
  <si>
    <t>205</t>
  </si>
  <si>
    <t>Gildemeister Group</t>
  </si>
  <si>
    <t>Germany;United Kingdom;France;Netherlands</t>
  </si>
  <si>
    <t>Gildemeister Finance S.Ã .r.l.</t>
  </si>
  <si>
    <t>http://www.documentcloud.org/documents/1345512-gildemeister-group-2009-tax-ruling.html</t>
  </si>
  <si>
    <t>206</t>
  </si>
  <si>
    <t>Glanbia / Avonmore Cheese</t>
  </si>
  <si>
    <t>Glanbia</t>
  </si>
  <si>
    <t>Ireland;United States</t>
  </si>
  <si>
    <t>Glanbia Luxinvest S.A.</t>
  </si>
  <si>
    <t>35 million</t>
  </si>
  <si>
    <t>http://www.documentcloud.org/documents/1345510-glanbia-2009-tax-ruling.html</t>
  </si>
  <si>
    <t>http://www.irishtimes.com/business/economy/glanbia-s-1bn-luxembourg-move-to-cut-its-irish-tax-bill-1.1989452</t>
  </si>
  <si>
    <t>Read Story 1 (The Irish Times, English)</t>
  </si>
  <si>
    <t>207</t>
  </si>
  <si>
    <t>Glanbia / Avonmore Proteins</t>
  </si>
  <si>
    <t>Glanbia Luxembourg S.A.;Glanbia Luxinvest S.A.</t>
  </si>
  <si>
    <t>http://www.documentcloud.org/documents/1345513-glanbia-2010-tax-ruling.html</t>
  </si>
  <si>
    <t>208</t>
  </si>
  <si>
    <t>GlaxoSmithKline</t>
  </si>
  <si>
    <t>United Kingdom;United States;Ireland</t>
  </si>
  <si>
    <t>GlaxoSmithKline International (Luxembourg) S.A.</t>
  </si>
  <si>
    <t>http://www.documentcloud.org/documents/1345511-glaxosmithkline-2008-tax-ruling.html</t>
  </si>
  <si>
    <t>209</t>
  </si>
  <si>
    <t>GlaxoSmithKline International (Luxembourg) S.A.; GlaxoSmithKline Holding (Luxembourg) S.Ã .r.l.</t>
  </si>
  <si>
    <t>6.25 billion</t>
  </si>
  <si>
    <t>http://www.documentcloud.org/documents/1345514-glaxosmithkline-2009-tax-ruling.html</t>
  </si>
  <si>
    <t>558</t>
  </si>
  <si>
    <t>Global Environment Fund</t>
  </si>
  <si>
    <t>210</t>
  </si>
  <si>
    <t>Golden Gate Capital / GEAC Computer Corporation</t>
  </si>
  <si>
    <t>Golden Gate Capital</t>
  </si>
  <si>
    <t>Canada;United States;Cayman Islands;United Kingdom</t>
  </si>
  <si>
    <t>Extensity S.Ã .r.l.; TriCage Acquisition S.Ã .r.l.; TSHC S.Ã .r.l.</t>
  </si>
  <si>
    <t>http://www.documentcloud.org/documents/1345809-golden-gate-capital-2009-tax-ruling.html</t>
  </si>
  <si>
    <t>211</t>
  </si>
  <si>
    <t>Golden Gate Capital / Infineon Technologies Ag / Lantiq</t>
  </si>
  <si>
    <t>Lantiq Holdco S.Ã .r.l.;Lantiq Intermediate Holdco S.Ã .r.l.;Lantiq US Holdco S.Ã .r.l.</t>
  </si>
  <si>
    <t>http://www.documentcloud.org/documents/1345523-golden-gate-capital-2010-tax-ruling.html</t>
  </si>
  <si>
    <t>212</t>
  </si>
  <si>
    <t>Golding Capital Partners</t>
  </si>
  <si>
    <t>Golding Investments IV TF 2 S.A.</t>
  </si>
  <si>
    <t>19.8 million</t>
  </si>
  <si>
    <t>http://www.documentcloud.org/documents/1345531-golding-capital-partners-2010-tax-ruling.html</t>
  </si>
  <si>
    <t>213</t>
  </si>
  <si>
    <t>Goodman Group</t>
  </si>
  <si>
    <t>Australia;Poland</t>
  </si>
  <si>
    <t>GELF European Holdings (Lux) S.Ã .r.l.;GELF Investments (Lux) S.Ã .r.l.;GELF Management (Lux) S.Ã .r.l.;Goodman Pyrite Logistics (Lux) S.Ã .r.l.</t>
  </si>
  <si>
    <t>http://www.documentcloud.org/documents/1345516-goodman-group-2009-tax-ruling.html</t>
  </si>
  <si>
    <t>214</t>
  </si>
  <si>
    <t>Goodman Property Opportunities (Lux) S.Ã .r.l.;Rowan Logistics S.A.;Goodman Pyrite Logistics (Lux) S.Ã .r.l.</t>
  </si>
  <si>
    <t>http://www.documentcloud.org/documents/1345517-goodman-group-2009-tax-ruling.html</t>
  </si>
  <si>
    <t>203</t>
  </si>
  <si>
    <t>Government Of The Emirate Of Abu Dhabi</t>
  </si>
  <si>
    <t>215</t>
  </si>
  <si>
    <t>Graymont Group</t>
  </si>
  <si>
    <t>Canada;United States;Poland</t>
  </si>
  <si>
    <t>Centrum Kredytowe Thompson;Teslin Holdings Inc, Luxembourg branch</t>
  </si>
  <si>
    <t>http://www.documentcloud.org/documents/1345810-graymont-group-2009-tax-ruling.html</t>
  </si>
  <si>
    <t>216</t>
  </si>
  <si>
    <t>Great Atlantic &amp; Pacific Tea Company</t>
  </si>
  <si>
    <t>United States;Hungary;Bermuda</t>
  </si>
  <si>
    <t>APTEA Hungary Liquidity Management Limited Liability Company - Luxembourg Finance Branch</t>
  </si>
  <si>
    <t>Retail;Food</t>
  </si>
  <si>
    <t>http://www.documentcloud.org/documents/1345812-great-atlantic-amp-pacific-tea-company-2009-tax.html</t>
  </si>
  <si>
    <t>543</t>
  </si>
  <si>
    <t>Groupe Bruxelles Lambert</t>
  </si>
  <si>
    <t>Belgium;France;CuraÃ§ao</t>
  </si>
  <si>
    <t>GBL Verwaltung S.Ã .r.l.;GBL Finance S.A.;GBL R S.Ã .r.l.</t>
  </si>
  <si>
    <t>http://www.documentcloud.org/documents/1345526-groupe-bruxelles-lambert-2009-tax-ruling.html</t>
  </si>
  <si>
    <t>http://www.lesoir.be/702278/article/economie/2014-11-07/jet-prive-qui-n-pas-coute-un-euro</t>
  </si>
  <si>
    <t>217</t>
  </si>
  <si>
    <t>Natixis</t>
  </si>
  <si>
    <t>Groupe Caisse D'Epargne / Groupe Banque Populaire</t>
  </si>
  <si>
    <t>Natixis Environnement &amp; Infrastructures Luxembourg S.A.</t>
  </si>
  <si>
    <t>http://www.documentcloud.org/documents/1345522-groupe-caisse-depargne-groupe-banque-populaire.html</t>
  </si>
  <si>
    <t>218</t>
  </si>
  <si>
    <t>Groupe LCF Rothschild</t>
  </si>
  <si>
    <t>Groupe LCF Rothschild (now Groupe Edmond De Rothschild)</t>
  </si>
  <si>
    <t>Switzerland;Bahamas</t>
  </si>
  <si>
    <t>PriFund Conseil S.A.</t>
  </si>
  <si>
    <t>http://www.documentcloud.org/documents/1345525-groupe-lcf-rothschild-now-groupe-edmond-de.html</t>
  </si>
  <si>
    <t>219</t>
  </si>
  <si>
    <t>Switzerland;France;British Virgin Islands</t>
  </si>
  <si>
    <t>Mondeville Investissement S.A.</t>
  </si>
  <si>
    <t>7.28 million</t>
  </si>
  <si>
    <t>http://www.documentcloud.org/documents/1345527-groupe-lcf-rothschild-now-groupe-edmond-de.html</t>
  </si>
  <si>
    <t>220</t>
  </si>
  <si>
    <t>Groupe Rothschild</t>
  </si>
  <si>
    <t>France;Monaco</t>
  </si>
  <si>
    <t>Sorum Strategies S.A.</t>
  </si>
  <si>
    <t>6 million</t>
  </si>
  <si>
    <t>http://www.documentcloud.org/documents/1345529-groupe-rothschild-2009-tax-ruling.html</t>
  </si>
  <si>
    <t>221</t>
  </si>
  <si>
    <t>France;Cayman Islands</t>
  </si>
  <si>
    <t>Vincennes Investissement S.A.</t>
  </si>
  <si>
    <t>40 million</t>
  </si>
  <si>
    <t>http://www.documentcloud.org/documents/1345528-groupe-rothschild-2010-tax-ruling.html</t>
  </si>
  <si>
    <t>222</t>
  </si>
  <si>
    <t>Switzerland;Monaco;Panama;United States;British Virgin Islands</t>
  </si>
  <si>
    <t>QCNS Cruise Europe S.A.</t>
  </si>
  <si>
    <t>http://www.documentcloud.org/documents/1345530-groupe-rothschild-2010-tax-ruling.html</t>
  </si>
  <si>
    <t>223</t>
  </si>
  <si>
    <t>Sella Bank</t>
  </si>
  <si>
    <t>Gruppo Banca Sella</t>
  </si>
  <si>
    <t>Italy;Netherlands</t>
  </si>
  <si>
    <t>Sella Bank Luxembourg S.A.</t>
  </si>
  <si>
    <t>http://www.documentcloud.org/documents/1345537-gruppo-banca-sella-2010-tax-ruling.html</t>
  </si>
  <si>
    <t>224</t>
  </si>
  <si>
    <t>Italy;Luxembourg;Netherlands</t>
  </si>
  <si>
    <t>http://www.documentcloud.org/documents/1345534-gruppo-banca-sella-2009-tax-ruling.html</t>
  </si>
  <si>
    <t>46</t>
  </si>
  <si>
    <t>Guardian Media Group</t>
  </si>
  <si>
    <t>225</t>
  </si>
  <si>
    <t>Harbinger Capital Partners</t>
  </si>
  <si>
    <t>Harbinger Group</t>
  </si>
  <si>
    <t>United States;Canada;Vietnam;Netherlands</t>
  </si>
  <si>
    <t>Harbinger Capital Investments S.Ã .r.l.</t>
  </si>
  <si>
    <t>http://www.documentcloud.org/documents/1345533-harbinger-group-2009-tax-ruling.html</t>
  </si>
  <si>
    <t>226</t>
  </si>
  <si>
    <t>Hauck And Aufhauser</t>
  </si>
  <si>
    <t>Hauck &amp; Aufhauser</t>
  </si>
  <si>
    <t>BluO SICAV-SIF S.A.;BluO I Equity Holding S.Ã .r.l.;BluO I Equity 1 S.Ã .r.l.;Bluo I Equity 2 S.Ã .r.l.;Bluo I Equity 3 S.Ã .r.l.;BluO I Equity 4 S.Ã .r.l.</t>
  </si>
  <si>
    <t>http://www.documentcloud.org/documents/1345532-hauck-and-aufhauser-2008-tax-ruling.html</t>
  </si>
  <si>
    <t>227</t>
  </si>
  <si>
    <t>Health Alliance Group</t>
  </si>
  <si>
    <t>25 million</t>
  </si>
  <si>
    <t>http://www.documentcloud.org/documents/1345536-health-alliance-group-2010-tax-ruling.html</t>
  </si>
  <si>
    <t>228</t>
  </si>
  <si>
    <t>Heinz</t>
  </si>
  <si>
    <t>United States;Canada;Ireland;Gibraltar</t>
  </si>
  <si>
    <t>Sharpsburg Holdings Limited (Luxembourg) S.C.S.;Heinz Finance (Luxembourg) S.Ã .r.l.</t>
  </si>
  <si>
    <t>5.7 billion</t>
  </si>
  <si>
    <t>http://www.documentcloud.org/documents/1345573-heinz-2010-tax-ruling.html</t>
  </si>
  <si>
    <t>229</t>
  </si>
  <si>
    <t>Henderson Global Investors</t>
  </si>
  <si>
    <t>Henderson Group</t>
  </si>
  <si>
    <t>Ireland;United Kingdom;United Kingdom (Jersey)</t>
  </si>
  <si>
    <t>Henderson Global Investors (Brand Management) S.Ã .r.l.</t>
  </si>
  <si>
    <t>http://www.documentcloud.org/documents/1345538-henderson-group-2009-tax-ruling.html</t>
  </si>
  <si>
    <t>230</t>
  </si>
  <si>
    <t>HG Capital</t>
  </si>
  <si>
    <t>United Kingdom;Switzerland;United Kingdom (Jersey)</t>
  </si>
  <si>
    <t>King Luxembourg S.Ã .r.l.</t>
  </si>
  <si>
    <t>Finance;Manufacturing</t>
  </si>
  <si>
    <t>http://www.documentcloud.org/documents/1345563-hg-capital-2009-tax-ruling.html</t>
  </si>
  <si>
    <t>231</t>
  </si>
  <si>
    <t>Hideal Partners</t>
  </si>
  <si>
    <t>Hideal Partners S.Ã .r.l.;Hideal Holdings S.Ã .r.l.;Hideal Investment S.Ã .r.l.;Hideal Advisory S.Ã .r.l.</t>
  </si>
  <si>
    <t>0.65 million</t>
  </si>
  <si>
    <t>http://www.documentcloud.org/documents/1345540-hideal-partners-2010-tax-ruling.html</t>
  </si>
  <si>
    <t>232</t>
  </si>
  <si>
    <t>Highland Capital Partners</t>
  </si>
  <si>
    <t>United States;Spain</t>
  </si>
  <si>
    <t>Highland VII- PRI (1) S.Ã .r.l.;Highland VII- PRI (2) S.Ã .r.l.;Highland VIIB- PRl (1) S.Ã .r.l.;Highland VIIB- PRI (2) S.Ã .r.l.;Highland VIIC- PRI (1) S.Ã .r.l.;Highland VIIC- PRI (2) S.Ã .r.l.;Highland ENT VII- PRI (l) S.Ã .r.l.;Highland ENT VII- PRI (2) S.Ã .r.l.</t>
  </si>
  <si>
    <t>Finance;Retail</t>
  </si>
  <si>
    <t>http://www.documentcloud.org/documents/1345539-highland-capital-partners-2009-tax-ruling.html</t>
  </si>
  <si>
    <t>233</t>
  </si>
  <si>
    <t>Highland VI - CAS (A) S.Ã .r.l.;Highland VI - CAS (B) S.Ã .r.l.</t>
  </si>
  <si>
    <t>4.6 million</t>
  </si>
  <si>
    <t>http://www.documentcloud.org/documents/1345547-highland-capital-partners-2009-tax-ruling.html</t>
  </si>
  <si>
    <t>234</t>
  </si>
  <si>
    <t>Hines</t>
  </si>
  <si>
    <t>HEVAF Master C S.Ã .r.l.; HEVAF Grafton Office S.Ã .r.l.</t>
  </si>
  <si>
    <t>2.84 million</t>
  </si>
  <si>
    <t>http://www.documentcloud.org/documents/1345542-hines-2009-tax-ruling.html</t>
  </si>
  <si>
    <t>235</t>
  </si>
  <si>
    <t>HEDF II Luxembourg 2 S.Ã .r.l.;HEDF UK S.Ã .r.l.;HEDF II UK Office S.Ã .r.l.;HEDF II UK Residential S.Ã .r.l.</t>
  </si>
  <si>
    <t>http://www.documentcloud.org/documents/1345541-hines-2009-tax-ruling.html</t>
  </si>
  <si>
    <t>236</t>
  </si>
  <si>
    <t>Italy;United States</t>
  </si>
  <si>
    <t>HEDF Luxembourg S.Ã .r.l.;HEDF Co-investment S.Ã .r.l.;HEDF Porto Nuova Management S.Ã .r.l.;Garibaldi GP S.Ã .r.l.;Garibaldi S.C.A.;Garibaldi Holdings S.Ã .r.l.;HEDF Isola GP S.Ã .r.l.;Isola S.C.A.;HEDF Isola PE S.Ã .r.l.;Ex Var MGP S.Ã .r.l.;Ex Var Co-Investment GP S.Ã .r.l.;Ex Var Second GP S.Ã .r.l.;Ex Var S.C.S.;Co-Investment 2 S.C.S.;Le Varesine S.Ã .r.l.</t>
  </si>
  <si>
    <t>http://www.documentcloud.org/documents/1345545-hines-2010-tax-ruling.html</t>
  </si>
  <si>
    <t>237</t>
  </si>
  <si>
    <t>United States;United Kingdom; France; Germany; Spain</t>
  </si>
  <si>
    <t>HEVAF Master A S.Ã .r.l.;HEVAF Master B S.Ã .r.l.;HEVAF Master C S.Ã .r.l.</t>
  </si>
  <si>
    <t>http://www.documentcloud.org/documents/1345543-hines-2010-tax-ruling.html</t>
  </si>
  <si>
    <t>238</t>
  </si>
  <si>
    <t>South Korea;Germany</t>
  </si>
  <si>
    <t>LuxCo 113 S.Ã .r.l.</t>
  </si>
  <si>
    <t>589 million</t>
  </si>
  <si>
    <t>http://www.documentcloud.org/documents/1345546-hines-2010-tax-ruling.html</t>
  </si>
  <si>
    <t>239</t>
  </si>
  <si>
    <t>HNA Group</t>
  </si>
  <si>
    <t>Hong Kong;Australia;United States;Ireland</t>
  </si>
  <si>
    <t>HNA (Luxembourg) Co S.Ã .r.l.</t>
  </si>
  <si>
    <t>34.65 million</t>
  </si>
  <si>
    <t>http://www.documentcloud.org/documents/1345550-hna-group-2010-tax-ruling.html</t>
  </si>
  <si>
    <t>240</t>
  </si>
  <si>
    <t>Home Credit And Finance Bank</t>
  </si>
  <si>
    <t>Home Credit Group</t>
  </si>
  <si>
    <t>Russia;United Kingdom</t>
  </si>
  <si>
    <t>Eurasia Structured Finance No 1 S.A.</t>
  </si>
  <si>
    <t>http://www.documentcloud.org/documents/1345548-home-credit-group-2009-tax-ruling.html</t>
  </si>
  <si>
    <t>241</t>
  </si>
  <si>
    <t>HSBC</t>
  </si>
  <si>
    <t>European Renewable Opportunities S.Ã .r.l.; European Solar Opportunities I S.Ã .r.l.</t>
  </si>
  <si>
    <t>30 million</t>
  </si>
  <si>
    <t>http://www.documentcloud.org/documents/1345552-hsbc-2009-tax-ruling.html</t>
  </si>
  <si>
    <t>560</t>
  </si>
  <si>
    <t>HuhtamÃ¤ki</t>
  </si>
  <si>
    <t>Finland;United States;Switzerland;Ireland;Hungary</t>
  </si>
  <si>
    <t>Huhtalux Supra S.Ã .r.l.; Huhtalux S.Ã .r.l.</t>
  </si>
  <si>
    <t>Manufacturing;Retail</t>
  </si>
  <si>
    <t>http://www.documentcloud.org/documents/1345549-huhtamaki-2009-tax-ruling.html</t>
  </si>
  <si>
    <t>http://yle.fi/aihe/artikkeli/2014/11/10/huhtamaki-ja-srv-sopineet-veroistaan-luxemburgissa-0</t>
  </si>
  <si>
    <t>Read story 2 (YLE, Finnish)</t>
  </si>
  <si>
    <t>242</t>
  </si>
  <si>
    <t>Hutchison Group</t>
  </si>
  <si>
    <t>Hong Kong;</t>
  </si>
  <si>
    <t>Hutchison 3G Procurement Services S.Ã .r.l.</t>
  </si>
  <si>
    <t>55.37 million</t>
  </si>
  <si>
    <t>http://www.documentcloud.org/documents/1345553-hutchison-group-2010-tax-ruling.html</t>
  </si>
  <si>
    <t>243</t>
  </si>
  <si>
    <t>Hong Kong;Luxembourg</t>
  </si>
  <si>
    <t>Hutchison Whampoa Europe Investments S.Ã .r.l.</t>
  </si>
  <si>
    <t>http://www.documentcloud.org/documents/1345556-hutchison-group-2009-tax-ruling.html</t>
  </si>
  <si>
    <t>244</t>
  </si>
  <si>
    <t>Hong Kong;Canada</t>
  </si>
  <si>
    <t>http://www.documentcloud.org/documents/1345554-hutchison-group-2009-tax-ruling.html</t>
  </si>
  <si>
    <t>245</t>
  </si>
  <si>
    <t>Hong Kong;Spain;Netherlands</t>
  </si>
  <si>
    <t>Hutchison Ports Investments S.Ã .r.l.;Hutchison Ports Espana S.Ã .r.l.</t>
  </si>
  <si>
    <t>47.47 million</t>
  </si>
  <si>
    <t>http://www.documentcloud.org/documents/1345555-hutchison-group-2010-tax-ruling.html</t>
  </si>
  <si>
    <t>246</t>
  </si>
  <si>
    <t>Hutchison Whampoa</t>
  </si>
  <si>
    <t>Hong Kong;Austria</t>
  </si>
  <si>
    <t>Hutchison 3G Austria Investments S.Ã .r.l.</t>
  </si>
  <si>
    <t>http://www.documentcloud.org/documents/1345557-hutchison-group-2002-tax-ruling.html</t>
  </si>
  <si>
    <t>247</t>
  </si>
  <si>
    <t>Hong Kong;Sweden</t>
  </si>
  <si>
    <t>Hutchison 3G Sweden Investments S.Ã .r.l.</t>
  </si>
  <si>
    <t>http://www.documentcloud.org/documents/1345558-hutchison-group-2002-tax-ruling.html</t>
  </si>
  <si>
    <t>248</t>
  </si>
  <si>
    <t>Hong Kong;United Kingdom;Italy;Sweden;Austria;Denmark;Australia</t>
  </si>
  <si>
    <t>Hutchison Whampoa 3G IP S.Ã .r.l.</t>
  </si>
  <si>
    <t>http://www.documentcloud.org/documents/1345561-hutchison-group-2002-tax-ruling.html</t>
  </si>
  <si>
    <t>249</t>
  </si>
  <si>
    <t>Hutchison Whampoa 3G IP S.Ã .r.l.;Hutchison Whampoa 3G Content S.Ã .r.l.;Hutchison Whampoa 3G Procurement S.Ã .r.l.</t>
  </si>
  <si>
    <t>http://www.documentcloud.org/documents/1345559-hutchison-group-2002-tax-ruling.html</t>
  </si>
  <si>
    <t>250</t>
  </si>
  <si>
    <t>Hong Kong;Belgium</t>
  </si>
  <si>
    <t>Hutchison Ports Investments S.Ã .r.l.</t>
  </si>
  <si>
    <t>http://www.documentcloud.org/documents/1345560-hutchison-group-2002-tax-ruling.html</t>
  </si>
  <si>
    <t>251</t>
  </si>
  <si>
    <t>http://www.documentcloud.org/documents/1345562-hutchison-group-2003-tax-ruling.html</t>
  </si>
  <si>
    <t>252</t>
  </si>
  <si>
    <t>Hutchison Whampoa 3G Content S.Ã .r.l.</t>
  </si>
  <si>
    <t>http://www.documentcloud.org/documents/1345564-hutchison-group-2004-tax-ruling.html</t>
  </si>
  <si>
    <t>253</t>
  </si>
  <si>
    <t>Hutchison Whampoa 3G Procurement S.Ã .r.l.</t>
  </si>
  <si>
    <t>http://www.documentcloud.org/documents/1345565-hutchison-group-2004-tax-ruling.html</t>
  </si>
  <si>
    <t>254</t>
  </si>
  <si>
    <t>Hong Kong;Vietnam;Cyprus</t>
  </si>
  <si>
    <t>Hutchison Telecommunications (Vietnam) S.Ã .r.l.</t>
  </si>
  <si>
    <t>http://www.documentcloud.org/documents/1345566-hutchison-group-2005-tax-ruling.html</t>
  </si>
  <si>
    <t>255</t>
  </si>
  <si>
    <t>H3G Procurement Services S.Ã .r.l.</t>
  </si>
  <si>
    <t>http://www.documentcloud.org/documents/1345568-hutchison-group-2008-tax-ruling.html</t>
  </si>
  <si>
    <t>256</t>
  </si>
  <si>
    <t>Hutchison Port Holdings (Luxembourg) S.Ã .r.l.</t>
  </si>
  <si>
    <t>http://www.documentcloud.org/documents/1345567-hutchison-group-2008-tax-ruling.html</t>
  </si>
  <si>
    <t>257</t>
  </si>
  <si>
    <t>Hutchison Whampoa Europe Investments S.Ã .r.l.;Hutchison Europe Telecommunication S.Ã .r.l.;Hutchison 3G UK Investments S.Ã .r.l.</t>
  </si>
  <si>
    <t>http://www.documentcloud.org/documents/1345572-hutchison-group-2009-tax-ruling.html</t>
  </si>
  <si>
    <t>573</t>
  </si>
  <si>
    <t>Hong Kong;Austria;Italy;United Kingdom;Ireland;Sweden</t>
  </si>
  <si>
    <t>Hutchison Whampoa Europe Investments S.Ã  r.l.;Hutchison Europe Telecommunications S.Ã  r.l.;Hutchison Whampoa Finance S.A.;Hutchison 3G Austria Investments S.Ã  r.l.;Hutchison 3G Italy Investments S.Ã  r.l.;Hutchison 3G Italy Investments 2 S.Ã  r.l.;Hutchison 3G Ireland Investments S.Ã .r.l.;Hutchison 3G Sweden Investments S.Ã  r.l.;Hutchison 3G UK Investments S.Ã  r.l.</t>
  </si>
  <si>
    <t>http://www.documentcloud.org/documents/1376406-atc-7march2007-hutchison.html</t>
  </si>
  <si>
    <t>258</t>
  </si>
  <si>
    <t>Hypo Real Estate Group</t>
  </si>
  <si>
    <t>Germany;Ireland;Spain;Portugal</t>
  </si>
  <si>
    <t>Hypo Pfandbrief Bank International S.A.</t>
  </si>
  <si>
    <t>http://www.documentcloud.org/documents/1345569-hypo-real-estate-group-2008-tax-ruling.html</t>
  </si>
  <si>
    <t>259</t>
  </si>
  <si>
    <t>IAM</t>
  </si>
  <si>
    <t>Luxembourg;Sweden</t>
  </si>
  <si>
    <t>IAM Strategic S.A.;IAM Trust S.Ã .r.l.</t>
  </si>
  <si>
    <t>http://www.documentcloud.org/documents/1345571-iam-2008-tax-ruling.html</t>
  </si>
  <si>
    <t>260</t>
  </si>
  <si>
    <t>ICAP</t>
  </si>
  <si>
    <t>United Kingdom;United States;Norway</t>
  </si>
  <si>
    <t>ICAP Luxembourg Holdings (No.1) S.Ã .r.l.;ICAP Luxembourg Holdings (No.2) S.Ã .r.l.;ICAP Luxembourg Holdings (No.3) S.Ã .r.l.;ICAP US Holding No2, Luxembourg branch;</t>
  </si>
  <si>
    <t>http://www.documentcloud.org/documents/1345585-icap-2010-tax-ruling.html</t>
  </si>
  <si>
    <t>261</t>
  </si>
  <si>
    <t>Iceberg Qapital / MPG Operations</t>
  </si>
  <si>
    <t>Iceberg Qapital</t>
  </si>
  <si>
    <t>Iceberg Qapital Holdings S.Ã .r.l.</t>
  </si>
  <si>
    <t>http://www.documentcloud.org/documents/1345574-iceberg-qapital-2009-tax-ruling.html</t>
  </si>
  <si>
    <t>262</t>
  </si>
  <si>
    <t>IK Investment Partners</t>
  </si>
  <si>
    <t>Sweden</t>
  </si>
  <si>
    <t>IK Investment Partners Luxembourg S.Ã .r.l.</t>
  </si>
  <si>
    <t>http://www.documentcloud.org/documents/1345575-ik-investment-partners-2009-tax-ruling.html</t>
  </si>
  <si>
    <t>263</t>
  </si>
  <si>
    <t>IK Investment Partners / Kwintet Group</t>
  </si>
  <si>
    <t>Sweden;Norway;United Kingdom (Jersey)</t>
  </si>
  <si>
    <t>Kwintet International S.Ã .r.l.</t>
  </si>
  <si>
    <t>https://www.documentcloud.org/documents/1353267-ik-investment-partners-kwintet-group-2009-tax.html</t>
  </si>
  <si>
    <t>264</t>
  </si>
  <si>
    <t>IKEA</t>
  </si>
  <si>
    <t>Inter IKEA Holding S.A.</t>
  </si>
  <si>
    <t>income tax return</t>
  </si>
  <si>
    <t>http://www.documentcloud.org/documents/1345577-ikea-2012-income-tax-return.html</t>
  </si>
  <si>
    <t>http://www.tagesanzeiger.ch/wirtschaft/geld/Fuer-Ikea-ist-selbst-die-Schweiz-zu-teuer/story/26349373</t>
  </si>
  <si>
    <t>Read story 1 (Tages Anzeiger, German)</t>
  </si>
  <si>
    <t>http://www.afr.com/p/national/why_ikea_profits_are_mostly_tax_MSQO0NKMIJHQzP8qQANBUP</t>
  </si>
  <si>
    <t>Read story 2 (Australian Financial Review, English)</t>
  </si>
  <si>
    <t>http://www.svt.se/ug/new-karolinska-advanced-tax-scheme-in-luxembourg</t>
  </si>
  <si>
    <t>Read story 4 (Sveriges Radio, SVT; English)</t>
  </si>
  <si>
    <t>http://www.sueddeutsche.de/wirtschaft/luxemburg-leaks-steueroasen-hopping-mit-ikea-1.2213559</t>
  </si>
  <si>
    <t>265</t>
  </si>
  <si>
    <t>Inter IKEA Finance S.A.</t>
  </si>
  <si>
    <t>information letter</t>
  </si>
  <si>
    <t>http://www.documentcloud.org/documents/1345583-ikea-2010-information-letter.html</t>
  </si>
  <si>
    <t>http://www.sueddeutsche.de/wirtschaft/luxemburg-leaks-steueroasen-hopping-mit-ikea-1.2213560</t>
  </si>
  <si>
    <t>266</t>
  </si>
  <si>
    <t>Inter IKEA Investment S.Ã .r.l.</t>
  </si>
  <si>
    <t>net wealth tax return</t>
  </si>
  <si>
    <t>http://www.documentcloud.org/documents/1345578-ikea-2012-net-wealth-tax-return.html</t>
  </si>
  <si>
    <t>http://www.sueddeutsche.de/wirtschaft/luxemburg-leaks-steueroasen-hopping-mit-ikea-1.2213561</t>
  </si>
  <si>
    <t>267</t>
  </si>
  <si>
    <t>Sweden;United Kingdom</t>
  </si>
  <si>
    <t>tax returns (Inter IKEA Finance)</t>
  </si>
  <si>
    <t>https://www.documentcloud.org/documents/1354434-ikea-2011-tax-returns.html</t>
  </si>
  <si>
    <t>http://www.sueddeutsche.de/wirtschaft/luxemburg-leaks-steueroasen-hopping-mit-ikea-1.2213562</t>
  </si>
  <si>
    <t>268</t>
  </si>
  <si>
    <t>Sweden;Netherlands;Luxembourg</t>
  </si>
  <si>
    <t>tax file (Inter IKEA Investment)</t>
  </si>
  <si>
    <t>http://www.documentcloud.org/documents/1345580-ikea-2010-tax-file.html</t>
  </si>
  <si>
    <t>http://www.sueddeutsche.de/wirtschaft/luxemburg-leaks-steueroasen-hopping-mit-ikea-1.2213563</t>
  </si>
  <si>
    <t>269</t>
  </si>
  <si>
    <t>Sweden;Netherlands</t>
  </si>
  <si>
    <t>http://www.documentcloud.org/documents/1345582-ikea-2011-tax-file.html</t>
  </si>
  <si>
    <t>http://www.sueddeutsche.de/wirtschaft/luxemburg-leaks-steueroasen-hopping-mit-ikea-1.2213564</t>
  </si>
  <si>
    <t>270</t>
  </si>
  <si>
    <t>tax file (Inter IKEA Finance)</t>
  </si>
  <si>
    <t>https://www.documentcloud.org/documents/1354435-ikea-2012-tax-file-inter-ikea-finance.html</t>
  </si>
  <si>
    <t>http://www.sueddeutsche.de/wirtschaft/luxemburg-leaks-steueroasen-hopping-mit-ikea-1.2213565</t>
  </si>
  <si>
    <t>271</t>
  </si>
  <si>
    <t>Sweden;Denmark;Belgium;Netherlands;Luxembourg</t>
  </si>
  <si>
    <t>tax returns (Inter IKEA Holding)</t>
  </si>
  <si>
    <t>https://www.documentcloud.org/documents/1354442-2012-tax-returns-inter-ikea-holding.html</t>
  </si>
  <si>
    <t>http://www.sueddeutsche.de/wirtschaft/luxemburg-leaks-steueroasen-hopping-mit-ikea-1.2213566</t>
  </si>
  <si>
    <t>272</t>
  </si>
  <si>
    <t>Sweden;Switzerland;Netherlands;Denmark;Belgium;Cyprus</t>
  </si>
  <si>
    <t>http://www.documentcloud.org/documents/1345584-ikea-2009-tax-ruling.html</t>
  </si>
  <si>
    <t>http://www.sueddeutsche.de/wirtschaft/luxemburg-leaks-steueroasen-hopping-mit-ikea-1.2213567</t>
  </si>
  <si>
    <t>273</t>
  </si>
  <si>
    <t>Taylor And Francis Group / Informa</t>
  </si>
  <si>
    <t>Informa</t>
  </si>
  <si>
    <t>http://www.documentcloud.org/documents/1345586-informa-2008-tax-ruling.html</t>
  </si>
  <si>
    <t>569</t>
  </si>
  <si>
    <t>Innisfree Fund</t>
  </si>
  <si>
    <t>United Kingdom;Canada;Sweden</t>
  </si>
  <si>
    <t>Innisfree F3 S.Ã .r.l.</t>
  </si>
  <si>
    <t>145.32 million CAD and 438.37 million SEK</t>
  </si>
  <si>
    <t>http://www.documentcloud.org/documents/1345592-innisfree-fund-2010-tax-ruling.html</t>
  </si>
  <si>
    <t>274</t>
  </si>
  <si>
    <t>Intelsat Global</t>
  </si>
  <si>
    <t>Intelsat</t>
  </si>
  <si>
    <t>United States;United Kingdom; Brazil; Germany;Poland</t>
  </si>
  <si>
    <t>Intelsat Global Ltd.;Intelsat Global Subsidiary Ltd.;Intelsat Holdings Ltd.;Intelsat Ltd.;Intelsat Jackson Holdings Ltd.;Intelsat Intermediate Holding Company Ltd.;Intelsat Subsidiary Holding Company</t>
  </si>
  <si>
    <t>http://www.documentcloud.org/documents/1345593-intelsat-2009-tax-ruling.html</t>
  </si>
  <si>
    <t>275</t>
  </si>
  <si>
    <t>Intergenia / Plusserver</t>
  </si>
  <si>
    <t>Intergenia</t>
  </si>
  <si>
    <t>GateSecure S.A.</t>
  </si>
  <si>
    <t>http://www.documentcloud.org/documents/1345587-intergenia-2010-tax-ruling.html</t>
  </si>
  <si>
    <t>276</t>
  </si>
  <si>
    <t>International Flavors &amp; Fragrances</t>
  </si>
  <si>
    <t>United States;China;Netherlands;Ireland;Gibraltar</t>
  </si>
  <si>
    <t>IFF Global Holding S.Ã .r.l.;IFF (Luxembourg) Holding S.Ã .r.l.;IFF Ardenne S.Ã .r.l.;IFF (Luxembourg) S.Ã .r.l.</t>
  </si>
  <si>
    <t>305 million</t>
  </si>
  <si>
    <t>http://www.documentcloud.org/documents/1345591-international-flavors-amp-fragrances-2009-tax.html</t>
  </si>
  <si>
    <t>551</t>
  </si>
  <si>
    <t>Interpublic Group Of Companies</t>
  </si>
  <si>
    <t>United States;Italy;France</t>
  </si>
  <si>
    <t>Interpublic Group of Companies HoldingsÂ (Luxembourg) S.Ã .r.l.;Interpublic Group (Luxembourg) S.Ã .r.l.</t>
  </si>
  <si>
    <t>http://www.documentcloud.org/documents/1345588-interpublic-group-of-companies-2009-tax-ruling.html</t>
  </si>
  <si>
    <t>277</t>
  </si>
  <si>
    <t>Intesa Sanpaolo Group</t>
  </si>
  <si>
    <t>Sanpaolo Bank S.A.;State Street Bank Luxembourg S.A.</t>
  </si>
  <si>
    <t>http://www.documentcloud.org/documents/1345589-intesa-sanpaolo-group-2010-tax-ruling.html</t>
  </si>
  <si>
    <t>278</t>
  </si>
  <si>
    <t>Investcorp / Barclays</t>
  </si>
  <si>
    <t>United Kingdom;Italy;Gibraltar;Bahrain</t>
  </si>
  <si>
    <t>Vending Investments S.Ã .r.l.;Vending Holdings S.Ã .r.l.;N&amp;W Holdings S.Ã .r.l.;Colonnade Holdco nÂ°11 S.Ã  r.l.</t>
  </si>
  <si>
    <t>https://www.documentcloud.org/documents/1353270-investcorp-barclays-2008-tax-ruling.html</t>
  </si>
  <si>
    <t>279</t>
  </si>
  <si>
    <t>Vending Investments S.Ã .r.l.;Vending Holdings S.Ã .r.l.;N&amp;W Holdings S.Ã .r.l.;Colonnade HoldCo No. 11 S.Ã .r.l.</t>
  </si>
  <si>
    <t>30.6 million</t>
  </si>
  <si>
    <t>http://www.documentcloud.org/documents/1345626-investcorp-barclays-2010-tax-ruling.html</t>
  </si>
  <si>
    <t>280</t>
  </si>
  <si>
    <t>IVG Institutional Fund</t>
  </si>
  <si>
    <t>IVG Immobilien</t>
  </si>
  <si>
    <t>Germany;United Kingdom;Luxembourg</t>
  </si>
  <si>
    <t>IVG Luxembourg S.Ã .r.l.;IVG-HAEK-Lux HoldCo S.Ã .r.l.;LONDON Piccadilly S.Ã .r.l.</t>
  </si>
  <si>
    <t>http://www.documentcloud.org/documents/1345590-ivg-immobilien-2010-tax-ruling.html</t>
  </si>
  <si>
    <t>281</t>
  </si>
  <si>
    <t>J Chahine Capital</t>
  </si>
  <si>
    <t>J. Chahine Capital S.A.</t>
  </si>
  <si>
    <t>http://www.documentcloud.org/documents/1345595-j-chahine-capital-2010-tax-ruling.html</t>
  </si>
  <si>
    <t>282</t>
  </si>
  <si>
    <t>J.C. Flowers</t>
  </si>
  <si>
    <t>Holding Kirchberg S.Ã .r.l.;Private Estate Life S.A.;Vertbois S.A.</t>
  </si>
  <si>
    <t>http://www.documentcloud.org/documents/1345649-j-c-flowers-2009-tax-ruling.html</t>
  </si>
  <si>
    <t>288</t>
  </si>
  <si>
    <t>J.P. Morgan European Property Fund</t>
  </si>
  <si>
    <t>J.P. Morgan</t>
  </si>
  <si>
    <t>EPF Richmond Riverside S.Ã .r.l.;EPF Dundee Retail Park S.Ã .r.l.</t>
  </si>
  <si>
    <t>http://www.documentcloud.org/documents/1345599-jp-morgan-2008-tax-ruling.html</t>
  </si>
  <si>
    <t>289</t>
  </si>
  <si>
    <t>United States;Malta</t>
  </si>
  <si>
    <t>JPMorgan European Property Holding Luxembourg 1 S.Ã .r.l.; JPMorgan European Property Holding Luxembourg 2 S.Ã .r.l.; JPMorgan European Property Holding Luxembourg 3 S.Ã .r.l.; JPMorgan European Property Holding Luxembourg 4 S.Ã .r.l.; JPMorgan European Property Holding Luxembourg 5 S.Ã .r.l.; JPMorgan European Property Holding Luxembourg 7 S.Ã .r.l.; JP Morgan European Property Holding Luxembourg 8 S.Ã .r.l.</t>
  </si>
  <si>
    <t>http://www.documentcloud.org/documents/1345601-jp-morgan-2009-tax-ruling.html</t>
  </si>
  <si>
    <t>290</t>
  </si>
  <si>
    <t>United States;France;Malta</t>
  </si>
  <si>
    <t>JPMorgan European Property Holding Luxembourg 1 S.Ã .r.l.;JPMorgan European Property Holding Luxembourg 2 S.Ã .r.l.;JPMorgan European Property Holding Luxembourg 3 S.Ã .r.l.;JPMorgan European Property Holding Luxembourg 4 S.Ã .r.l.;JPMorgan European Property Holding Luxembourg 5 S.Ã .r.l.;JP Morgan European Property Holding Luxembourg 7 S.Ã .r.l.</t>
  </si>
  <si>
    <t>http://www.documentcloud.org/documents/1345602-jp-morgan-2009-tax-ruling.html</t>
  </si>
  <si>
    <t>283</t>
  </si>
  <si>
    <t>Jardine Matheson Group</t>
  </si>
  <si>
    <t>Hong Kong;United Kingdom; Singapore; Netherlands</t>
  </si>
  <si>
    <t>Jardine Matheson International S.Ã .r.l.</t>
  </si>
  <si>
    <t>http://www.documentcloud.org/documents/1345594-jardine-matheson-group-2009-tax-ruling.html</t>
  </si>
  <si>
    <t>284</t>
  </si>
  <si>
    <t>JER Partners</t>
  </si>
  <si>
    <t>United States;Germany;Turkey</t>
  </si>
  <si>
    <t>JER Europe Fund III Holdings S.Ã .r.l.;JER Winchester S.Ã .r.l.;JER Eagle S.Ã .r.l.;JER Baywatch S.Ã .r.l.;JER Logic S.Ã .r.l.;Winchester JV S.Ã .r.l.;Eagle JV S.Ã .r.l.;Baywatch Holding S.Ã .r.l.; Logic JV Luxembourg S.Ã .r.l.</t>
  </si>
  <si>
    <t>http://www.documentcloud.org/documents/1345609-jer-partners-2009-tax-ruling.html</t>
  </si>
  <si>
    <t>285</t>
  </si>
  <si>
    <t>81 VH Holding S.Ã .r.l.</t>
  </si>
  <si>
    <t>http://www.documentcloud.org/documents/1345597-jer-partners-2010-tax-ruling.html</t>
  </si>
  <si>
    <t>286</t>
  </si>
  <si>
    <t>Jones Lang Lasalle</t>
  </si>
  <si>
    <t>United States;Japan;United Kingdom</t>
  </si>
  <si>
    <t>LaSalle Asia Opportunity II S.Ã .r.l.</t>
  </si>
  <si>
    <t>http://www.documentcloud.org/documents/1345598-jones-lang-lasalle-2009-tax-ruling.html</t>
  </si>
  <si>
    <t>287</t>
  </si>
  <si>
    <t>Lasalle Investment Management</t>
  </si>
  <si>
    <t>Japan;United States</t>
  </si>
  <si>
    <t>LaSalle Japan Logistics S.Ã .r.l.;LaSalle Japan Logistics (JPY) S.Ã .r.l.;LaSalle Zama S.Ã .r.l.</t>
  </si>
  <si>
    <t>http://www.documentcloud.org/documents/1345610-jones-lang-lasalle-2009-tax-ruling.html</t>
  </si>
  <si>
    <t>291</t>
  </si>
  <si>
    <t>Julius Baer Group</t>
  </si>
  <si>
    <t>Switzerland;Luxembourg</t>
  </si>
  <si>
    <t>Julius Baer (Luxembourg) S.A.</t>
  </si>
  <si>
    <t>http://www.documentcloud.org/documents/1345600-julius-baer-group-2009-tax-ruling.html</t>
  </si>
  <si>
    <t>292</t>
  </si>
  <si>
    <t>Kaupthing Bank</t>
  </si>
  <si>
    <t>Iceland;</t>
  </si>
  <si>
    <t>Kaupthing Bank Luxembourg S.A.</t>
  </si>
  <si>
    <t>http://www.documentcloud.org/documents/1345603-kaupthing-bank-now-arion-banki-2009-tax-ruling.html</t>
  </si>
  <si>
    <t>293</t>
  </si>
  <si>
    <t>R.E. International</t>
  </si>
  <si>
    <t>KBL Lombard International Assurance</t>
  </si>
  <si>
    <t>Luxembourg;Portugal;Italy</t>
  </si>
  <si>
    <t>R.E. International S.A.</t>
  </si>
  <si>
    <t>http://www.documentcloud.org/documents/1345709-kbl-lombard-international-assurance-2008-tax.html</t>
  </si>
  <si>
    <t>294</t>
  </si>
  <si>
    <t>King Street Capital Management</t>
  </si>
  <si>
    <t>United States;British Virgin Islands</t>
  </si>
  <si>
    <t>KS.A.C Europe Investments S.Ã .r.l.</t>
  </si>
  <si>
    <t>http://www.documentcloud.org/documents/1345605-king-street-capital-management-2010-tax-ruling.html</t>
  </si>
  <si>
    <t>295</t>
  </si>
  <si>
    <t>Extrom / Knight Business</t>
  </si>
  <si>
    <t>Knight Business</t>
  </si>
  <si>
    <t>China;Mongolia;United States;Canada;France;United Kingdom;Bangladesh</t>
  </si>
  <si>
    <t>Extrom S.A.</t>
  </si>
  <si>
    <t>http://www.documentcloud.org/documents/1345604-knight-business-2009-tax-ruling.html</t>
  </si>
  <si>
    <t>575</t>
  </si>
  <si>
    <t>Koch Industries</t>
  </si>
  <si>
    <t>United States;United Kingdom;Germany;Switzerland;Netherlands;Portugal;Mexico</t>
  </si>
  <si>
    <t>Arteva Europe S.Ã  r.l.;Invista S.Ã  r.l.;Invista Technologies S.Ã  r.l.;KoSa Capital (Lux) S.Ã  r.l.;KoSa Foreign Holding S.Ã  r.l.;KoSa Foreign Investments S.Ã  r.l.;KoSa Germany Holdings S.Ã  r.l.;KoSa Germany Holdings &amp; Co SNC;Kosa Investments (Lux) S.Ã  r.l.;KoSa Luxembourg S.Ã  r.l.;KoSa US Investments S.Ã  r.l.</t>
  </si>
  <si>
    <t>Manufacturing;Energy;Finance</t>
  </si>
  <si>
    <t>http://www.documentcloud.org/documents/1375276-koch-industries-invista-2009-tax-ruling.html</t>
  </si>
  <si>
    <t>296</t>
  </si>
  <si>
    <t>Kohler</t>
  </si>
  <si>
    <t>United States;British Virgin Islands;France</t>
  </si>
  <si>
    <t>Euro Harbor Luxembourg S.Ã .r.l.; EC I Limited Luxembourg S.C.S.</t>
  </si>
  <si>
    <t>http://www.documentcloud.org/documents/1345611-kohler-2009-tax-ruling.html</t>
  </si>
  <si>
    <t>297</t>
  </si>
  <si>
    <t>Landesbank Baden-WÃ¼rttemberg (LBBW)</t>
  </si>
  <si>
    <t>Landesbank Baden-WÃ¼rttemberg</t>
  </si>
  <si>
    <t>LBBW Luxemburg S.A.</t>
  </si>
  <si>
    <t>http://www.documentcloud.org/documents/1345607-landesbank-baden-wurttemberg-lbbw-2009-tax-ruling.html</t>
  </si>
  <si>
    <t>298</t>
  </si>
  <si>
    <t>http://www.documentcloud.org/documents/1345606-landesbank-baden-wurttemberg-lbbw-2009-tax-ruling.html</t>
  </si>
  <si>
    <t>299</t>
  </si>
  <si>
    <t>Langres Investment Limited</t>
  </si>
  <si>
    <t>301</t>
  </si>
  <si>
    <t>Lehman Brothers Real Estate Fund</t>
  </si>
  <si>
    <t>Lehman Brothers</t>
  </si>
  <si>
    <t>LPB Luxco S.Ã .r.l.</t>
  </si>
  <si>
    <t>http://www.documentcloud.org/documents/1345614-lehman-brothers-2008-tax-ruling.html</t>
  </si>
  <si>
    <t>533</t>
  </si>
  <si>
    <t>Lewis Trust Group</t>
  </si>
  <si>
    <t>LFH International</t>
  </si>
  <si>
    <t>United Kingdom;United Kingdom (Jersey);Netherlands</t>
  </si>
  <si>
    <t>Retail;Travel;Finance</t>
  </si>
  <si>
    <t>2.1 billion</t>
  </si>
  <si>
    <t>http://www.documentcloud.org/documents/1345613-lfh-international-2009-tax-ruling.html</t>
  </si>
  <si>
    <t>534</t>
  </si>
  <si>
    <t>United Kingdom;Cayman Islands;United Kingdom (Jersey);Netherlands</t>
  </si>
  <si>
    <t>LTG Investment S.Ã .r.l.;Blue Coast Properties S.Ã .r.l.</t>
  </si>
  <si>
    <t>http://www.documentcloud.org/documents/1345612-lfh-international-2010-tax-ruling.html</t>
  </si>
  <si>
    <t>524</t>
  </si>
  <si>
    <t>Lhoist</t>
  </si>
  <si>
    <t>Belgium;Hong Kong;Cyprus</t>
  </si>
  <si>
    <t>C&amp;D Finance S.A.;Dolomies et Chaux S.A.</t>
  </si>
  <si>
    <t>Energy;Manufacturing</t>
  </si>
  <si>
    <t>http://www.documentcloud.org/documents/1345628-lhoist-2009-tax-ruling.html</t>
  </si>
  <si>
    <t>http://www.tijd.be/dossier/luxleaks/Waalse_miljardengroep_Lhoist_ook_kind_aan_huis_in_Luxemburg.9565035-7887.art</t>
  </si>
  <si>
    <t>Read story 1 (De Tidj, Dutch)</t>
  </si>
  <si>
    <t>http://www.mo.be/nieuws/kalkgroep-lhoist-sloot-vijf-confidenti-le-belastingdeals-luxemburg</t>
  </si>
  <si>
    <t>525</t>
  </si>
  <si>
    <t>GPI Invest S.C.A.;N.V. Carbo Holding S.A.;N.V. Dolime Holding Investments S.A.;Financiere de Gestion Internationales S.A.</t>
  </si>
  <si>
    <t>http://www.documentcloud.org/documents/1345617-lhoist-2010-tax-ruling.html</t>
  </si>
  <si>
    <t>526</t>
  </si>
  <si>
    <t>Participations et Investissements Mineraux S.A.;Lirin S.A.;Lime Invest S.A.</t>
  </si>
  <si>
    <t>http://www.documentcloud.org/documents/1345615-lhoist-2010-tax-ruling.html</t>
  </si>
  <si>
    <t>527</t>
  </si>
  <si>
    <t>Belgium;United Kingdom;Denmark;Ireland</t>
  </si>
  <si>
    <t>CFC Finance S.A.</t>
  </si>
  <si>
    <t>http://www.documentcloud.org/documents/1345624-lhoist-2010-tax-ruling.html</t>
  </si>
  <si>
    <t>528</t>
  </si>
  <si>
    <t>http://www.documentcloud.org/documents/1345616-lhoist-2010-tax-ruling.html</t>
  </si>
  <si>
    <t>302</t>
  </si>
  <si>
    <t>Li Family Trusts</t>
  </si>
  <si>
    <t>Canada;Hong Kong;Barbados</t>
  </si>
  <si>
    <t>L.F. Luxembourg S.Ã .r.l.</t>
  </si>
  <si>
    <t>http://www.documentcloud.org/documents/1345618-li-family-trusts-2003-tax-ruling.html</t>
  </si>
  <si>
    <t>303</t>
  </si>
  <si>
    <t>Hong Kong;Canada;Barbados</t>
  </si>
  <si>
    <t>http://www.documentcloud.org/documents/1345619-li-family-trusts-2009-tax-ruling.html</t>
  </si>
  <si>
    <t>304</t>
  </si>
  <si>
    <t>Lion Capital</t>
  </si>
  <si>
    <t>United Kingdom;Sweden;Cayman Islands;United Kingdom (Guernsey);United Kingdom (Jersey)</t>
  </si>
  <si>
    <t>Lion/Gem Lux 1 S.A.;Lion/Gem Luxembourg 2 S.Ã .r.l.;Lion/Gem Luxembourg 3 S.Ã .r.l.;FoodVest Equity CoÂ S.A.</t>
  </si>
  <si>
    <t>https://www.documentcloud.org/documents/1353272-lion-capital-2008-tax-ruling.html</t>
  </si>
  <si>
    <t>305</t>
  </si>
  <si>
    <t>United Kingdom;Poland;Russia;Cayman Islands;Cyprus</t>
  </si>
  <si>
    <t>Lion/Rally Lux 1 S.A.;Lion/Rally Lux 2 S.Ã .r.l.;Lion/Rally Lux 3 S.Ã .r.l.;Lion/Rally Lux 4 S.Ã .r.l.</t>
  </si>
  <si>
    <t>https://www.documentcloud.org/documents/1353271-lion-capital-2009-tax-ruling.html</t>
  </si>
  <si>
    <t>306</t>
  </si>
  <si>
    <t>Ian Livingstone / Richard Livingstone</t>
  </si>
  <si>
    <t>Livingstone Brothers</t>
  </si>
  <si>
    <t>United Kingdom;Ireland</t>
  </si>
  <si>
    <t>http://www.documentcloud.org/documents/1345570-livingstone-brothers-2009-tax-ruling.html</t>
  </si>
  <si>
    <t>307</t>
  </si>
  <si>
    <t>200 million</t>
  </si>
  <si>
    <t>http://www.documentcloud.org/documents/1345620-livingstone-brothers-2010-tax-ruling.html</t>
  </si>
  <si>
    <t>308</t>
  </si>
  <si>
    <t>Lombard Odier Darier Hentsch &amp; Cie</t>
  </si>
  <si>
    <t>Lombard Odier</t>
  </si>
  <si>
    <t>Switzerland;Bermuda</t>
  </si>
  <si>
    <t>1798 European Loan 1 S.Ã .r.l.;1798 European Loan Fund 2 S.Ã .r.l.</t>
  </si>
  <si>
    <t>http://www.documentcloud.org/documents/1345621-lombard-odier-2009-tax-ruling.html</t>
  </si>
  <si>
    <t>309</t>
  </si>
  <si>
    <t>Lubrizol</t>
  </si>
  <si>
    <t>Lubrizol (now Berkshire Hathaway)</t>
  </si>
  <si>
    <t>Belgium;Gibraltar;United States</t>
  </si>
  <si>
    <t>Lubrizol Luxembourg S.Ã .r.l.;Lubrizol (Gibraltar) Limited Luxembourg S.C.S.</t>
  </si>
  <si>
    <t>86 million</t>
  </si>
  <si>
    <t>http://www.documentcloud.org/documents/1345633-lubrizol-now-berkshire-hathaway-2009-tax-ruling.html</t>
  </si>
  <si>
    <t>310</t>
  </si>
  <si>
    <t>LVMH MoÃ«t Hennessy Louis Vuitton</t>
  </si>
  <si>
    <t>Delphilug S.A.</t>
  </si>
  <si>
    <t>http://www.documentcloud.org/documents/1345622-lvmh-moet-hennessy-louis-vuitton-2010-tax-ruling.html</t>
  </si>
  <si>
    <t>311</t>
  </si>
  <si>
    <t>Macquarie Global Property Advisors</t>
  </si>
  <si>
    <t>Macquarie Group</t>
  </si>
  <si>
    <t>Australia;Bermuda;United States;Canada</t>
  </si>
  <si>
    <t>MGPA (Lux) S.Ã .r.l.</t>
  </si>
  <si>
    <t>http://www.documentcloud.org/documents/1345623-macquarie-group-2008-tax-ruling.html</t>
  </si>
  <si>
    <t>http://www.afr.com/p/national/lend_lease_liking_for_luxembourg_FXx4lnd33GnItIf434XGSL</t>
  </si>
  <si>
    <t>312</t>
  </si>
  <si>
    <t>Australia;Bermuda;United States</t>
  </si>
  <si>
    <t>MGP Twist S.Ã .r.l.;MGP Mahuta S.Ã .r.l.</t>
  </si>
  <si>
    <t>http://www.documentcloud.org/documents/1345627-macquarie-group-2008-tax-ruling.html</t>
  </si>
  <si>
    <t>313</t>
  </si>
  <si>
    <t>Australia;Bermuda</t>
  </si>
  <si>
    <t>MGP Europe AIV (Lux) S.Ã .r.l.;MGP Europe Parallel AIV (Lux) S.Ã .r.l.</t>
  </si>
  <si>
    <t>http://www.documentcloud.org/documents/1345625-macquarie-group-2008-tax-ruling.html</t>
  </si>
  <si>
    <t>314</t>
  </si>
  <si>
    <t>Australia;Bermuda;Malta;United Kingdom</t>
  </si>
  <si>
    <t>MGP Europe (Lux) III S.Ã .r.l.</t>
  </si>
  <si>
    <t>http://www.documentcloud.org/documents/1345629-macquarie-group-2008-tax-ruling.html</t>
  </si>
  <si>
    <t>315</t>
  </si>
  <si>
    <t>Australia;Belgium; Germany; United Kingdom;Bermuda;Malta</t>
  </si>
  <si>
    <t>MGP Europe (Lux) S.Ã .r.l.;MGP Europe Parallel (Lux) S.Ã .r.l.; MGP Jack S.Ã .r.l.; MGP Pope S.Ã .r.l.; MGP Pope Parallel S.Ã .r.l.; MGP Dean S.Ã .r.l.; Jack (Pencoed) S.Ã .r.l.; Jack (Cologne 20) S.Ã .r.l.; Jack (Cologne 21) S.Ã .r.l.; MGP Twist S.Ã .r.l.; MGP Mahuta S.Ã .r.l.</t>
  </si>
  <si>
    <t>http://www.documentcloud.org/documents/1345632-macquarie-group-2009-tax-ruling.html</t>
  </si>
  <si>
    <t>316</t>
  </si>
  <si>
    <t>Australia;United Kingdom;France;Malta</t>
  </si>
  <si>
    <t>http://www.documentcloud.org/documents/1345635-macquarie-group-2009-tax-ruling.html</t>
  </si>
  <si>
    <t>546</t>
  </si>
  <si>
    <t>Australia;Greece;Malta;Cyprus;United Kingdom</t>
  </si>
  <si>
    <t>MGP Europe (Lux) III S.Ã .r.l.; MGP Artemis S.Ã .r.l.; Artemis Hermes S.Ã .r.l.</t>
  </si>
  <si>
    <t>http://www.documentcloud.org/documents/1345634-macquarie-group-2009-tax-ruling.html</t>
  </si>
  <si>
    <t>http://www.tanea.gr/news/economy/article/5178140/luxleaks-to-sxedio-gia-to-emporiko-kentro-sthn-akadhmia-platwnos/</t>
  </si>
  <si>
    <t>317</t>
  </si>
  <si>
    <t>Mark IV Industries</t>
  </si>
  <si>
    <t>MIV Luxembourg S.Ã .r.l.</t>
  </si>
  <si>
    <t>http://www.documentcloud.org/documents/1345630-mark-iv-industries-2008-tax-ruling.html</t>
  </si>
  <si>
    <t>318</t>
  </si>
  <si>
    <t>Maus Freres</t>
  </si>
  <si>
    <t>Switzerland;Austria;United Kingdom;Germany;France;Italy;Portugal;Spain;Sweden</t>
  </si>
  <si>
    <t>Procastor S.Ã .r.l.</t>
  </si>
  <si>
    <t>http://www.documentcloud.org/documents/1345631-maus-freres-2008-tax-ruling.html</t>
  </si>
  <si>
    <t>319</t>
  </si>
  <si>
    <t>McGraw-Hill / Standard &amp; Poors (now McGraw Hill Financial)</t>
  </si>
  <si>
    <t>McGraw-Hill Companies</t>
  </si>
  <si>
    <t>United States;Spain;Germany;France;Sweden;Italy;United Kingdom;Cayman Islands;Ireland</t>
  </si>
  <si>
    <t>McGraw-Hill European Holdings (Luxembourg) S.Ã .r.l.;McGraw-Hill Global Holdings (Luxembourg) S.Ã .r.l.</t>
  </si>
  <si>
    <t>http://www.documentcloud.org/documents/1345637-mcgraw-hill-companies-2010-tax-ruling.html</t>
  </si>
  <si>
    <t>&lt;b&gt;Correction: November 9, 2014&lt;/b&gt; ICIJ originally used on this page the logo of McGraw-Hill Education, which at the time of the 2010 tax ruling was part of The McGraw-Hill Companies. We have now replaced it with the 2010 logo of The McGraw-Hill Companies.</t>
  </si>
  <si>
    <t>320</t>
  </si>
  <si>
    <t>Mercapital</t>
  </si>
  <si>
    <t>Mercapital (now N+1 Group)</t>
  </si>
  <si>
    <t>Spain;United States;Netherlands;United Kingdom (Jersey)</t>
  </si>
  <si>
    <t>Or Financement S.Ã .r.l.;Chateau Financement S.Ã .r.l.</t>
  </si>
  <si>
    <t>http://www.documentcloud.org/documents/1345636-mercapital-now-n-1-group-2002-tax-ruling.html</t>
  </si>
  <si>
    <t>321</t>
  </si>
  <si>
    <t>Jenebe International S.Ã .r.l.;Delphirica Investments S.Ã .r.l.</t>
  </si>
  <si>
    <t>http://www.documentcloud.org/documents/1345647-mercapital-now-n-1-group-2009-tax-ruling.html</t>
  </si>
  <si>
    <t>322</t>
  </si>
  <si>
    <t>Merrill Lynch</t>
  </si>
  <si>
    <t>United States;Turkey;United Kingdom (Jersey)</t>
  </si>
  <si>
    <t>Merrill Lynch Luxembourg Holdings S.Ã .r.l.;Pinnacle Prime 1 S.Ã .r.l.;Pinnacle Prime 2 S.Ã .r.l.</t>
  </si>
  <si>
    <t>http://www.documentcloud.org/documents/1345639-merrill-lynch-2007-tax-ruling.html</t>
  </si>
  <si>
    <t>323</t>
  </si>
  <si>
    <t>Merrill Lynch / SATPO Group (Joint Venture)</t>
  </si>
  <si>
    <t>United States;Czech Republic;Slovakia;Netherlands</t>
  </si>
  <si>
    <t>http://www.documentcloud.org/documents/1345638-merrill-lynch-satpo-group-2008-tax-ruling.html</t>
  </si>
  <si>
    <t>325</t>
  </si>
  <si>
    <t>METTLER-TOLEDO</t>
  </si>
  <si>
    <t>United States;Switzerland;Gibraltar</t>
  </si>
  <si>
    <t>Mettler-Toledo Luxembourg S.Ã .r.l.</t>
  </si>
  <si>
    <t>http://www.documentcloud.org/documents/1345641-mettler-toledo-2010-tax-ruling.html</t>
  </si>
  <si>
    <t>326</t>
  </si>
  <si>
    <t>Meyer Bergman</t>
  </si>
  <si>
    <t>United Kingdom;United States;Cyprus</t>
  </si>
  <si>
    <t>Aladdin S.Ã .r.l.</t>
  </si>
  <si>
    <t>http://www.documentcloud.org/documents/1345640-meyer-bergman-2010-tax-ruling.html</t>
  </si>
  <si>
    <t>327</t>
  </si>
  <si>
    <t>United Kingdom;United States;United Kingdom (Guernsey)</t>
  </si>
  <si>
    <t>Meyer Bergman European Retail PartnersÂ I Holdings S.Ã .r.l.;La Vital S.Ã .r.l.</t>
  </si>
  <si>
    <t>57 million</t>
  </si>
  <si>
    <t>http://www.documentcloud.org/documents/1345642-meyer-bergman-2010-tax-ruling.html</t>
  </si>
  <si>
    <t>328</t>
  </si>
  <si>
    <t>Millipore</t>
  </si>
  <si>
    <t>United States;Netherlands;United Kingdom;Ireland;Bermuda</t>
  </si>
  <si>
    <t>Millilux S.Ã .r.l.;Millipart S.Ã .r.l.;Millipore International Holdings S.Ã .r.l.;Millinvest S.Ã .r.l.</t>
  </si>
  <si>
    <t>http://www.documentcloud.org/documents/1345645-millipore-2009-tax-ruling.html</t>
  </si>
  <si>
    <t>329</t>
  </si>
  <si>
    <t>Montagu</t>
  </si>
  <si>
    <t>Auction EquityCo S.Ã .r.l.</t>
  </si>
  <si>
    <t>http://www.documentcloud.org/documents/1345643-montagu-2006-tax-ruling.html</t>
  </si>
  <si>
    <t>330</t>
  </si>
  <si>
    <t>United Kingdom;Denmark</t>
  </si>
  <si>
    <t>Utu Luxembourg 1 S.Ã .r.l.; Utu Luxembourg 2 S.Ã .r.l.</t>
  </si>
  <si>
    <t>http://www.documentcloud.org/documents/1345644-montagu-2007-tax-ruling.html</t>
  </si>
  <si>
    <t>331</t>
  </si>
  <si>
    <t>United Kingdom;Germany;Gibraltar</t>
  </si>
  <si>
    <t>Wasteholdco 1 S.Ã .r.l.;Wasteholdco 2 S.Ã .r.l.</t>
  </si>
  <si>
    <t>24 million</t>
  </si>
  <si>
    <t>http://www.documentcloud.org/documents/1345650-montagu-2009-tax-ruling.html</t>
  </si>
  <si>
    <t>552</t>
  </si>
  <si>
    <t>United Kingdom;Denmark;Germany</t>
  </si>
  <si>
    <t>Lobster Holding S.Ã .r.l.;Lobster S.Ã .r.l.</t>
  </si>
  <si>
    <t>http://www.documentcloud.org/documents/1345646-montagu-2006-tax-ruling.html</t>
  </si>
  <si>
    <t>332</t>
  </si>
  <si>
    <t>Moorfield Group</t>
  </si>
  <si>
    <t>MREF II MH S.Ã .r.l.</t>
  </si>
  <si>
    <t>http://www.documentcloud.org/documents/1345648-moorfield-group-2010-tax-ruling.html</t>
  </si>
  <si>
    <t>333</t>
  </si>
  <si>
    <t>MYLAN</t>
  </si>
  <si>
    <t>United States;Ireland;Bermuda;Gibraltar</t>
  </si>
  <si>
    <t>Mylan Luxembourg 2 S.Ã .r.l.;Mylan Luxembourg 3 S.Ã .r.l.;Mylan Luxembourg 5 S.Ã .r.l.;Mylan Luxembourg 8 S.Ã .r.l.;Mylan Luxembourg 9 S.Ã .r.l.;Mylan Luxembourg 3 S.C.S.;Mylan Luxembourg 4 S.C.S.</t>
  </si>
  <si>
    <t>552 million</t>
  </si>
  <si>
    <t>http://www.documentcloud.org/documents/1345657-mylan-2010-tax-ruling.html</t>
  </si>
  <si>
    <t>334</t>
  </si>
  <si>
    <t>Nc2 Global</t>
  </si>
  <si>
    <t>Navistar / Caterpillar</t>
  </si>
  <si>
    <t>United States;Brazil;Australia;South Africa;Gibraltar</t>
  </si>
  <si>
    <t>NC2 Luxembourg Holding S.Ã .r.l.;NC2 Luxembourg Development S.Ã .r.l.;NC2 Luxembourg S.Ã .r.l.; NC2 Luxembourg Property S.Ã .r.l.;</t>
  </si>
  <si>
    <t>https://www.documentcloud.org/documents/1353274-navistar-caterpillar-2009-tax-ruling.html</t>
  </si>
  <si>
    <t>335</t>
  </si>
  <si>
    <t>http://www.documentcloud.org/documents/1345651-navistar-caterpillar-2010-tax-ruling.html</t>
  </si>
  <si>
    <t>336</t>
  </si>
  <si>
    <t>Pentex Investments</t>
  </si>
  <si>
    <t>New Gulf Engineering</t>
  </si>
  <si>
    <t>United Arab Emirates;Australia;Marshall Islands;Netherlands</t>
  </si>
  <si>
    <t>European Fertilisers Holdings S.Ã .r.l.;European Fertilisers Investments S.Ã .r.l.</t>
  </si>
  <si>
    <t>http://www.documentcloud.org/documents/1345653-new-gulf-engineering-2009-tax-ruling.html</t>
  </si>
  <si>
    <t>337</t>
  </si>
  <si>
    <t>Nikko Cordial Securities</t>
  </si>
  <si>
    <t>Nikko Cordial Securities (now SMBC Nikko Securities)</t>
  </si>
  <si>
    <t>Nikko Bank (Luxembourg) S.A.</t>
  </si>
  <si>
    <t>http://www.documentcloud.org/documents/1345655-nikko-cordial-securities-now-smbc-nikko.html</t>
  </si>
  <si>
    <t>338</t>
  </si>
  <si>
    <t>Nippon Sheet Glass Group (NSG)</t>
  </si>
  <si>
    <t>Nippon Sheet Glass</t>
  </si>
  <si>
    <t>Japan;Australia;United Kingdom;Belgium;Italy;Germany;United Kingdom (Guernsey)</t>
  </si>
  <si>
    <t>Pilkington Luxembourg No 2 S.Ã .r.l.;Pilkington Luxembourg No 3 S.Ã .r.l.; Pilkington Luxembourg No 1 S.Ã .r.l.;Pilkington Australia Finance Pty Ltd. S.Ã .r.l.</t>
  </si>
  <si>
    <t>http://www.documentcloud.org/documents/1345652-nippon-sheet-glass-2007-tax-ruling.html</t>
  </si>
  <si>
    <t>339</t>
  </si>
  <si>
    <t>Nordic Capital</t>
  </si>
  <si>
    <t>Sweden;United Kingdom (Jersey)</t>
  </si>
  <si>
    <t>Nordic Cecilia Three S.Ã .r.l.</t>
  </si>
  <si>
    <t>500.34 million</t>
  </si>
  <si>
    <t>SEK</t>
  </si>
  <si>
    <t>http://www.documentcloud.org/documents/1345656-nordic-capital-2009-tax-ruling.html</t>
  </si>
  <si>
    <t>http://www.aftenposten.no/okonomi/Skatteprofessor-om-Luxleaks-Hemmelige-avtaler-vrir-konkurransen-7785122.html</t>
  </si>
  <si>
    <t>Read story 1 (Aftenposten, Norwegian)</t>
  </si>
  <si>
    <t>http://www.aftenposten.no/okonomi/Dyre-eierlan-fra-Luxembourg-krymper-norsk-skatt-7785376.html</t>
  </si>
  <si>
    <t>Read story 2 (Aftenposten, Norwegian)</t>
  </si>
  <si>
    <t>http://www.aftenposten.no/okonomi/Skatteetaten-skal-lete-etter-juks-i-de-lekkede-dokumentene-7785234.html</t>
  </si>
  <si>
    <t>Read story 3 (Aftenposten, Norwegian)</t>
  </si>
  <si>
    <t>340</t>
  </si>
  <si>
    <t>Nordic Wholesale Services S.Ã .r.l.</t>
  </si>
  <si>
    <t>5.88 million</t>
  </si>
  <si>
    <t>http://www.documentcloud.org/documents/1345654-nordic-capital-2009-tax-ruling.html</t>
  </si>
  <si>
    <t>341</t>
  </si>
  <si>
    <t>Norway;United Kingdom (Jersey);Sweden</t>
  </si>
  <si>
    <t>Cidron Liberty Systems S.Ã .r.l.</t>
  </si>
  <si>
    <t>Finance;Health;Retail</t>
  </si>
  <si>
    <t>1.97 billion</t>
  </si>
  <si>
    <t>NOK</t>
  </si>
  <si>
    <t>http://www.documentcloud.org/documents/1345659-nordic-capital-2010-tax-ruling.html</t>
  </si>
  <si>
    <t>342</t>
  </si>
  <si>
    <t>United Kingdom (Jersey);Germany;Sweden</t>
  </si>
  <si>
    <t>Cidron Silicon S.Ã .r.l.;Cidron Silicon Two S.Ã .r.l.</t>
  </si>
  <si>
    <t>223 million</t>
  </si>
  <si>
    <t>http://www.documentcloud.org/documents/1345658-nordic-capital-2010-tax-ruling.html</t>
  </si>
  <si>
    <t>343</t>
  </si>
  <si>
    <t>Nordson Corporation</t>
  </si>
  <si>
    <t>Nordson</t>
  </si>
  <si>
    <t>United States;Germany;Austria;United Kingdom;Gibraltar</t>
  </si>
  <si>
    <t>Nordson European Holdings Luxembourg S.Ã .r.l.;Nordson Holdings Gibraltar Ltd. Luxembourg S.C.S.;Nordson Luxembourg S.Ã .r.l.;Nordson S.Ã .r.l.</t>
  </si>
  <si>
    <t>http://www.documentcloud.org/documents/1345676-nordson-2010-tax-ruling.html</t>
  </si>
  <si>
    <t>344</t>
  </si>
  <si>
    <t>Northern &amp; Shell</t>
  </si>
  <si>
    <t>Northern &amp; Shell Luxembourg Finance S.Ã .r.l.;Northern &amp; Shell Luxembourg Finance No 2 S.Ã .r.l.</t>
  </si>
  <si>
    <t>http://www.documentcloud.org/documents/1345661-northern-amp-shell-2009-tax-ruling.html</t>
  </si>
  <si>
    <t>http://www.irishtimes.com/business/lux-leaks/northern-and-shell-used-west-dublin-address-to-cut-luxembourg-tax-bill-on-1bn-1.1990627</t>
  </si>
  <si>
    <t>Read story 2 (The Irish Times, English)</t>
  </si>
  <si>
    <t>345</t>
  </si>
  <si>
    <t>http://www.documentcloud.org/documents/1345660-northern-amp-shell-2009-tax-ruling.html</t>
  </si>
  <si>
    <t>346</t>
  </si>
  <si>
    <t>Ireland;United Kingdom</t>
  </si>
  <si>
    <t>Northern &amp; Shell Luxembourg Finance S.Ã .r.l.</t>
  </si>
  <si>
    <t>826 million</t>
  </si>
  <si>
    <t>http://www.documentcloud.org/documents/1345662-northern-amp-shell-2009-tax-ruling.html</t>
  </si>
  <si>
    <t>347</t>
  </si>
  <si>
    <t>Oaktree Capital Management</t>
  </si>
  <si>
    <t>United States;United Kingdom; Spain</t>
  </si>
  <si>
    <t>Oaktree European Senior Loan S.Ã .r.l.</t>
  </si>
  <si>
    <t>http://www.documentcloud.org/documents/1345663-oaktree-capital-management-2010-tax-ruling.html</t>
  </si>
  <si>
    <t>348</t>
  </si>
  <si>
    <t>Office Depot</t>
  </si>
  <si>
    <t>Guilbert Luxembourg S.Ã .r.l.;OD International (Luxembourg) Finance S.Ã .r.l.</t>
  </si>
  <si>
    <t>http://www.documentcloud.org/documents/1345669-office-depot-2010-tax-ruling.html</t>
  </si>
  <si>
    <t>349</t>
  </si>
  <si>
    <t>Olayan Group</t>
  </si>
  <si>
    <t>Olayan Investments Company Establishment</t>
  </si>
  <si>
    <t>Saudi Arabia;Netherlands;Greece;United Kingdom;United States;Austria</t>
  </si>
  <si>
    <t>Crescent Luxembourg S.Ã .r.l.;Competrol (Luxembourg) S.Ã .r.l.</t>
  </si>
  <si>
    <t>http://www.documentcloud.org/documents/1345665-olayan-investments-company-establishment-oice.html</t>
  </si>
  <si>
    <t>350</t>
  </si>
  <si>
    <t>Olympus Capital Holdings Asia</t>
  </si>
  <si>
    <t>Olympus Capital Asia</t>
  </si>
  <si>
    <t>Hong Kong;Cayman Islands;Netherlands</t>
  </si>
  <si>
    <t>Crystal Chestnut S.Ã .r.l.;Crystal Aquamarine S.Ã .r.l.</t>
  </si>
  <si>
    <t>http://www.documentcloud.org/documents/1345667-olympus-capital-asia-2010-tax-ruling.html</t>
  </si>
  <si>
    <t>351</t>
  </si>
  <si>
    <t>Pacific Century Group</t>
  </si>
  <si>
    <t>Hong Kong;United States;Poland;Netherlands;Gibraltar;Ireland;Canada;Switzerland</t>
  </si>
  <si>
    <t>Bridge Investment Holdings Limited S.Ã .r.l.;Polish Co. 1 Sp. z.o.o., Luxembourg Branch</t>
  </si>
  <si>
    <t>http://www.documentcloud.org/documents/1345670-pacific-century-group-2010-tax-ruling.html</t>
  </si>
  <si>
    <t>352</t>
  </si>
  <si>
    <t>PALA Investments</t>
  </si>
  <si>
    <t>United Kingdom (Jersey);Canada;Switzerland</t>
  </si>
  <si>
    <t>Pala Investments (Luxembourg) II S.Ã .r.l.;Pala HoldCo (Luxembourg) I S.Ã .r.l.;Pala HoldCo (Luxembourg) II S.Ã .r.l.;Pala HoldCo (Luxembourg) III S.Ã .r.l.</t>
  </si>
  <si>
    <t>http://www.documentcloud.org/documents/1345668-pala-investments-2008-tax-ruling.html</t>
  </si>
  <si>
    <t>353</t>
  </si>
  <si>
    <t>Palamon Capital Partners</t>
  </si>
  <si>
    <t>POLUX Luxembourg S.Ã .r.l.</t>
  </si>
  <si>
    <t>http://www.documentcloud.org/documents/1345671-palamon-capital-partners-2010-tax-ruling.html</t>
  </si>
  <si>
    <t>354</t>
  </si>
  <si>
    <t>Vida Investments S.Ã .r.l.;Inversiones Sociosanitarias S.Ã .r.l.</t>
  </si>
  <si>
    <t>http://www.documentcloud.org/documents/1345681-palamon-capital-partners-2009-tax-ruling.html</t>
  </si>
  <si>
    <t>355</t>
  </si>
  <si>
    <t>Germany;United Kingdom</t>
  </si>
  <si>
    <t>DS Luxembourg One S.Ã .r.l.;DS Luxembourg Two S.Ã .r.l.</t>
  </si>
  <si>
    <t>http://www.documentcloud.org/documents/1345673-palamon-capital-partners-2009-tax-ruling.html</t>
  </si>
  <si>
    <t>356</t>
  </si>
  <si>
    <t>DS Luxembourg Two S.Ã .r.l.</t>
  </si>
  <si>
    <t>2.96 million</t>
  </si>
  <si>
    <t>http://www.documentcloud.org/documents/1345674-palamon-capital-partners-2010-tax-ruling.html</t>
  </si>
  <si>
    <t>357</t>
  </si>
  <si>
    <t>Paloma Industries</t>
  </si>
  <si>
    <t>Japan;Netherlands;United States</t>
  </si>
  <si>
    <t>http://www.documentcloud.org/documents/1345672-paloma-industries-2008-tax-ruling.html</t>
  </si>
  <si>
    <t>358</t>
  </si>
  <si>
    <t>Panorama Capital</t>
  </si>
  <si>
    <t>Panorama Capital (Luxembourg) I S.Ã .r.l.</t>
  </si>
  <si>
    <t>3 million</t>
  </si>
  <si>
    <t>http://www.documentcloud.org/documents/1345677-panorama-capital-2010-tax-ruling.html</t>
  </si>
  <si>
    <t>359</t>
  </si>
  <si>
    <t>Paul Capital</t>
  </si>
  <si>
    <t>United States;Italy</t>
  </si>
  <si>
    <t>Paul Capital IX Investments S.Ã .r.l.</t>
  </si>
  <si>
    <t>http://www.documentcloud.org/documents/1345683-paul-capital-2009-tax-ruling.html</t>
  </si>
  <si>
    <t>360</t>
  </si>
  <si>
    <t>Paul MN Holdings S.Ã .r.l.</t>
  </si>
  <si>
    <t>12 million</t>
  </si>
  <si>
    <t>http://www.documentcloud.org/documents/1345679-paul-capital-2009-tax-ruling.html</t>
  </si>
  <si>
    <t>361</t>
  </si>
  <si>
    <t>United States;United Kingdom;Belgium</t>
  </si>
  <si>
    <t>KGH International Holdings III - P3D S.C.S.;Phase III Development Company S.Ã .r.l.</t>
  </si>
  <si>
    <t>0.2 million</t>
  </si>
  <si>
    <t>http://www.documentcloud.org/documents/1345678-paul-capital-2010-tax-ruling.html</t>
  </si>
  <si>
    <t>362</t>
  </si>
  <si>
    <t>United States;Belgium;United Kingdom</t>
  </si>
  <si>
    <t>Phase III Development Company S.Ã .r.l.</t>
  </si>
  <si>
    <t>99.5 million</t>
  </si>
  <si>
    <t>http://www.documentcloud.org/documents/1345682-paul-capital-2009-tax-ruling.html</t>
  </si>
  <si>
    <t>363</t>
  </si>
  <si>
    <t>Pepsi Bottling Group</t>
  </si>
  <si>
    <t>United States;India;Netherlands;Gibraltar;Germany;Cyprus;Ireland;Bermuda;Spain</t>
  </si>
  <si>
    <t>PBG International Holdings Luxembourg Jayhawk S.C.S.;Tanglewood Finance S.Ã .r.l.;PBG Midwest Holdings S.Ã .r.l.;PRB Luxembourg International S.Ã .r.l.</t>
  </si>
  <si>
    <t>http://www.documentcloud.org/documents/1345680-pepsi-bottling-group-2010-tax-ruling.html</t>
  </si>
  <si>
    <t>364</t>
  </si>
  <si>
    <t>Permira</t>
  </si>
  <si>
    <t>United Kingdom;Ireland;United Kingdom (Guernsey)</t>
  </si>
  <si>
    <t>Avallux S.Ã .r.l.</t>
  </si>
  <si>
    <t>248.41 million</t>
  </si>
  <si>
    <t>http://www.documentcloud.org/documents/1345694-permira-2009-tax-ruling.html</t>
  </si>
  <si>
    <t>365</t>
  </si>
  <si>
    <t>United States;United Kingdom;United Kingdom (Guernsey)</t>
  </si>
  <si>
    <t>Nuclobel Topco 1 S.Ã .r.l.;Nuclobel Topco 2 S.Ã .r.l.;Nuclobel Lux 1 S.Ã .r.l.;Nuclobel Lux 2 S.Ã .r.l.</t>
  </si>
  <si>
    <t>http://www.documentcloud.org/documents/1345689-permira-2009-tax-ruling.html</t>
  </si>
  <si>
    <t>366</t>
  </si>
  <si>
    <t>Perry Capital</t>
  </si>
  <si>
    <t>United States;British Virgin Islands;Germany;Canada</t>
  </si>
  <si>
    <t>Perry LuxCo S.Ã .r.l.;Perry LuxCo RE S.Ã .r.l.</t>
  </si>
  <si>
    <t>185 million</t>
  </si>
  <si>
    <t>http://www.documentcloud.org/documents/1345690-perry-capital-2009-tax-ruling.html</t>
  </si>
  <si>
    <t>571</t>
  </si>
  <si>
    <t>PIMCO</t>
  </si>
  <si>
    <t>United States;India;Netherlands</t>
  </si>
  <si>
    <t>Pimco-WB Gemloc S.Ã .r.l.</t>
  </si>
  <si>
    <t>http://www.documentcloud.org/documents/1345688-pimco-2009-tax-ruling.html</t>
  </si>
  <si>
    <t>367</t>
  </si>
  <si>
    <t>Procter &amp; Gamble</t>
  </si>
  <si>
    <t>Procter &amp; Gamble International S.Ã .r.l.;Procter &amp; Gamble Luxembourg Global S.Ã .r.l.;Procter &amp; Gamble Luxembourg Investment General Management S.Ã .r.l.;Procter &amp; Gamble International Funding S.C.A.;Procter &amp; Gamble Luxembourg Finance S.Ã .r.l.;Procter &amp; Gamble Financial Services Holding S.Ã .r.l.</t>
  </si>
  <si>
    <t>http://www.documentcloud.org/documents/1345684-procter-amp-gamble-2008-tax-ruling.html</t>
  </si>
  <si>
    <t>368</t>
  </si>
  <si>
    <t>ProcterÂ &amp; Gamble International Funding S.C.A.</t>
  </si>
  <si>
    <t>5 billion</t>
  </si>
  <si>
    <t>http://www.documentcloud.org/documents/1345686-procter-amp-gamble-2008-tax-ruling.html</t>
  </si>
  <si>
    <t>369</t>
  </si>
  <si>
    <t>Switzerland;Belgium;Ireland;United States</t>
  </si>
  <si>
    <t>Procter &amp; Gamble Financial Services Holding S.Ã .r.l.</t>
  </si>
  <si>
    <t>2.3 billion</t>
  </si>
  <si>
    <t>http://www.documentcloud.org/documents/1345687-procter-amp-gamble-2009-tax-ruling.html</t>
  </si>
  <si>
    <t>370</t>
  </si>
  <si>
    <t>United States;Canada;Belgium;Ireland;Switzerland</t>
  </si>
  <si>
    <t>18 billion</t>
  </si>
  <si>
    <t>http://www.documentcloud.org/documents/1345691-procter-amp-gamble-2009-tax-ruling.html</t>
  </si>
  <si>
    <t>371</t>
  </si>
  <si>
    <t>United States</t>
  </si>
  <si>
    <t>Procter &amp; Gamble International S.Ã .r.l.</t>
  </si>
  <si>
    <t>http://www.documentcloud.org/documents/1345695-procter-amp-gamble-2009-tax-ruling.html</t>
  </si>
  <si>
    <t>372</t>
  </si>
  <si>
    <t>United States;Switzerland;Belgium;Italy</t>
  </si>
  <si>
    <t>Procter &amp; Gamble International S.Ã .r.l.;Procter &amp; Gamble Financial Services S.A.</t>
  </si>
  <si>
    <t>3.91 billion</t>
  </si>
  <si>
    <t>http://www.documentcloud.org/documents/1345699-procter-amp-gamble-2010-tax-ruling.html</t>
  </si>
  <si>
    <t>373</t>
  </si>
  <si>
    <t>United States;Bermuda;Switzerland;Italy;Belgium</t>
  </si>
  <si>
    <t>Procter &amp; Gamble Luxembourg Global S.Ã .r.l.;Procter &amp; Gamble International S.Ã .r.l.;Procter &amp; Gamble Financial Services S.A.</t>
  </si>
  <si>
    <t>http://www.documentcloud.org/documents/1345703-procter-amp-gamble-2010-tax-ruling.html</t>
  </si>
  <si>
    <t>374</t>
  </si>
  <si>
    <t>Prospector Offshore Drilling</t>
  </si>
  <si>
    <t>United States;United Kingdom;Cyprus;Cayman Islands</t>
  </si>
  <si>
    <t>Prospector Offshore Drilling S.A.</t>
  </si>
  <si>
    <t>http://www.documentcloud.org/documents/1345693-prospector-offshore-drilling-2010-tax-ruling.html</t>
  </si>
  <si>
    <t>375</t>
  </si>
  <si>
    <t>Providence Equity Partners</t>
  </si>
  <si>
    <t>United States;United Kingdom;Australia;Cayman Islands</t>
  </si>
  <si>
    <t>EDU LuxCo S.Ã .r.l.</t>
  </si>
  <si>
    <t>429 million</t>
  </si>
  <si>
    <t>AUD</t>
  </si>
  <si>
    <t>http://www.documentcloud.org/documents/1345710-providence-equity-partners-2010-tax-ruling.html</t>
  </si>
  <si>
    <t>376</t>
  </si>
  <si>
    <t>Prudential</t>
  </si>
  <si>
    <t>United Kingdom;Malta;Germany</t>
  </si>
  <si>
    <t>Hyde Dollco S.Ã .r.l.</t>
  </si>
  <si>
    <t>http://www.documentcloud.org/documents/1345697-prudential-2010-tax-ruling.html</t>
  </si>
  <si>
    <t>377</t>
  </si>
  <si>
    <t>Prudential Investments UK</t>
  </si>
  <si>
    <t>United Kingdom;Malaysia;Ireland;United States</t>
  </si>
  <si>
    <t>Prudential Phoebus Lux S.Ã .r.l.</t>
  </si>
  <si>
    <t>http://www.documentcloud.org/documents/1345702-prudential-2009-tax-ruling.html</t>
  </si>
  <si>
    <t>378</t>
  </si>
  <si>
    <t>United Kingdom;Germany;Cayman Islands;United States</t>
  </si>
  <si>
    <t>Prudential Phoebus Lux S.Ã .r.l.;Prudential (Luxembourg One) &amp; Prudential (Luxembourg Two) SeNC</t>
  </si>
  <si>
    <t>http://www.documentcloud.org/documents/1345705-prudential-2009-tax-ruling.html</t>
  </si>
  <si>
    <t>379</t>
  </si>
  <si>
    <t>The Prudential Assurance Company</t>
  </si>
  <si>
    <t>United Kingdom;France;Germany;Italy;Spain;Belgium;Netherlands</t>
  </si>
  <si>
    <t>Prudential Investment (Luxembourg) S.Ã .r.l.</t>
  </si>
  <si>
    <t>http://www.documentcloud.org/documents/1345700-prudential-2006-tax-ruling.html</t>
  </si>
  <si>
    <t>380</t>
  </si>
  <si>
    <t>APF Holding Company S.Ã .r.l.;APF 1 S.Ã .r.l.;APF 2 S.Ã .r.l.</t>
  </si>
  <si>
    <t>http://www.documentcloud.org/documents/1345701-prudential-2009-tax-ruling.html</t>
  </si>
  <si>
    <t>381</t>
  </si>
  <si>
    <t>Public Sector Pension Investment Board / Cedar Cove Group</t>
  </si>
  <si>
    <t>Public Sector Pension Investment Board</t>
  </si>
  <si>
    <t>Canada;Germany;Gibraltar</t>
  </si>
  <si>
    <t>PSPLux S.Ã .r.l.;GermaLux Investment I S.Ã .r.l.;Felicity Luxembourg I S.Ã .r.l.;Felicity Luxembourg II S.Ã .r.l.;Felicity Luxembourg III S.Ã .r.l.;JP Residential I S.A.;JP Residential II S.A.;JP Residential III S.Ã .r.l.;JP Residential V S.Ã .r.l.;JP Residential VI S.Ã .r.l.</t>
  </si>
  <si>
    <t>72 million</t>
  </si>
  <si>
    <t>http://www.documentcloud.org/documents/1345706-public-sector-pension-investment-board-2009-tax.html</t>
  </si>
  <si>
    <t>http://www.cbc.ca/news/politics/federal-pension-board-used-offshore-scheme-to-skirt-foreign-taxes-1.2824959</t>
  </si>
  <si>
    <t>Read story 1 (CBC, English)</t>
  </si>
  <si>
    <t>http://www.sueddeutsche.de/wirtschaft/luxemburg-leaks-wie-ein-pensionsfonds-berliner-mieter-aufschreckt-1.2209887</t>
  </si>
  <si>
    <t>382</t>
  </si>
  <si>
    <t>QUAD-C Partners</t>
  </si>
  <si>
    <t>United States;China;Ireland;British Virgin Islands</t>
  </si>
  <si>
    <t>QC VII Luxembourg S.Ã .r.l.</t>
  </si>
  <si>
    <t>https://www.documentcloud.org/documents/1353276-quad-c-partners-2009-tax-ruling.html</t>
  </si>
  <si>
    <t>383</t>
  </si>
  <si>
    <t>Quilvest</t>
  </si>
  <si>
    <t>Luxembourg;United States</t>
  </si>
  <si>
    <t>Quilvest S.A.;Quilvest European Partners SICAR S.A.;Lux Rep S.Ã .r.l.;Lux Direct Rep S.Ã .r.l.</t>
  </si>
  <si>
    <t>http://www.documentcloud.org/documents/1345711-quilvest-2008-tax-ruling.html</t>
  </si>
  <si>
    <t>384</t>
  </si>
  <si>
    <t>QS PDI SICAR;Lux PDI S.Ã .r.l.;Lux Direct PDI S.Ã .r.l.</t>
  </si>
  <si>
    <t>http://www.documentcloud.org/documents/1345707-quilvest-2008-tax-ruling.html</t>
  </si>
  <si>
    <t>385</t>
  </si>
  <si>
    <t>Luxembourg;Ireland</t>
  </si>
  <si>
    <t>Compagnie de Banque Privee</t>
  </si>
  <si>
    <t>http://www.documentcloud.org/documents/1345712-quilvest-2009-tax-ruling.html</t>
  </si>
  <si>
    <t>386</t>
  </si>
  <si>
    <t>Luxembourg;British Virgin Islands</t>
  </si>
  <si>
    <t>QS REP S.C.A. SIF;QS REP S.Ã .r.l.</t>
  </si>
  <si>
    <t>http://www.documentcloud.org/documents/1345708-quilvest-2010-tax-ruling.html</t>
  </si>
  <si>
    <t>387</t>
  </si>
  <si>
    <t>QS GEO S.Ã .r.l.; QS GEO PEP S.C.A SICAR</t>
  </si>
  <si>
    <t>http://www.documentcloud.org/documents/1345718-quilvest-2009-tax-ruling.html</t>
  </si>
  <si>
    <t>388</t>
  </si>
  <si>
    <t>Ramius</t>
  </si>
  <si>
    <t>United States;Cayman Islands;Gibraltar</t>
  </si>
  <si>
    <t>Ramius Enterprise Luxembourg HoldCo S.Ã .r.l.; Ramius Enterprise Luxembourg HoldCo II S.Ã .r.l.</t>
  </si>
  <si>
    <t>5.5 billion</t>
  </si>
  <si>
    <t>http://www.documentcloud.org/documents/1345742-ramius-2009-tax-ruling.html</t>
  </si>
  <si>
    <t>389</t>
  </si>
  <si>
    <t>Reckitt Benckiser</t>
  </si>
  <si>
    <t>RB Holdings (Luxembourg) S.Ã .r.l.;Winchester Square Holdings S.Ã .r.l.;Reckitt Benckiser S.Ã .r.l.;Reckitt Benckiser NV's Luxembourg Branch</t>
  </si>
  <si>
    <t>http://www.documentcloud.org/documents/1345713-reckitt-benckiser-2008-tax-ruling.html</t>
  </si>
  <si>
    <t>390</t>
  </si>
  <si>
    <t>RB Holdings (Luxembourg) S.Ã .r.l.;Winchester Square Holdings S.Ã .r.l.;Reckitt Benckiser Investments (No.1) S.Ã .r.l.;Reckitt Benckiser NV's Luxembourg branch</t>
  </si>
  <si>
    <t>http://www.documentcloud.org/documents/1345714-reckitt-benckiser-2009-tax-ruling.html</t>
  </si>
  <si>
    <t>391</t>
  </si>
  <si>
    <t>Reckitt Benckiser Investments (No.1) S.Ã .r.l.;Reckitt Benckiser Investments (No.2) S.Ã .r.l.;Reckitt Benckiser Investments (No.3) S.Ã .r.l.;Reckitt Benckiser Investments (No.4) S.Ã .r.l.;Reckitt Benckiser Investments (No.7) S.Ã .r.l.;Reckitt Benckiser Investments S.Ã .r.l.;</t>
  </si>
  <si>
    <t>662 million</t>
  </si>
  <si>
    <t>http://www.documentcloud.org/documents/1345717-reckitt-benckiser-2010-tax-ruling.html</t>
  </si>
  <si>
    <t>392</t>
  </si>
  <si>
    <t>United Kingdom;Netherlands;Ireland</t>
  </si>
  <si>
    <t>Canterbury Square Holdings S.Ã .r.l.;Reckitt Benckiser S.Ã .r.l.;Reckitt Benckiser Investments (No.1) S.Ã .r.l.; Reckitt Benckiser Investments (No.8) S.Ã .r.l.;Reckitt Benckiser Investments (No.9) S.Ã .r.l.;RB Holdings (Luxembourg) S.Ã .r.l.;Reckitt Benckiser NV's Luxembourg branch;Reigate Square Holdings S.Ã .r.l.;Winchester Square Holdings S.Ã .r.l.</t>
  </si>
  <si>
    <t>1.05 billion</t>
  </si>
  <si>
    <t>http://www.documentcloud.org/documents/1345715-reckitt-benckiser-2010-tax-ruling.html</t>
  </si>
  <si>
    <t>572</t>
  </si>
  <si>
    <t>United Kingdom;United Kingdom (Guernsey);United Kingdom (Jersey);Switzerland;Netherlands;Ireland</t>
  </si>
  <si>
    <t>RB Holdings (Luxembourg) S.Ã  r.l.;Reigate Square Holdings S.Ã  r.l.;Winchester Square Holdings S.Ã  r.l.;Reckitt Benckiser S.Ã  r.l.;Reckitt Benckiser Investments (No.1) S.Ã  r.l.;Reckitt Benckiser N.V. Luxembourg branch</t>
  </si>
  <si>
    <t>Retail;Health</t>
  </si>
  <si>
    <t>http://www.documentcloud.org/documents/1376407-2008-06-11-tax-ruling-for-stock-loan-transaction.html</t>
  </si>
  <si>
    <t>393</t>
  </si>
  <si>
    <t>Reso</t>
  </si>
  <si>
    <t>Russia;British Virgin Islands</t>
  </si>
  <si>
    <t>RESO Finance Overseas Luxembourg S.Ã .r.l.</t>
  </si>
  <si>
    <t>30 - 70 million</t>
  </si>
  <si>
    <t>http://www.documentcloud.org/documents/1345716-reso-2010-tax-ruling.html</t>
  </si>
  <si>
    <t>394</t>
  </si>
  <si>
    <t>RMK Timberland Group</t>
  </si>
  <si>
    <t>RMK Global Timberland Fund Management S.Ã .r.l.</t>
  </si>
  <si>
    <t>http://www.documentcloud.org/documents/1345719-rmk-timberland-group-2010-tax-ruling.html</t>
  </si>
  <si>
    <t>395</t>
  </si>
  <si>
    <t>Rockspring</t>
  </si>
  <si>
    <t>United Kingdom;South Korea;France</t>
  </si>
  <si>
    <t>330 million</t>
  </si>
  <si>
    <t>http://www.documentcloud.org/documents/1345720-rockspring-2010-tax-ruling.html</t>
  </si>
  <si>
    <t>396</t>
  </si>
  <si>
    <t>Rockspring Paneuropean Property</t>
  </si>
  <si>
    <t>PanEuropean Holdings 1 S.Ã .r.l.;PanEuropean Holdings 2 S.Ã .r.l.</t>
  </si>
  <si>
    <t>http://www.documentcloud.org/documents/1345722-rockspring-2008-tax-ruling.html</t>
  </si>
  <si>
    <t>397</t>
  </si>
  <si>
    <t>Rockspring Property Investment Managers</t>
  </si>
  <si>
    <t>TransEuropean Property Holdings (Luxembourg) S.Ã .r.l.; Rockspring TransEuropean Limited Partnership I Fund</t>
  </si>
  <si>
    <t>http://www.documentcloud.org/documents/1345721-rockspring-2009-tax-ruling.html</t>
  </si>
  <si>
    <t>398</t>
  </si>
  <si>
    <t>Rosebud Real Estate</t>
  </si>
  <si>
    <t>Israel;Netherlands</t>
  </si>
  <si>
    <t>PEPP 2 A S.A.</t>
  </si>
  <si>
    <t>http://www.documentcloud.org/documents/1345723-rosebud-real-estate-2009-tax-ruling.html</t>
  </si>
  <si>
    <t>399</t>
  </si>
  <si>
    <t>ROWAN Companies</t>
  </si>
  <si>
    <t>Rowan Luxembourg S.Ã .r.l.; Rowan Drilling Luxembourg S.Ã .r.l.; RDC International, Inc.; RDC Drilling International, Inc.</t>
  </si>
  <si>
    <t>230 million</t>
  </si>
  <si>
    <t>http://www.documentcloud.org/documents/1345725-rowan-companies-2009-tax-ruling.html</t>
  </si>
  <si>
    <t>400</t>
  </si>
  <si>
    <t>Rubus International</t>
  </si>
  <si>
    <t>Rubus International S.Ã .r.l.</t>
  </si>
  <si>
    <t>http://www.documentcloud.org/documents/1345728-rubus-international-2012-tax-return.html</t>
  </si>
  <si>
    <t>401</t>
  </si>
  <si>
    <t>Sanpaolo Bank</t>
  </si>
  <si>
    <t>Sanpaolo Group (now Intesa Sanpaolo Group)</t>
  </si>
  <si>
    <t>Italy;Luxembourg</t>
  </si>
  <si>
    <t>Fideuram Bank (Luxembourg) S.A.</t>
  </si>
  <si>
    <t>http://www.documentcloud.org/documents/1345730-sanpaolo-group-now-intesa-sanpaolo-group-2008.html</t>
  </si>
  <si>
    <t>402</t>
  </si>
  <si>
    <t>San Paolo Bank S.A.</t>
  </si>
  <si>
    <t>http://www.documentcloud.org/documents/1345732-sanpaolo-group-now-intesa-sanpaolo-group-2008.html</t>
  </si>
  <si>
    <t>324</t>
  </si>
  <si>
    <t>SATPO Group</t>
  </si>
  <si>
    <t>403</t>
  </si>
  <si>
    <t>SBERBANK</t>
  </si>
  <si>
    <t>Russia;</t>
  </si>
  <si>
    <t>SB Capital S.A.</t>
  </si>
  <si>
    <t>http://www.documentcloud.org/documents/1345733-sberbank-2008-tax-ruling.html</t>
  </si>
  <si>
    <t>404</t>
  </si>
  <si>
    <t>SCHAWK</t>
  </si>
  <si>
    <t>Schawk (Gibraltar) Ltd. Luxembourg S.C.S.;Schawk Luxembourg S.Ã .r.l.</t>
  </si>
  <si>
    <t>http://www.documentcloud.org/documents/1345735-schawk-2010-tax-ruling.html</t>
  </si>
  <si>
    <t>405</t>
  </si>
  <si>
    <t>Schroders / Asia Pacific Land Group</t>
  </si>
  <si>
    <t>Schroders</t>
  </si>
  <si>
    <t>United Kingdom;Japan;Hong Kong</t>
  </si>
  <si>
    <t>http://www.documentcloud.org/documents/1345744-schroders-2008-tax-ruling.html</t>
  </si>
  <si>
    <t>406</t>
  </si>
  <si>
    <t>The Red Sunset Holding</t>
  </si>
  <si>
    <t>Ship Trust / Tree Trust</t>
  </si>
  <si>
    <t>Netherlands;United Kingdom (Guernsey)</t>
  </si>
  <si>
    <t>The Netherlands International Investment S.Ã .r.l.</t>
  </si>
  <si>
    <t>http://www.documentcloud.org/documents/1345734-ship-trust-tree-trust-2009-tax-ruling.html</t>
  </si>
  <si>
    <t>407</t>
  </si>
  <si>
    <t>Shire</t>
  </si>
  <si>
    <t>United Kingdom;United States;Ireland;Germany</t>
  </si>
  <si>
    <t>Shire Holdings Europe S.Ã .r.l.;Shire Holdings Ireland Limited, Luxembourg Branch;Shire Holdings Europe No.2 S.Ã .r.l.;Shire Holdings Ireland No.2 Limited, Luxembourg Branch</t>
  </si>
  <si>
    <t>http://www.documentcloud.org/documents/1345738-shire-2009-tax-ruling.html</t>
  </si>
  <si>
    <t>408</t>
  </si>
  <si>
    <t>Shire Holdings Europe No.2 S.Ã .r.l.;Shire Holdings Ireland No.2 Limited, Luxembourg Branch</t>
  </si>
  <si>
    <t>http://www.documentcloud.org/documents/1345736-shire-2009-tax-ruling.html</t>
  </si>
  <si>
    <t>409</t>
  </si>
  <si>
    <t>United Kingdom;United States; Germany; Ireland</t>
  </si>
  <si>
    <t>http://www.documentcloud.org/documents/1345737-shire-2009-tax-ruling.html</t>
  </si>
  <si>
    <t>410</t>
  </si>
  <si>
    <t>Shire Luxembourg Intellectual Property S.Ã .r.l.;Shire Intellectual Property Ireland Limited, Luxembourg Branch</t>
  </si>
  <si>
    <t>http://www.documentcloud.org/documents/1345739-shire-2009-tax-ruling.html</t>
  </si>
  <si>
    <t>411</t>
  </si>
  <si>
    <t>United States;United Kingdom;Barbados;Ireland</t>
  </si>
  <si>
    <t>Shire Intellectual Property Ireland Limited, Luxembourg branch;Shire Luxembourg Intellectual Property S.Ã .r.l.;Shire Luxembourg Intellectual Property No.2 S.Ã .r.l.</t>
  </si>
  <si>
    <t>https://www.documentcloud.org/documents/1353278-shire-2009-tax-ruling.html</t>
  </si>
  <si>
    <t>412</t>
  </si>
  <si>
    <t>Shire Holdings Europe No.2 S.Ã .r.l.;Shire Holdings Ireland No.2 Limited, Luxembourg branch</t>
  </si>
  <si>
    <t>http://www.documentcloud.org/documents/1345740-shire-2010-tax-ruling.html</t>
  </si>
  <si>
    <t>413</t>
  </si>
  <si>
    <t>Signa Recap Management</t>
  </si>
  <si>
    <t>Signa</t>
  </si>
  <si>
    <t>Austria;</t>
  </si>
  <si>
    <t>IZD Beteiligung S.Ã .r.l.;IZD Holding S.Ã .r.l.</t>
  </si>
  <si>
    <t>http://www.documentcloud.org/documents/1345741-signa-2010-tax-ruling.html</t>
  </si>
  <si>
    <t>414</t>
  </si>
  <si>
    <t>SISK Group / SICON</t>
  </si>
  <si>
    <t>SISK Group</t>
  </si>
  <si>
    <t>Trefoil Luxembourg S.Ã .r.l.</t>
  </si>
  <si>
    <t>14.5 million</t>
  </si>
  <si>
    <t>http://www.documentcloud.org/documents/1345758-sisk-group-2010-tax-ruling.html</t>
  </si>
  <si>
    <t>415</t>
  </si>
  <si>
    <t>Skandinaviska Enskilda Banken</t>
  </si>
  <si>
    <t>Sweden;Poland</t>
  </si>
  <si>
    <t>Skandinaviska Enskilda Banken S.A.</t>
  </si>
  <si>
    <t>http://www.documentcloud.org/documents/1345747-skandinaviska-enskilda-banken-2009-tax-ruling.html</t>
  </si>
  <si>
    <t>580</t>
  </si>
  <si>
    <t>Skype</t>
  </si>
  <si>
    <t>United States;Ireland;United Kingdom;Estonia;Luxembourg;Bahamas</t>
  </si>
  <si>
    <t>Skype Technologies S.A.</t>
  </si>
  <si>
    <t>http://www.documentcloud.org/documents/1376398-skype-french-language-lux-ruling.html</t>
  </si>
  <si>
    <t>582</t>
  </si>
  <si>
    <t>Skype (then owned by eBay / Silver Lake Partners)</t>
  </si>
  <si>
    <t>Ireland;Cayman Islands;Luxembourg</t>
  </si>
  <si>
    <t>Skype Technologies S.A.;Skype Communications S.Ã  r.l.;Springboard Investments S.Ã  r.l.</t>
  </si>
  <si>
    <t>10 million</t>
  </si>
  <si>
    <t>http://www.documentcloud.org/documents/1376410-atc-skype-11-11-2010.html</t>
  </si>
  <si>
    <t>584</t>
  </si>
  <si>
    <t>United States;Switzerland;Ireland;Luxembourg</t>
  </si>
  <si>
    <t>Skype Luxembourg Holdings S.Ã  r.l.;SkypeTechnologies S.A.;Skype Communications S.Ã  r.l.</t>
  </si>
  <si>
    <t>Tech;Finance;Retail</t>
  </si>
  <si>
    <t>http://www.documentcloud.org/documents/1376408-lux-tax-ruling-approved-14-jun-2010.html</t>
  </si>
  <si>
    <t>416</t>
  </si>
  <si>
    <t>SOCFIN</t>
  </si>
  <si>
    <t>Luxembourg;Belgium;Congo;Kenya;Cameroon;Nigeria;Ivory Coast;Liberia;Cambodia;Indonesia;United Kingdom</t>
  </si>
  <si>
    <t>Socfinal S.A.;Intercultures S.A.;Socfinasia S.A.;Socfinde S.A.</t>
  </si>
  <si>
    <t>http://www.documentcloud.org/documents/1345743-socfin-2010-tax-ruling.html</t>
  </si>
  <si>
    <t>417</t>
  </si>
  <si>
    <t>Atlantas</t>
  </si>
  <si>
    <t>SociÃ©tÃ© D'administration Et De Gestion Atlantas SAGA</t>
  </si>
  <si>
    <t>Atlantas SAGA Conseil S.A.</t>
  </si>
  <si>
    <t>http://www.documentcloud.org/documents/1345328-societe-dadministration-et-de-gestion-atlantas.html</t>
  </si>
  <si>
    <t>418</t>
  </si>
  <si>
    <t>Sportfive Group</t>
  </si>
  <si>
    <t>France;Italy</t>
  </si>
  <si>
    <t>Multimedia Global Finance S.A.</t>
  </si>
  <si>
    <t>http://www.documentcloud.org/documents/1345745-sportfive-group-2010-tax-ruling.html</t>
  </si>
  <si>
    <t>419</t>
  </si>
  <si>
    <t>SR Technics</t>
  </si>
  <si>
    <t>United Arab Emirates;Switzerland</t>
  </si>
  <si>
    <t>Takeoff Top LuxCo S.A.;Takeoff Top LuxCo 1 S.Ã .r.l.;Takeoff Top LuxCo 2 S.Ã .r.l.;Takeoff Top LuxCo 3 S.Ã .r.l.</t>
  </si>
  <si>
    <t>Manufacturing;Travel</t>
  </si>
  <si>
    <t>237.5 million</t>
  </si>
  <si>
    <t>CHF</t>
  </si>
  <si>
    <t>http://www.documentcloud.org/documents/1345763-sr-technics-2009-tax-ruling.html</t>
  </si>
  <si>
    <t>561</t>
  </si>
  <si>
    <t>SRV</t>
  </si>
  <si>
    <t>Finland;Russia;United Kingdom;United Kingdom (Guernsey);Cyprus</t>
  </si>
  <si>
    <t>SRV S.Ã .r.l.</t>
  </si>
  <si>
    <t>Manufacturing;Finance</t>
  </si>
  <si>
    <t>http://www.documentcloud.org/documents/1345756-srv-2009-tax-ruling.html</t>
  </si>
  <si>
    <t>420</t>
  </si>
  <si>
    <t>Stabilus</t>
  </si>
  <si>
    <t>Germany;United States</t>
  </si>
  <si>
    <t>Stable I S.Ã .r.l.; Stable II S.Ã .r.l.</t>
  </si>
  <si>
    <t>http://www.documentcloud.org/documents/1345759-stabilus-2009-tax-ruling.html</t>
  </si>
  <si>
    <t>421</t>
  </si>
  <si>
    <t>STAPLES</t>
  </si>
  <si>
    <t>Corporate Express Silver S.A.; Corporate Express Luxembourg Holding S.Ã .r.l.</t>
  </si>
  <si>
    <t>http://www.documentcloud.org/documents/1345762-staples-2009-tax-ruling.html</t>
  </si>
  <si>
    <t>422</t>
  </si>
  <si>
    <t>STAR Capital Partners</t>
  </si>
  <si>
    <t>United Kingdom;Sweden; Norway; Australia; Ireland;United States</t>
  </si>
  <si>
    <t>Oxford Aviation Academy Luxembourg S.Ã .r.l.;Oxford Aviation Academy Luxembourg 2 S.Ã .r.l.;Oxford Aviation Academy Luxembourg 3 S.Ã .r.l.; Oxford Aviation Academy Finco S.Ã .r.l.</t>
  </si>
  <si>
    <t>Media;Travel</t>
  </si>
  <si>
    <t>http://www.documentcloud.org/documents/1345761-star-capital-partners-2009-tax-ruling.html</t>
  </si>
  <si>
    <t>423</t>
  </si>
  <si>
    <t>Starwood Capital Group</t>
  </si>
  <si>
    <t>Starwood Capital</t>
  </si>
  <si>
    <t>Manzana 10 Debt Holdings S.C.A.</t>
  </si>
  <si>
    <t>21.7 million</t>
  </si>
  <si>
    <t>http://www.documentcloud.org/documents/1345760-starwood-capital-2010-tax-ruling.html</t>
  </si>
  <si>
    <t>424</t>
  </si>
  <si>
    <t>Starwood GT Holdings; Starwood GT Investments</t>
  </si>
  <si>
    <t>http://www.documentcloud.org/documents/1345764-starwood-capital-2010-tax-ruling.html</t>
  </si>
  <si>
    <t>425</t>
  </si>
  <si>
    <t>SOF VIII CT Holdings S.Ã .r.l.;SOF VIII CT Investments S.Ã .r.l.;VIII City Tower Holdings S.Ã .r.l.</t>
  </si>
  <si>
    <t>31.2 million</t>
  </si>
  <si>
    <t>http://www.documentcloud.org/documents/1345766-starwood-capital-2010-tax-ruling.html</t>
  </si>
  <si>
    <t>426</t>
  </si>
  <si>
    <t>SOF International Hotel Holdings S.Ã .r.l.;SOF International Hotel S.Ã .r.l.;VIII Euro Eco Hotels S.Ã .r.l.;JV LuxCo</t>
  </si>
  <si>
    <t>http://www.documentcloud.org/documents/1345771-starwood-capital-2008-tax-ruling.html</t>
  </si>
  <si>
    <t>156</t>
  </si>
  <si>
    <t>State Street Group</t>
  </si>
  <si>
    <t>427</t>
  </si>
  <si>
    <t>State Street Bank</t>
  </si>
  <si>
    <t>State Street Luxembourg S.Ã .r.l.;State Street Bank Luxembourg S.A.</t>
  </si>
  <si>
    <t>http://www.documentcloud.org/documents/1345767-state-street-group-2008-tax-ruling.html</t>
  </si>
  <si>
    <t>428</t>
  </si>
  <si>
    <t>Sun Capital</t>
  </si>
  <si>
    <t>Nuheim Lux Group Holding V S.Ã .r.l.</t>
  </si>
  <si>
    <t>http://www.documentcloud.org/documents/1345776-sun-capital-2009-tax-ruling.html</t>
  </si>
  <si>
    <t>429</t>
  </si>
  <si>
    <t>Swire Pacific</t>
  </si>
  <si>
    <t>Swire Group</t>
  </si>
  <si>
    <t>Swire Properties Capital Finance Sp. z o.o.'s Luxembourg finance branch</t>
  </si>
  <si>
    <t>83.6 million</t>
  </si>
  <si>
    <t>http://www.documentcloud.org/documents/1345765-swire-group-2010-tax-ruling.html</t>
  </si>
  <si>
    <t>430</t>
  </si>
  <si>
    <t>SYKES Enterprises</t>
  </si>
  <si>
    <t>United States;El Salvador</t>
  </si>
  <si>
    <t>SEI International Services S.Ã .r.l.</t>
  </si>
  <si>
    <t>http://www.documentcloud.org/documents/1345768-sykes-enterprises-2009-tax-ruling.html</t>
  </si>
  <si>
    <t>535</t>
  </si>
  <si>
    <t>Taylor Wimpey</t>
  </si>
  <si>
    <t>United Kingdom;Iceland</t>
  </si>
  <si>
    <t>TW (Iceland) Luxembourgh Branch;Taylor Wimpey (Luxembourg) 2006 S.Ã .r.l.</t>
  </si>
  <si>
    <t>https://www.documentcloud.org/documents/1353281-taylor-wimpey-2009-tax-ruling.html</t>
  </si>
  <si>
    <t>536</t>
  </si>
  <si>
    <t>TW (Iceland) Luxembourg Branch;Taylor Wimpey (Luxembourg) 2006 S.Ã .r.l.</t>
  </si>
  <si>
    <t>http://www.documentcloud.org/documents/1345769-taylor-wimpey-2009-tax-ruling.html</t>
  </si>
  <si>
    <t>537</t>
  </si>
  <si>
    <t>https://www.documentcloud.org/documents/1353284-taylor-wimpey-2009-tax-ruling.html</t>
  </si>
  <si>
    <t>431</t>
  </si>
  <si>
    <t>TDR Capital</t>
  </si>
  <si>
    <t>TDR Capital S.Ã .r.l.</t>
  </si>
  <si>
    <t>http://www.documentcloud.org/documents/1345772-tdr-capital-2010-tax-ruling.html</t>
  </si>
  <si>
    <t>432</t>
  </si>
  <si>
    <t>Tele Columbus</t>
  </si>
  <si>
    <t>Tele Columbus Holdings S.A.;Tele Columbus Management S.Ã .r.l.</t>
  </si>
  <si>
    <t>531 million</t>
  </si>
  <si>
    <t>http://www.documentcloud.org/documents/1345779-tele-columbus-2010-tax-ruling.html</t>
  </si>
  <si>
    <t>433</t>
  </si>
  <si>
    <t>Tele2 Group</t>
  </si>
  <si>
    <t>SEC Luxembourg S.A.;SEC Finance S.A.;Tele2 Europe S.A.</t>
  </si>
  <si>
    <t>http://www.documentcloud.org/documents/1345774-tele2-group-2010-tax-ruling.html</t>
  </si>
  <si>
    <t>577</t>
  </si>
  <si>
    <t>Telecom Italia Group</t>
  </si>
  <si>
    <t>Italy;Belgium</t>
  </si>
  <si>
    <t>Telecom Italia Finance S.A.</t>
  </si>
  <si>
    <t>http://www.documentcloud.org/documents/1376402-atc-january-17-2007-telecom-finance-sa-2.html</t>
  </si>
  <si>
    <t>544</t>
  </si>
  <si>
    <t>Telenet</t>
  </si>
  <si>
    <t>Belgium;Luxembourg</t>
  </si>
  <si>
    <t>Telenet International Finance S.A.;Telenet Luxembourg Finance Center S.A.;Telenet Finance Luxembourg S.A.</t>
  </si>
  <si>
    <t>http://www.documentcloud.org/documents/1345816-telenet-2010-tax-ruling.html</t>
  </si>
  <si>
    <t>434</t>
  </si>
  <si>
    <t>Temenos</t>
  </si>
  <si>
    <t>Temenos Group</t>
  </si>
  <si>
    <t>Switzerland;Hong Kong</t>
  </si>
  <si>
    <t>http://www.documentcloud.org/documents/1345775-temenos-group-2009-tax-ruling.html</t>
  </si>
  <si>
    <t>435</t>
  </si>
  <si>
    <t>Cephalon</t>
  </si>
  <si>
    <t>TEVA Pharmaceutical Industries</t>
  </si>
  <si>
    <t>United States;France;Bermuda</t>
  </si>
  <si>
    <t>Cephalon Luxembourg S.Ã .r.l.</t>
  </si>
  <si>
    <t>http://www.documentcloud.org/documents/1345777-teva-pharmaceutical-industries-2008-tax-ruling.html</t>
  </si>
  <si>
    <t>562</t>
  </si>
  <si>
    <t>The Heesen Family</t>
  </si>
  <si>
    <t>http://www.documentcloud.org/documents/1345780-the-heesen-family-2009-tax-ruling.html</t>
  </si>
  <si>
    <t>574</t>
  </si>
  <si>
    <t>The Walt Disney Company</t>
  </si>
  <si>
    <t>United States;France;Italy;Netherlands;Cayman Islands;United Kingdom;Poland;Austria;Australia;Belgium;Denmark;Hungary;Germany;Sweden;Switzerland</t>
  </si>
  <si>
    <t>Wedco One (Luxembourg) S.Ã  r.l.;Wedco Two (Luxembourg) S.Ã  r.l.;Wedco Participations (Luxembourg) S.C.A.</t>
  </si>
  <si>
    <t>Media;Travel;Finance</t>
  </si>
  <si>
    <t>http://www.documentcloud.org/documents/1376405-atc-121009-wedco-disney.html</t>
  </si>
  <si>
    <t>436</t>
  </si>
  <si>
    <t>Tiger Global Management</t>
  </si>
  <si>
    <t>Cayman Islands;Ireland;Estonia;Australia;Poland;Israel;Netherlands</t>
  </si>
  <si>
    <t>Tiger Holding Five Parent S.Ã .r.l.;Tiger Holding Five S.Ã .r.l.</t>
  </si>
  <si>
    <t>http://www.documentcloud.org/documents/1345782-tiger-global-management-2008-tax-ruling.html</t>
  </si>
  <si>
    <t>437</t>
  </si>
  <si>
    <t>United States;Mexico;Cayman Islands;Switzerland</t>
  </si>
  <si>
    <t>Tiger Holding S.Ã .r.l.;Tiger Holding Three S.Ã .r.l.</t>
  </si>
  <si>
    <t>http://www.documentcloud.org/documents/1345788-tiger-global-management-2009-tax-ruling.html</t>
  </si>
  <si>
    <t>438</t>
  </si>
  <si>
    <t>Germany;United States;Cayman Islands</t>
  </si>
  <si>
    <t>Tiger Holding Four Parent S.Ã .r.l.;Tiger Holding Four SPV S.Ã .r.l.</t>
  </si>
  <si>
    <t>http://www.documentcloud.org/documents/1345886-tiger-global-management-2009-tax-ruling.html</t>
  </si>
  <si>
    <t>439</t>
  </si>
  <si>
    <t>Tiger Partners</t>
  </si>
  <si>
    <t>United States;Spain;Netherlands;Czech Republic;British Virgin Islands</t>
  </si>
  <si>
    <t>Miura International Parent S.Ã .r.l.</t>
  </si>
  <si>
    <t>https://www.documentcloud.org/documents/1353285-tiger-partners-2009-tax-ruling.html</t>
  </si>
  <si>
    <t>440</t>
  </si>
  <si>
    <t>Timberland</t>
  </si>
  <si>
    <t>United States;Switzerland;Gibraltar;Cayman Islands;Dominican Republic</t>
  </si>
  <si>
    <t>Timberland Luxembourg Finance S.Ã .r.l.;Timberland Luxembourg Holding Asia S.Ã .r.l.;Timberland Luxembourg Holding Europe S.Ã .r.l.;Timberland Holding Luxembourg S.Ã .r.l.</t>
  </si>
  <si>
    <t>http://www.documentcloud.org/documents/1345785-timberland-2010-tax-ruling.html</t>
  </si>
  <si>
    <t>441</t>
  </si>
  <si>
    <t>Enesco LLC / EGI</t>
  </si>
  <si>
    <t>TINICUM</t>
  </si>
  <si>
    <t>France;Canada;United States</t>
  </si>
  <si>
    <t>EGI Luxembourg S.Ã .r.l.</t>
  </si>
  <si>
    <t>http://www.documentcloud.org/documents/1345791-tinicum-2009-tax-ruling.html</t>
  </si>
  <si>
    <t>442</t>
  </si>
  <si>
    <t>Titan International</t>
  </si>
  <si>
    <t>TITAN International</t>
  </si>
  <si>
    <t>Titan Luxembourg S.Ã .r.l.; Titan International Luxembourg S.Ã .r.l.</t>
  </si>
  <si>
    <t>http://www.documentcloud.org/documents/1345817-titan-international-2009-tax-ruling.html</t>
  </si>
  <si>
    <t>443</t>
  </si>
  <si>
    <t>TMD Friction</t>
  </si>
  <si>
    <t>Germany;Japan</t>
  </si>
  <si>
    <t>TMD Friction Luxembourg S.Ã .r.l.</t>
  </si>
  <si>
    <t>http://www.documentcloud.org/documents/1345790-tmd-friction-2008-tax-ruling.html</t>
  </si>
  <si>
    <t>444</t>
  </si>
  <si>
    <t>Germany;Japan;United Kingdom;Romania;France</t>
  </si>
  <si>
    <t>TMD Friction Group S.A.;TMD Friction Holdings (Lux) S.Ã .r.l.;TMD Friction Finance S.A.</t>
  </si>
  <si>
    <t>http://www.documentcloud.org/documents/1345818-tmd-friction-2010-tax-ruling.html</t>
  </si>
  <si>
    <t>445</t>
  </si>
  <si>
    <t>Tower 2008 Charitable Trust</t>
  </si>
  <si>
    <t>Tower 2008 (LuxCo 1) S.Ã .r.l.;Tower 2008 (LuxCo 2) S.Ã .r.l.</t>
  </si>
  <si>
    <t>http://www.documentcloud.org/documents/1345819-tower-2008-charitable-trust-2009-tax-ruling.html</t>
  </si>
  <si>
    <t>446</t>
  </si>
  <si>
    <t>Towerbrook Capital Partners</t>
  </si>
  <si>
    <t>Haymarket Financial Luxembourg 1 S.Ã .r.l.;Haymarket Financial Luxembourg 2 S.Ã .r.l.;Haymarket Financial Luxembourg 3 S.Ã .r.l.</t>
  </si>
  <si>
    <t>http://www.documentcloud.org/documents/1345821-towerbrook-capital-partners-2009-tax-ruling.html</t>
  </si>
  <si>
    <t>447</t>
  </si>
  <si>
    <t>Trafalgar Overseas</t>
  </si>
  <si>
    <t>United Kingdom;Gibraltar</t>
  </si>
  <si>
    <t>Brightsea S.Ã .r.l.</t>
  </si>
  <si>
    <t>292 million</t>
  </si>
  <si>
    <t>http://www.documentcloud.org/documents/1345822-trafalgar-overseas-2010-tax-ruling.html</t>
  </si>
  <si>
    <t>448</t>
  </si>
  <si>
    <t>Tyco Electronics</t>
  </si>
  <si>
    <t>Tyco Group</t>
  </si>
  <si>
    <t>Switzerland;Ireland</t>
  </si>
  <si>
    <t>Tyco Electronics Group S.A.;Tyco Electronics Holding S.Ã .r.l.</t>
  </si>
  <si>
    <t>https://www.documentcloud.org/documents/1353287-tyco-group-2009-tax-ruling.html</t>
  </si>
  <si>
    <t>449</t>
  </si>
  <si>
    <t>http://www.documentcloud.org/documents/1345824-tyco-group-2010-tax-ruling.html</t>
  </si>
  <si>
    <t>450</t>
  </si>
  <si>
    <t>Switzerland;Bermuda;United States</t>
  </si>
  <si>
    <t>Tyco Electronics Group S.A.;Tyco Electronics Holding S.Ã .r.l.;Tyco Electronics Finance S.Ã .r.l.;TCC Holding (Luxembourg) S.Ã .r.l.;TCN Holding (Luxembourg) S.Ã .r.l.;Tycom Holdings II S.A.</t>
  </si>
  <si>
    <t>http://www.documentcloud.org/documents/1345825-tyco-group-2009-tax-ruling.html</t>
  </si>
  <si>
    <t>451</t>
  </si>
  <si>
    <t>Tyco International</t>
  </si>
  <si>
    <t>United States;Australia;Ireland;Switzerland</t>
  </si>
  <si>
    <t>Tyco International Holding S.Ã .r.l.</t>
  </si>
  <si>
    <t>Manufacturing;Tech</t>
  </si>
  <si>
    <t>http://www.documentcloud.org/documents/1345823-tyco-group-2008-tax-ruling.html</t>
  </si>
  <si>
    <t>452</t>
  </si>
  <si>
    <t>United States;Switzerland;Bermuda</t>
  </si>
  <si>
    <t>Tyco International Finance S.A.</t>
  </si>
  <si>
    <t>http://www.documentcloud.org/documents/1345826-tyco-group-2009-tax-ruling.html</t>
  </si>
  <si>
    <t>453</t>
  </si>
  <si>
    <t>Tyco International Finance S.A.;Tyco International Holding S.Ã .r.l.</t>
  </si>
  <si>
    <t>http://www.documentcloud.org/documents/1345827-tyco-group-2009-tax-ruling.html</t>
  </si>
  <si>
    <t>454</t>
  </si>
  <si>
    <t>http://www.documentcloud.org/documents/1345829-tyco-group-2009-tax-ruling.html</t>
  </si>
  <si>
    <t>455</t>
  </si>
  <si>
    <t>Switzerland;United States;Bermuda;Denmark;Australia;Canada;France;United Kingdom;Singapore;Brazil</t>
  </si>
  <si>
    <t>Tyco International Finance S.A.;Tyco International Holding S.Ã .r.l.;Tyco Luxembourg S.Ã .r.l.</t>
  </si>
  <si>
    <t>http://www.documentcloud.org/documents/1345830-tyco-group-2010-tax-ruling.html</t>
  </si>
  <si>
    <t>456</t>
  </si>
  <si>
    <t>UBI Banca</t>
  </si>
  <si>
    <t>UBI Management Company S.A.</t>
  </si>
  <si>
    <t>http://www.documentcloud.org/documents/1345831-ubi-banca-2009-tax-ruling.html</t>
  </si>
  <si>
    <t>457</t>
  </si>
  <si>
    <t>UBM Group</t>
  </si>
  <si>
    <t>UBM Finance S.Ã .r.I.</t>
  </si>
  <si>
    <t>http://www.documentcloud.org/documents/1345832-ubm-group-2009-tax-ruling.html</t>
  </si>
  <si>
    <t>458</t>
  </si>
  <si>
    <t>UBM Finance S.Ã .r.l.;United Finance Luxembourg S.Ã .r.l.;UBM Finance Luxembourg No 1 S.Ã .r.l.;UBM Finance Luxembourg No 2 S.Ã .r.l.;United CP Holdings S.Ã .r.l.;United CP Intermediate Holdings S.Ã .r.l.;UCPH Investments S.Ã .r.l.;UBMUS Intermediate Holdings S.Ã .r.l.;United Finance Luxembourg Holdings S.Ã .r.l.;United Luxembourg Investments No 2 S.Ã .r.l.;CMPiHoldings BV S.Ã .r.l.;United PRN Holdings S.Ã .r.l.;United Luxembourg Investments S.Ã .r.l.;UNM Holdings S.Ã .r.l.;CMP Holdings S.Ã .r.l.;UNM Investments No2 S.Ã .r.l.;United Professional Media S.Ã .r.l.;United News Distribution S.Ã .r.l.;Threestring Holdings Luxembourg S.Ã .r.l.;United Consumer Media Holdings S.Ã .r.l.</t>
  </si>
  <si>
    <t>http://www.documentcloud.org/documents/1345833-ubm-group-2009-tax-ruling.html</t>
  </si>
  <si>
    <t>459</t>
  </si>
  <si>
    <t>UBM International Holdings SE;United Consumer Media SE</t>
  </si>
  <si>
    <t>https://www.documentcloud.org/documents/1353288-ubm-group-2009-tax-ruling.html</t>
  </si>
  <si>
    <t>460</t>
  </si>
  <si>
    <t>United Luxembourg Investments</t>
  </si>
  <si>
    <t>United Luxembourg Investments No 2 S.Ã .r.l.</t>
  </si>
  <si>
    <t>http://www.documentcloud.org/documents/1345834-ubm-group-2010-tax-ruling.html</t>
  </si>
  <si>
    <t>461</t>
  </si>
  <si>
    <t>UBS</t>
  </si>
  <si>
    <t>Switzerland;France</t>
  </si>
  <si>
    <t>Ech 2 S.Ã .r.l.;Ech 2 Finco S.Ã .r.l.</t>
  </si>
  <si>
    <t>http://www.documentcloud.org/documents/1345835-ubs-2010-tax-ruling.html</t>
  </si>
  <si>
    <t>462</t>
  </si>
  <si>
    <t>Unibanco UniÃ£o De Bancos Brasileiros</t>
  </si>
  <si>
    <t>Unibanco Brazil (now ItaÃº Unibanco)</t>
  </si>
  <si>
    <t>Unibano-Uniao de Bancos Brasileiros (Luxembourg) S.A.</t>
  </si>
  <si>
    <t>http://www.documentcloud.org/documents/1345836-unibanco-brazil-now-itau-unibanco-2009-tax-ruling.html</t>
  </si>
  <si>
    <t>529</t>
  </si>
  <si>
    <t>Unibra</t>
  </si>
  <si>
    <t>Belgium;Guinea</t>
  </si>
  <si>
    <t>Skol Development Africa S.A.;Skol International Development Luxembourg S.A.;Compagnie Internationale de Participation et d'Investissement S.A.</t>
  </si>
  <si>
    <t>http://www.documentcloud.org/documents/1345837-unibra-2009-tax-ruling.html</t>
  </si>
  <si>
    <t>http://www.lesoir.be/703758/article/economie/2014-11-10/luxleaks-unibra-et-l-exoneration-80-infographie-animee</t>
  </si>
  <si>
    <t>463</t>
  </si>
  <si>
    <t>Unicorn Investment Bank (now Bank Alkhair B.S.C.)</t>
  </si>
  <si>
    <t>Unicorn Investment Bank</t>
  </si>
  <si>
    <t>Bahrain;Turkey</t>
  </si>
  <si>
    <t>Turkey SH I S.Ã .r.l.; Turkey SH II S.Ã .r.l.</t>
  </si>
  <si>
    <t>http://www.documentcloud.org/documents/1345838-unicorn-investment-bank-now-bank-alkhair-b-s-c.html</t>
  </si>
  <si>
    <t>464</t>
  </si>
  <si>
    <t>Unicredit</t>
  </si>
  <si>
    <t>Unicredit Group</t>
  </si>
  <si>
    <t>Unicredit International Bank (Luxembourg) S.A.</t>
  </si>
  <si>
    <t>http://www.documentcloud.org/documents/1345839-unicredit-group-2009-tax-ruling.html</t>
  </si>
  <si>
    <t>465</t>
  </si>
  <si>
    <t>Italy;Germany</t>
  </si>
  <si>
    <t>UniCredit International Bank (Luxembourg) S.A.;UniCredit Luxembourg S.A.</t>
  </si>
  <si>
    <t>http://www.documentcloud.org/documents/1345840-unicredit-group-2009-tax-ruling.html</t>
  </si>
  <si>
    <t>581</t>
  </si>
  <si>
    <t>Union Bancaire PrivÃ©e (UBP)</t>
  </si>
  <si>
    <t>Switzerland</t>
  </si>
  <si>
    <t>UBP Multifunds Advisory S.A.;UBP Multifunds II Advisory S.A.;UBAM International Services S.A.;UBP Advisory Services S.A.</t>
  </si>
  <si>
    <t>http://www.documentcloud.org/documents/1376397-ubp-advisorycos-atc-signed.html</t>
  </si>
  <si>
    <t>466</t>
  </si>
  <si>
    <t>United America Indemnity</t>
  </si>
  <si>
    <t>United America Indemnity (now Global Indemnity)</t>
  </si>
  <si>
    <t>Ireland;Cayman Islands</t>
  </si>
  <si>
    <t>United America Indemnity Luxembourg S.Ã .r.l.</t>
  </si>
  <si>
    <t>https://www.documentcloud.org/documents/1353290-united-america-indemnity-now-global-indemnity.html</t>
  </si>
  <si>
    <t>467</t>
  </si>
  <si>
    <t>United Technologies Corporation</t>
  </si>
  <si>
    <t>Berkeley Luxembourg S.Ã .r.l.;Arlington Luxembourg S.C.A.</t>
  </si>
  <si>
    <t>Manufacturing;Travel;Tech</t>
  </si>
  <si>
    <t>http://www.documentcloud.org/documents/1345841-united-technologies-corporation-2010-tax-ruling.html</t>
  </si>
  <si>
    <t>468</t>
  </si>
  <si>
    <t>Dartmouth Luxembourg S.Ã .r.l.;Clarendon Luxembourg S.C.A.</t>
  </si>
  <si>
    <t>http://www.documentcloud.org/documents/1345843-united-technologies-corporation-2010-tax-ruling.html</t>
  </si>
  <si>
    <t>469</t>
  </si>
  <si>
    <t>UPLINE</t>
  </si>
  <si>
    <t>UPLINE Group</t>
  </si>
  <si>
    <t>Morocco;</t>
  </si>
  <si>
    <t>Maghreb Investments Ltd. S.A. ("Delta")</t>
  </si>
  <si>
    <t>http://www.documentcloud.org/documents/1345844-upline-group-2009-tax-ruling.html</t>
  </si>
  <si>
    <t>470</t>
  </si>
  <si>
    <t>Value-Call</t>
  </si>
  <si>
    <t>Luxembourg;Denmark</t>
  </si>
  <si>
    <t>Value-Call S.A.</t>
  </si>
  <si>
    <t>http://www.documentcloud.org/documents/1345845-value-call-2009-tax-ruling.html</t>
  </si>
  <si>
    <t>471</t>
  </si>
  <si>
    <t>Vastned Offices / Industrial NV</t>
  </si>
  <si>
    <t>Netherlands;Germany</t>
  </si>
  <si>
    <t>Hans-Bockler-Strasse S.Ã .r.l.</t>
  </si>
  <si>
    <t>http://www.documentcloud.org/documents/1345846-vastned-offices-industrial-nv-2009-tax-ruling.html</t>
  </si>
  <si>
    <t>472</t>
  </si>
  <si>
    <t>Verizon</t>
  </si>
  <si>
    <t>Verizon International Inc Luxembourg S.C.S.;Verizon International Investments Luxembourg S.Ã .r.l.;Verizon International Luxembourg S.Ã .r.l.</t>
  </si>
  <si>
    <t>http://www.documentcloud.org/documents/1345847-verizon-2010-tax-ruling.html</t>
  </si>
  <si>
    <t>473</t>
  </si>
  <si>
    <t>Vermilion Energy Trust</t>
  </si>
  <si>
    <t>Canada;Ireland;Hungary;France</t>
  </si>
  <si>
    <t>Vermilion Luxembourg Finance Branch (formation in progress);Vermillion Luxembourg Hungary LLC</t>
  </si>
  <si>
    <t>Energy;Finance</t>
  </si>
  <si>
    <t>http://www.documentcloud.org/documents/1345848-vermilion-energy-trust-2009-tax-ruling.html</t>
  </si>
  <si>
    <t>474</t>
  </si>
  <si>
    <t>Veronis Suhler Stevenson  / Lanetro Zed</t>
  </si>
  <si>
    <t>Veronis Suhler Stevenson</t>
  </si>
  <si>
    <t>Spain;United States</t>
  </si>
  <si>
    <t>Columbus Holding Lux S.Ã .r.l.; Columbus Participations Lux S.Ã .r.l.</t>
  </si>
  <si>
    <t>http://www.documentcloud.org/documents/1345849-veronis-suhler-stevenson-2009-tax-ruling.html</t>
  </si>
  <si>
    <t>475</t>
  </si>
  <si>
    <t>Vers.Werk Der ZahnÃ¤rztekammer Westf. Lippe</t>
  </si>
  <si>
    <t>477</t>
  </si>
  <si>
    <t>Vistec Electronic Beam Lithography Group</t>
  </si>
  <si>
    <t>Vistec Electronic Beam Holdings S.Ã .r.l.;Vistec Lithography Holdings S.Ã .r.l.</t>
  </si>
  <si>
    <t>http://www.documentcloud.org/documents/1345851-vistec-electronic-beam-lithography-group-2010.html</t>
  </si>
  <si>
    <t>478</t>
  </si>
  <si>
    <t>VITEC Group</t>
  </si>
  <si>
    <t>Vitec Group</t>
  </si>
  <si>
    <t>Manufacturing;Media</t>
  </si>
  <si>
    <t>http://www.documentcloud.org/documents/1345852-vitec-group-2009-tax-ruling.html</t>
  </si>
  <si>
    <t>479</t>
  </si>
  <si>
    <t>Vitruvian Partners</t>
  </si>
  <si>
    <t>Greece Rouge Dragon S.Ã .r.l.</t>
  </si>
  <si>
    <t>1 million</t>
  </si>
  <si>
    <t>https://www.documentcloud.org/documents/1353292-vitruvian-partners-2009-tax-ruling.html</t>
  </si>
  <si>
    <t>480</t>
  </si>
  <si>
    <t>Vitruvian I Luxembourg S.Ã .r.l.;Sippadmin Luxembourg S.Ã .r.l.</t>
  </si>
  <si>
    <t>249 million</t>
  </si>
  <si>
    <t>http://www.documentcloud.org/documents/1345855-vitruvian-partners-2010-tax-ruling.html</t>
  </si>
  <si>
    <t>481</t>
  </si>
  <si>
    <t>Viva Group</t>
  </si>
  <si>
    <t>Hong Kong;Poland;Canada</t>
  </si>
  <si>
    <t>Viva Luxembourg Holdings S.Ã .r.l.</t>
  </si>
  <si>
    <t>http://www.documentcloud.org/documents/1345856-viva-group-2009-tax-ruling.html</t>
  </si>
  <si>
    <t>482</t>
  </si>
  <si>
    <t>VKGP</t>
  </si>
  <si>
    <t>Luxembourg;Switzerland</t>
  </si>
  <si>
    <t>Chlocam S.Ã .r.l.;Brainfire S.Ã .r.l.;Globstory S.Ã .r.l.</t>
  </si>
  <si>
    <t>http://www.documentcloud.org/documents/1345857-vkgp-2010-tax-ruling.html</t>
  </si>
  <si>
    <t>483</t>
  </si>
  <si>
    <t>Vodafone</t>
  </si>
  <si>
    <t>Vodafone Luxembourg S.Ã .r.l.;Vodafone Luxembourg 3 S.Ã .r.l.;Vodafone Luxembourg 5 S.Ã .r.l.;Vodafone International 1 S.Ã .r.l.;Vodafone Investements Luxembourg S.Ã .r.l.;Vodafone Luxembourg Finance Partners SNC</t>
  </si>
  <si>
    <t>http://www.documentcloud.org/documents/1345858-vodafone-2006-tax-ruling.html</t>
  </si>
  <si>
    <t>484</t>
  </si>
  <si>
    <t>Vodafone Procurement Company S.Ã .r.l.</t>
  </si>
  <si>
    <t>http://www.documentcloud.org/documents/1345859-vodafone-2009-tax-ruling.html</t>
  </si>
  <si>
    <t>485</t>
  </si>
  <si>
    <t>Vodafone Finance</t>
  </si>
  <si>
    <t>Vodafone International 1 S.Ã .r.l.</t>
  </si>
  <si>
    <t>http://www.documentcloud.org/documents/1345860-vodafone-2009-tax-ruling.html</t>
  </si>
  <si>
    <t>486</t>
  </si>
  <si>
    <t>Volkswagen Financial Services</t>
  </si>
  <si>
    <t>Volkswagen Group</t>
  </si>
  <si>
    <t>Volkswagen AG;Volkswagen Bank GmbH;Global Mobility Holding BV</t>
  </si>
  <si>
    <t>Finance; Manufacturing</t>
  </si>
  <si>
    <t>http://www.documentcloud.org/documents/1345861-volkswagen-group-2010-tax-ruling.html</t>
  </si>
  <si>
    <t>487</t>
  </si>
  <si>
    <t>VTS</t>
  </si>
  <si>
    <t>VTS Group</t>
  </si>
  <si>
    <t>Poland;China</t>
  </si>
  <si>
    <t>VTS Group S.A.;Shining Furrow S.Ã .r.l.</t>
  </si>
  <si>
    <t>13 million</t>
  </si>
  <si>
    <t>http://www.documentcloud.org/documents/1345862-vts-group-2010-tax-ruling.html</t>
  </si>
  <si>
    <t>488</t>
  </si>
  <si>
    <t>Warner Chilcott Group</t>
  </si>
  <si>
    <t>Warner Chilcott (now Actavis)</t>
  </si>
  <si>
    <t>WC Luxco S.Ã .r.l.; WC LuxCo Holdings S.Ã .r.l.</t>
  </si>
  <si>
    <t>https://www.documentcloud.org/documents/1353293-warner-chilcott-now-actavis-2009-tax-ruling.html</t>
  </si>
  <si>
    <t>489</t>
  </si>
  <si>
    <t>Waalfin Holding / WE Group</t>
  </si>
  <si>
    <t>WE Group</t>
  </si>
  <si>
    <t>Netherlands;British Virgin Islands;Belgium</t>
  </si>
  <si>
    <t>Waalfin Holding S.A.;WE Finance and Services (Luxembourg) S.Ã .r.l.</t>
  </si>
  <si>
    <t>http://www.documentcloud.org/documents/1345863-we-group-2008-tax-ruling.html</t>
  </si>
  <si>
    <t>490</t>
  </si>
  <si>
    <t>WE Finance and Services (Luxembourg) S.Ã .r.l.;WAALFIN Holding S.A.;O'Neill Brand S.Ã .r.l.;Surf &amp; Turf S.Ã .r.l.</t>
  </si>
  <si>
    <t>https://www.documentcloud.org/documents/1353294-we-group-2009-tax-ruling.html</t>
  </si>
  <si>
    <t>491</t>
  </si>
  <si>
    <t>Luxembourg;Netherlands;Canada;Cayman Islands</t>
  </si>
  <si>
    <t>Waalfin Holding S.A.;New NIBC Luxembourg S.Ã .r.l.</t>
  </si>
  <si>
    <t>http://www.documentcloud.org/documents/1345864-we-group-2010-tax-ruling.html</t>
  </si>
  <si>
    <t>492</t>
  </si>
  <si>
    <t>Waalfin Holding S.A.;WE Finance and Services (Luxembourg) S.Ã .r.l.;Waalwear Brand S.Ã .r.l.;WE Brand S.Ã .r.l.</t>
  </si>
  <si>
    <t>http://www.documentcloud.org/documents/1345865-we-group-2010-tax-ruling.html</t>
  </si>
  <si>
    <t>493</t>
  </si>
  <si>
    <t>Weather Investments / Hellas Telecommunications / Wind</t>
  </si>
  <si>
    <t>Weather Investments</t>
  </si>
  <si>
    <t>Italy;Greece</t>
  </si>
  <si>
    <t>Hellas Telecommunications S.Ã .r.l.; Hellas Telecommunications I S.Ã .r.l.; Hellas Telecommunications (Luxembourg) II S.C.A.; Hellas Telecommunications (Luxembourg) III S.C.A.; Hellas Telecommunications IV S.Ã .r.l.; Hellas Telecommunications (Luxembourg) V S.C.A.; Hellas Telecommunications (Luxembourg) S.Ã .r.l.; Hellas Telecommunications Finance S.C.A.; Weather Finance I S.Ã .r.l.; Weather Finance II S.Ã .r.l.; Weather Finance Ill S.Ã .r.l.</t>
  </si>
  <si>
    <t>https://www.documentcloud.org/documents/1353305-weather-investments-2009-tax-ruling.html</t>
  </si>
  <si>
    <t>494</t>
  </si>
  <si>
    <t>Weather Investments / Orascom</t>
  </si>
  <si>
    <t>Italy;Egypt</t>
  </si>
  <si>
    <t>Weather Capital S.Ã .r.l.;Weather Capital Special Purpose 1 S.A.</t>
  </si>
  <si>
    <t>http://www.documentcloud.org/documents/1345867-weather-investments-2010-tax-ruling.html</t>
  </si>
  <si>
    <t>547</t>
  </si>
  <si>
    <t>Weather Finance I S.Ã .r.l.; Weather Finance II S.Ã .r.I.;Weather Finance III S.Ã .r.l.; Hellas Telecommunications (Luxembourg) II S.C.A.;Hellas Telecommunications (Luxembourg) Ill S.C.A.; Hellas Telecommunications IV S.Ã  r.I.;Hellas Telecommunications (Luxembourg) V S.C.A.;Hellas Telecommunications (Luxembourg) S.Ã .r.l.</t>
  </si>
  <si>
    <t>178 million</t>
  </si>
  <si>
    <t>http://www.documentcloud.org/documents/1345866-weather-investments-2010-tax-ruling.html</t>
  </si>
  <si>
    <t>495</t>
  </si>
  <si>
    <t>Weatherford</t>
  </si>
  <si>
    <t>Weatherford International</t>
  </si>
  <si>
    <t>Switzerland;Cyprus;United States;Norway;Hungary</t>
  </si>
  <si>
    <t>Weatherford Luxembourg S.Ã .r.l.; Weatherford Holding Luxembourg S.Ã .r.l.</t>
  </si>
  <si>
    <t>http://www.documentcloud.org/documents/1345868-weatherford-international-2009-tax-ruling.html</t>
  </si>
  <si>
    <t>496</t>
  </si>
  <si>
    <t>Switzerland;Hungary;United States</t>
  </si>
  <si>
    <t>Weatherford Hungary Ltd. Luxembourg branch; Weatherford Capital Ltd. Luxembourg branch</t>
  </si>
  <si>
    <t>7.3 billion</t>
  </si>
  <si>
    <t>http://www.documentcloud.org/documents/1345869-weatherford-international-2009-tax-ruling.html</t>
  </si>
  <si>
    <t>497</t>
  </si>
  <si>
    <t>Wendel Investissement</t>
  </si>
  <si>
    <t>Wendel Group</t>
  </si>
  <si>
    <t>France;Netherlands</t>
  </si>
  <si>
    <t>Winvest International S.A. Sicar;Stahl Lux 2 S.A.;Winvest Part 4 S.A.</t>
  </si>
  <si>
    <t>http://www.documentcloud.org/documents/1345870-wendel-group-2010-tax-ruling.html</t>
  </si>
  <si>
    <t>498</t>
  </si>
  <si>
    <t>WGZ Bank</t>
  </si>
  <si>
    <t>WGZ Bank Luxembourg S.A.</t>
  </si>
  <si>
    <t>http://www.documentcloud.org/documents/1345871-wgz-bank-2009-tax-ruling.html</t>
  </si>
  <si>
    <t>499</t>
  </si>
  <si>
    <t>White Mountains Insurance Group</t>
  </si>
  <si>
    <t>Bermuda;United States</t>
  </si>
  <si>
    <t>WM Belvaux S.Ã .r.l.;WM Merl S.Ã .r.l.</t>
  </si>
  <si>
    <t>http://www.documentcloud.org/documents/1345872-white-mountains-insurance-group-2010-tax-ruling.html</t>
  </si>
  <si>
    <t>500</t>
  </si>
  <si>
    <t>United States;Bermuda;Gibraltar</t>
  </si>
  <si>
    <t>White Mountains (Luxembourg) S.Ã .r.l.; White Mountains International S.Ã .r.l.;WM Belvaux (Luxembourg) S.Ã .r.l.;WM Findel (Luxembourg) S.Ã .r.l.;WM Kehlen (Luxembourg) S.Ã .r.l.;WM Merl (Luxembourg) S.Ã .r.l.;WM Olm (Luxembourg) S.Ã .r.l.;WM Vianden (Luxembourg) S.Ã .r.l.</t>
  </si>
  <si>
    <t>http://www.documentcloud.org/documents/1345873-white-mountains-insurance-group-2005-tax-ruling.html</t>
  </si>
  <si>
    <t>501</t>
  </si>
  <si>
    <t>United States;Bermuda</t>
  </si>
  <si>
    <t>White Mountains (Luxembourg) S.Ã .r.l.; WM Belvaux (Luxembourg) S.Ã .r.l.;WM Findel (Luxembourg) S.Ã .r.l.;WM Kehlen (Luxembourg) S.Ã .r.l.;White Mountains Holdings (Luxembourg) S.Ã .r.l.; WM Bech (Luxembourg) S.Ã .r.l.;WM Reuler (Luxembourg) S.Ã .r.l.;WM Linger (Luxembourg) S.Ã .r.l.;OneBeacon Holdings (Luxembourg) S.Ã .r.l.</t>
  </si>
  <si>
    <t>http://www.documentcloud.org/documents/1345874-white-mountains-insurance-group-2006-tax-ruling.html</t>
  </si>
  <si>
    <t>502</t>
  </si>
  <si>
    <t>United States;Bermuda;Sweden;Gibraltar</t>
  </si>
  <si>
    <t>White Mountains International S.Ã .r.l.</t>
  </si>
  <si>
    <t>https://www.documentcloud.org/documents/1353296-white-mountains-insurance-group-2009-tax-ruling.html</t>
  </si>
  <si>
    <t>503</t>
  </si>
  <si>
    <t>OneBeacon Holdings (Luxembourg) S.Ã .r.l.;OneBeacon Investments (Luxembourg) S.Ã .r.l.</t>
  </si>
  <si>
    <t>http://www.documentcloud.org/documents/1345875-white-mountains-insurance-group-2009-tax-ruling.html</t>
  </si>
  <si>
    <t>504</t>
  </si>
  <si>
    <t>White Mountains Holdings (Luxembourg) S.Ã .r.l.;WM Bech (Luxembourg) S.Ã .r.l.;WM Linger (Luxembourg) S.Ã .r.l.;WM Reuler (Luxembourg) S.Ã .r.l.</t>
  </si>
  <si>
    <t>http://www.documentcloud.org/documents/1345876-white-mountains-insurance-group-2009-tax-ruling.html</t>
  </si>
  <si>
    <t>505</t>
  </si>
  <si>
    <t>White Mountains Insurance Group / Sirius Insurance Holding</t>
  </si>
  <si>
    <t>United States;Sweden;Bermuda</t>
  </si>
  <si>
    <t>White Mountains International S.Ã .r.l.; WM Phoenix (Luxembourg) S.Ã .r.I.</t>
  </si>
  <si>
    <t>http://www.documentcloud.org/documents/1345877-white-mountains-insurance-group-2009-tax-ruling.html</t>
  </si>
  <si>
    <t>506</t>
  </si>
  <si>
    <t>Wolseley</t>
  </si>
  <si>
    <t>Wolseley Finance (Rockhopper) S.Ã .r.l.</t>
  </si>
  <si>
    <t>http://www.documentcloud.org/documents/1345878-wolseley-2009-tax-ruling.html</t>
  </si>
  <si>
    <t>507</t>
  </si>
  <si>
    <t>Wynnchurch Capital / Safeworks</t>
  </si>
  <si>
    <t>Wynnchurch Capital</t>
  </si>
  <si>
    <t>United States;Belgium</t>
  </si>
  <si>
    <t>SafeWorks S.Ã .r.l.</t>
  </si>
  <si>
    <t>https://www.documentcloud.org/documents/1353303-wynnchurch-capital-2009-tax-ruling.html</t>
  </si>
  <si>
    <t>508</t>
  </si>
  <si>
    <t>X-rite Holdings</t>
  </si>
  <si>
    <t>X-rite</t>
  </si>
  <si>
    <t>X-Rite Holdings S.Ã .r.l.</t>
  </si>
  <si>
    <t>http://www.documentcloud.org/documents/1345880-x-rite-2010-tax-ruling.html</t>
  </si>
  <si>
    <t>509</t>
  </si>
  <si>
    <t>Yamana Gold</t>
  </si>
  <si>
    <t>Canada;Argentina;Chile;Netherlands;Barbados</t>
  </si>
  <si>
    <t>Minas Argentinas (Barbados) S.Ã .r.l.</t>
  </si>
  <si>
    <t>http://www.documentcloud.org/documents/1345881-yamana-gold-2010-tax-ruling.html</t>
  </si>
  <si>
    <t>510</t>
  </si>
  <si>
    <t>York Capital Management</t>
  </si>
  <si>
    <t>United States;Turkey</t>
  </si>
  <si>
    <t>York Global Finance II S.Ã .r.l.</t>
  </si>
  <si>
    <t>22 million</t>
  </si>
  <si>
    <t>http://www.documentcloud.org/documents/1345882-york-capital-management-2006-tax-ruling.html</t>
  </si>
  <si>
    <t>511</t>
  </si>
  <si>
    <t>United States;Israel;Singapore</t>
  </si>
  <si>
    <t>York Global Finance 50 S.Ã .r.l.</t>
  </si>
  <si>
    <t>http://www.documentcloud.org/documents/1345883-york-capital-management-2010-tax-ruling.html</t>
  </si>
  <si>
    <t>512</t>
  </si>
  <si>
    <t>United States;Iceland</t>
  </si>
  <si>
    <t>York Global Finance Offshore BDH (Luxembourg) S.Ã .r.l.</t>
  </si>
  <si>
    <t>800 million</t>
  </si>
  <si>
    <t>http://www.documentcloud.org/documents/1345885-york-capital-management-2010-tax-ruling.html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</si>
</sst>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Feuil2!$D$7:$D$16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Feuil2!$E$7:$E$16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69</c:v>
                </c:pt>
                <c:pt idx="7">
                  <c:v>293</c:v>
                </c:pt>
                <c:pt idx="8">
                  <c:v>174</c:v>
                </c:pt>
                <c:pt idx="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196040"/>
        <c:axId val="224196432"/>
      </c:lineChart>
      <c:catAx>
        <c:axId val="22419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196432"/>
        <c:crosses val="autoZero"/>
        <c:auto val="1"/>
        <c:lblAlgn val="ctr"/>
        <c:lblOffset val="100"/>
        <c:noMultiLvlLbl val="0"/>
      </c:catAx>
      <c:valAx>
        <c:axId val="2241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19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3</xdr:row>
      <xdr:rowOff>61912</xdr:rowOff>
    </xdr:from>
    <xdr:to>
      <xdr:col>14</xdr:col>
      <xdr:colOff>185737</xdr:colOff>
      <xdr:row>17</xdr:row>
      <xdr:rowOff>138112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uxleakscorrect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5"/>
  <sheetViews>
    <sheetView topLeftCell="A2" workbookViewId="0">
      <selection activeCell="J1" sqref="J1:J1048576"/>
    </sheetView>
  </sheetViews>
  <sheetFormatPr baseColWidth="10" defaultRowHeight="15" x14ac:dyDescent="0.25"/>
  <cols>
    <col min="1" max="1" width="4" bestFit="1" customWidth="1"/>
    <col min="2" max="2" width="11.140625" customWidth="1"/>
    <col min="3" max="3" width="10.42578125" customWidth="1"/>
    <col min="4" max="4" width="5" bestFit="1" customWidth="1"/>
    <col min="5" max="5" width="52" customWidth="1"/>
    <col min="6" max="6" width="81.140625" bestFit="1" customWidth="1"/>
    <col min="7" max="7" width="28.28515625" bestFit="1" customWidth="1"/>
    <col min="8" max="8" width="38.140625" bestFit="1" customWidth="1"/>
    <col min="9" max="9" width="8.85546875" bestFit="1" customWidth="1"/>
    <col min="10" max="10" width="10.7109375" bestFit="1" customWidth="1"/>
    <col min="11" max="11" width="17.140625" bestFit="1" customWidth="1"/>
    <col min="12" max="12" width="32.5703125" bestFit="1" customWidth="1"/>
    <col min="13" max="14" width="81.140625" bestFit="1" customWidth="1"/>
    <col min="15" max="15" width="81" bestFit="1" customWidth="1"/>
    <col min="16" max="16" width="23.5703125" bestFit="1" customWidth="1"/>
    <col min="17" max="17" width="81.140625" bestFit="1" customWidth="1"/>
    <col min="18" max="18" width="46" bestFit="1" customWidth="1"/>
    <col min="19" max="19" width="81.140625" bestFit="1" customWidth="1"/>
    <col min="20" max="20" width="46" bestFit="1" customWidth="1"/>
    <col min="21" max="21" width="81.140625" bestFit="1" customWidth="1"/>
    <col min="22" max="22" width="42.5703125" bestFit="1" customWidth="1"/>
    <col min="23" max="23" width="81.140625" bestFit="1" customWidth="1"/>
    <col min="24" max="24" width="38.7109375" bestFit="1" customWidth="1"/>
    <col min="25" max="25" width="81.140625" bestFit="1" customWidth="1"/>
    <col min="26" max="26" width="42.5703125" bestFit="1" customWidth="1"/>
  </cols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 t="s">
        <v>26</v>
      </c>
      <c r="B2" t="s">
        <v>27</v>
      </c>
      <c r="C2" t="s">
        <v>27</v>
      </c>
      <c r="D2">
        <v>2009</v>
      </c>
      <c r="E2" t="s">
        <v>28</v>
      </c>
      <c r="F2" t="s">
        <v>29</v>
      </c>
      <c r="G2" t="s">
        <v>30</v>
      </c>
      <c r="J2" s="2">
        <v>40031</v>
      </c>
      <c r="K2" t="s">
        <v>31</v>
      </c>
      <c r="M2" t="s">
        <v>32</v>
      </c>
      <c r="P2" t="s">
        <v>33</v>
      </c>
    </row>
    <row r="3" spans="1:26" x14ac:dyDescent="0.25">
      <c r="A3" s="1" t="s">
        <v>34</v>
      </c>
      <c r="B3" t="s">
        <v>35</v>
      </c>
      <c r="C3" t="s">
        <v>35</v>
      </c>
      <c r="D3">
        <v>2009</v>
      </c>
      <c r="E3" t="s">
        <v>36</v>
      </c>
      <c r="F3" t="s">
        <v>37</v>
      </c>
      <c r="G3" t="s">
        <v>38</v>
      </c>
      <c r="J3" s="2">
        <v>40009</v>
      </c>
      <c r="K3" t="s">
        <v>31</v>
      </c>
      <c r="M3" t="s">
        <v>39</v>
      </c>
      <c r="P3" t="s">
        <v>33</v>
      </c>
    </row>
    <row r="4" spans="1:26" x14ac:dyDescent="0.25">
      <c r="A4" s="1" t="s">
        <v>40</v>
      </c>
      <c r="B4" t="s">
        <v>35</v>
      </c>
      <c r="C4" t="s">
        <v>35</v>
      </c>
      <c r="D4">
        <v>2010</v>
      </c>
      <c r="E4" t="s">
        <v>41</v>
      </c>
      <c r="F4" t="s">
        <v>42</v>
      </c>
      <c r="G4" t="s">
        <v>38</v>
      </c>
      <c r="J4" s="2">
        <v>40333</v>
      </c>
      <c r="K4" t="s">
        <v>31</v>
      </c>
      <c r="M4" t="s">
        <v>43</v>
      </c>
      <c r="P4" t="s">
        <v>33</v>
      </c>
    </row>
    <row r="5" spans="1:26" x14ac:dyDescent="0.25">
      <c r="A5" s="1" t="s">
        <v>44</v>
      </c>
      <c r="B5" t="s">
        <v>35</v>
      </c>
      <c r="C5" t="s">
        <v>35</v>
      </c>
      <c r="D5">
        <v>2010</v>
      </c>
      <c r="E5" t="s">
        <v>45</v>
      </c>
      <c r="F5" t="s">
        <v>42</v>
      </c>
      <c r="G5" t="s">
        <v>38</v>
      </c>
      <c r="J5" s="2">
        <v>40247</v>
      </c>
      <c r="K5" t="s">
        <v>31</v>
      </c>
      <c r="M5" t="s">
        <v>46</v>
      </c>
      <c r="P5" t="s">
        <v>33</v>
      </c>
    </row>
    <row r="6" spans="1:26" x14ac:dyDescent="0.25">
      <c r="A6" s="1" t="s">
        <v>47</v>
      </c>
      <c r="B6" t="s">
        <v>48</v>
      </c>
      <c r="C6" t="s">
        <v>48</v>
      </c>
      <c r="D6">
        <v>2009</v>
      </c>
      <c r="E6" t="s">
        <v>49</v>
      </c>
      <c r="F6" t="s">
        <v>50</v>
      </c>
      <c r="G6" t="s">
        <v>51</v>
      </c>
      <c r="H6" t="s">
        <v>52</v>
      </c>
      <c r="I6" t="s">
        <v>53</v>
      </c>
      <c r="J6" t="s">
        <v>54</v>
      </c>
      <c r="K6" t="s">
        <v>31</v>
      </c>
      <c r="M6" t="s">
        <v>55</v>
      </c>
      <c r="P6" t="s">
        <v>33</v>
      </c>
    </row>
    <row r="7" spans="1:26" x14ac:dyDescent="0.25">
      <c r="A7" s="1" t="s">
        <v>56</v>
      </c>
      <c r="B7" t="s">
        <v>48</v>
      </c>
      <c r="C7" t="s">
        <v>48</v>
      </c>
      <c r="D7">
        <v>2009</v>
      </c>
      <c r="E7" t="s">
        <v>49</v>
      </c>
      <c r="F7" t="s">
        <v>57</v>
      </c>
      <c r="G7" t="s">
        <v>51</v>
      </c>
      <c r="H7" t="s">
        <v>58</v>
      </c>
      <c r="I7" t="s">
        <v>53</v>
      </c>
      <c r="J7" s="2">
        <v>40142</v>
      </c>
      <c r="K7" t="s">
        <v>31</v>
      </c>
      <c r="M7" t="s">
        <v>59</v>
      </c>
      <c r="P7" t="s">
        <v>33</v>
      </c>
    </row>
    <row r="8" spans="1:26" x14ac:dyDescent="0.25">
      <c r="A8" s="1" t="s">
        <v>60</v>
      </c>
      <c r="B8" t="s">
        <v>61</v>
      </c>
      <c r="C8" t="s">
        <v>61</v>
      </c>
      <c r="D8">
        <v>2009</v>
      </c>
      <c r="E8" t="s">
        <v>62</v>
      </c>
      <c r="F8" t="s">
        <v>63</v>
      </c>
      <c r="G8" t="s">
        <v>64</v>
      </c>
      <c r="J8" s="2">
        <v>40077</v>
      </c>
      <c r="K8" t="s">
        <v>31</v>
      </c>
      <c r="M8" t="s">
        <v>65</v>
      </c>
      <c r="P8" t="s">
        <v>33</v>
      </c>
    </row>
    <row r="9" spans="1:26" x14ac:dyDescent="0.25">
      <c r="A9" s="1" t="s">
        <v>66</v>
      </c>
      <c r="B9" t="s">
        <v>67</v>
      </c>
      <c r="C9" t="s">
        <v>68</v>
      </c>
      <c r="D9">
        <v>2008</v>
      </c>
      <c r="E9" t="s">
        <v>69</v>
      </c>
      <c r="F9" t="s">
        <v>70</v>
      </c>
      <c r="G9" t="s">
        <v>64</v>
      </c>
      <c r="J9" s="2">
        <v>39787</v>
      </c>
      <c r="K9" t="s">
        <v>31</v>
      </c>
      <c r="M9" t="s">
        <v>71</v>
      </c>
      <c r="P9" t="s">
        <v>33</v>
      </c>
    </row>
    <row r="10" spans="1:26" x14ac:dyDescent="0.25">
      <c r="A10" s="1" t="s">
        <v>72</v>
      </c>
      <c r="B10" t="s">
        <v>73</v>
      </c>
      <c r="C10" t="s">
        <v>74</v>
      </c>
      <c r="D10">
        <v>2009</v>
      </c>
      <c r="E10" t="s">
        <v>75</v>
      </c>
      <c r="F10" t="s">
        <v>76</v>
      </c>
      <c r="G10" t="s">
        <v>64</v>
      </c>
      <c r="J10" s="2">
        <v>39855</v>
      </c>
      <c r="K10" t="s">
        <v>31</v>
      </c>
      <c r="M10" t="s">
        <v>77</v>
      </c>
      <c r="P10" t="s">
        <v>33</v>
      </c>
    </row>
    <row r="11" spans="1:26" x14ac:dyDescent="0.25">
      <c r="A11" s="1" t="s">
        <v>78</v>
      </c>
      <c r="B11" t="s">
        <v>79</v>
      </c>
      <c r="C11" t="s">
        <v>80</v>
      </c>
      <c r="D11">
        <v>2009</v>
      </c>
      <c r="E11" t="s">
        <v>81</v>
      </c>
      <c r="F11" t="s">
        <v>82</v>
      </c>
      <c r="G11" t="s">
        <v>83</v>
      </c>
      <c r="H11" t="s">
        <v>84</v>
      </c>
      <c r="I11" t="s">
        <v>53</v>
      </c>
      <c r="J11" s="2">
        <v>40023</v>
      </c>
      <c r="K11" t="s">
        <v>31</v>
      </c>
      <c r="M11" t="s">
        <v>85</v>
      </c>
      <c r="P11" t="s">
        <v>33</v>
      </c>
      <c r="Q11" t="s">
        <v>86</v>
      </c>
      <c r="R11" t="s">
        <v>87</v>
      </c>
    </row>
    <row r="12" spans="1:26" x14ac:dyDescent="0.25">
      <c r="A12" s="1" t="s">
        <v>88</v>
      </c>
      <c r="B12" t="s">
        <v>89</v>
      </c>
      <c r="C12" t="s">
        <v>89</v>
      </c>
      <c r="D12">
        <v>2010</v>
      </c>
      <c r="E12" t="s">
        <v>90</v>
      </c>
      <c r="F12" t="s">
        <v>91</v>
      </c>
      <c r="G12" t="s">
        <v>92</v>
      </c>
      <c r="H12" t="s">
        <v>93</v>
      </c>
      <c r="I12" t="s">
        <v>53</v>
      </c>
      <c r="J12" s="2">
        <v>40206</v>
      </c>
      <c r="K12" t="s">
        <v>31</v>
      </c>
      <c r="M12" t="s">
        <v>94</v>
      </c>
      <c r="P12" t="s">
        <v>33</v>
      </c>
    </row>
    <row r="13" spans="1:26" x14ac:dyDescent="0.25">
      <c r="A13" s="1" t="s">
        <v>95</v>
      </c>
      <c r="B13" t="s">
        <v>96</v>
      </c>
      <c r="C13" t="s">
        <v>96</v>
      </c>
      <c r="D13">
        <v>2009</v>
      </c>
      <c r="E13" t="s">
        <v>97</v>
      </c>
      <c r="F13" t="s">
        <v>98</v>
      </c>
      <c r="G13" t="s">
        <v>99</v>
      </c>
      <c r="J13" s="2">
        <v>39974</v>
      </c>
      <c r="K13" t="s">
        <v>31</v>
      </c>
      <c r="M13" t="s">
        <v>100</v>
      </c>
      <c r="P13" t="s">
        <v>33</v>
      </c>
      <c r="Q13" t="s">
        <v>101</v>
      </c>
      <c r="R13" t="s">
        <v>102</v>
      </c>
    </row>
    <row r="14" spans="1:26" x14ac:dyDescent="0.25">
      <c r="A14" s="1" t="s">
        <v>103</v>
      </c>
      <c r="B14" t="s">
        <v>104</v>
      </c>
      <c r="C14" t="s">
        <v>104</v>
      </c>
      <c r="D14">
        <v>2009</v>
      </c>
      <c r="E14" t="s">
        <v>28</v>
      </c>
      <c r="F14" t="s">
        <v>105</v>
      </c>
      <c r="G14" t="s">
        <v>99</v>
      </c>
      <c r="J14" s="2">
        <v>40128</v>
      </c>
      <c r="K14" t="s">
        <v>31</v>
      </c>
      <c r="M14" t="s">
        <v>106</v>
      </c>
      <c r="P14" t="s">
        <v>33</v>
      </c>
    </row>
    <row r="15" spans="1:26" x14ac:dyDescent="0.25">
      <c r="A15" s="1" t="s">
        <v>107</v>
      </c>
      <c r="B15" t="s">
        <v>104</v>
      </c>
      <c r="C15" t="s">
        <v>104</v>
      </c>
      <c r="D15">
        <v>2009</v>
      </c>
      <c r="E15" t="s">
        <v>108</v>
      </c>
      <c r="F15" t="s">
        <v>109</v>
      </c>
      <c r="G15" t="s">
        <v>99</v>
      </c>
      <c r="J15" s="2">
        <v>40072</v>
      </c>
      <c r="K15" t="s">
        <v>31</v>
      </c>
      <c r="M15" t="s">
        <v>110</v>
      </c>
      <c r="P15" t="s">
        <v>33</v>
      </c>
    </row>
    <row r="16" spans="1:26" x14ac:dyDescent="0.25">
      <c r="A16" s="1" t="s">
        <v>111</v>
      </c>
      <c r="B16" t="s">
        <v>104</v>
      </c>
      <c r="C16" t="s">
        <v>104</v>
      </c>
      <c r="D16">
        <v>2010</v>
      </c>
      <c r="E16" t="s">
        <v>112</v>
      </c>
      <c r="F16" t="s">
        <v>113</v>
      </c>
      <c r="G16" t="s">
        <v>99</v>
      </c>
      <c r="J16" s="2">
        <v>40289</v>
      </c>
      <c r="K16" t="s">
        <v>31</v>
      </c>
      <c r="M16" t="s">
        <v>114</v>
      </c>
      <c r="P16" t="s">
        <v>33</v>
      </c>
    </row>
    <row r="17" spans="1:20" x14ac:dyDescent="0.25">
      <c r="A17" s="1" t="s">
        <v>115</v>
      </c>
      <c r="B17" t="s">
        <v>104</v>
      </c>
      <c r="C17" t="s">
        <v>104</v>
      </c>
      <c r="D17">
        <v>2010</v>
      </c>
      <c r="E17" t="s">
        <v>116</v>
      </c>
      <c r="F17" t="s">
        <v>105</v>
      </c>
      <c r="G17" t="s">
        <v>99</v>
      </c>
      <c r="J17" s="2">
        <v>40289</v>
      </c>
      <c r="K17" t="s">
        <v>31</v>
      </c>
      <c r="M17" t="s">
        <v>117</v>
      </c>
      <c r="P17" t="s">
        <v>33</v>
      </c>
    </row>
    <row r="18" spans="1:20" x14ac:dyDescent="0.25">
      <c r="A18" s="1" t="s">
        <v>118</v>
      </c>
      <c r="B18" t="s">
        <v>119</v>
      </c>
      <c r="C18" t="s">
        <v>119</v>
      </c>
      <c r="D18">
        <v>2010</v>
      </c>
      <c r="E18" t="s">
        <v>120</v>
      </c>
      <c r="F18" t="s">
        <v>121</v>
      </c>
      <c r="G18" t="s">
        <v>64</v>
      </c>
      <c r="J18" s="2">
        <v>40261</v>
      </c>
      <c r="K18" t="s">
        <v>31</v>
      </c>
      <c r="M18" t="s">
        <v>122</v>
      </c>
      <c r="N18" t="s">
        <v>123</v>
      </c>
      <c r="P18" t="s">
        <v>33</v>
      </c>
    </row>
    <row r="19" spans="1:20" x14ac:dyDescent="0.25">
      <c r="A19" s="1" t="s">
        <v>124</v>
      </c>
      <c r="B19" t="s">
        <v>125</v>
      </c>
      <c r="C19" t="s">
        <v>126</v>
      </c>
      <c r="D19">
        <v>2010</v>
      </c>
      <c r="E19" t="s">
        <v>127</v>
      </c>
      <c r="F19" t="s">
        <v>128</v>
      </c>
      <c r="G19" t="s">
        <v>129</v>
      </c>
      <c r="J19" s="2">
        <v>40247</v>
      </c>
      <c r="K19" t="s">
        <v>31</v>
      </c>
      <c r="M19" t="s">
        <v>130</v>
      </c>
      <c r="P19" t="s">
        <v>33</v>
      </c>
    </row>
    <row r="20" spans="1:20" x14ac:dyDescent="0.25">
      <c r="A20" s="1" t="s">
        <v>131</v>
      </c>
      <c r="B20" t="s">
        <v>125</v>
      </c>
      <c r="C20" t="s">
        <v>126</v>
      </c>
      <c r="D20">
        <v>2010</v>
      </c>
      <c r="E20" t="s">
        <v>132</v>
      </c>
      <c r="F20" t="s">
        <v>128</v>
      </c>
      <c r="G20" t="s">
        <v>129</v>
      </c>
      <c r="J20" s="2">
        <v>40289</v>
      </c>
      <c r="K20" t="s">
        <v>31</v>
      </c>
      <c r="M20" t="s">
        <v>133</v>
      </c>
      <c r="P20" t="s">
        <v>33</v>
      </c>
    </row>
    <row r="21" spans="1:20" x14ac:dyDescent="0.25">
      <c r="A21" s="1" t="s">
        <v>134</v>
      </c>
      <c r="B21" t="s">
        <v>125</v>
      </c>
      <c r="C21" t="s">
        <v>126</v>
      </c>
      <c r="D21">
        <v>2010</v>
      </c>
      <c r="E21" t="s">
        <v>132</v>
      </c>
      <c r="F21" t="s">
        <v>128</v>
      </c>
      <c r="G21" t="s">
        <v>129</v>
      </c>
      <c r="H21" t="s">
        <v>135</v>
      </c>
      <c r="I21" t="s">
        <v>53</v>
      </c>
      <c r="J21" s="2">
        <v>40261</v>
      </c>
      <c r="K21" t="s">
        <v>31</v>
      </c>
      <c r="M21" t="s">
        <v>136</v>
      </c>
      <c r="P21" t="s">
        <v>33</v>
      </c>
    </row>
    <row r="22" spans="1:20" x14ac:dyDescent="0.25">
      <c r="A22" s="1" t="s">
        <v>137</v>
      </c>
      <c r="B22" t="s">
        <v>138</v>
      </c>
      <c r="C22" t="s">
        <v>139</v>
      </c>
      <c r="D22">
        <v>2010</v>
      </c>
      <c r="E22" t="s">
        <v>140</v>
      </c>
      <c r="F22" t="s">
        <v>141</v>
      </c>
      <c r="G22" t="s">
        <v>64</v>
      </c>
      <c r="H22" t="s">
        <v>142</v>
      </c>
      <c r="I22" t="s">
        <v>143</v>
      </c>
      <c r="J22" s="2">
        <v>40289</v>
      </c>
      <c r="K22" t="s">
        <v>31</v>
      </c>
      <c r="M22" t="s">
        <v>144</v>
      </c>
      <c r="P22" t="s">
        <v>33</v>
      </c>
    </row>
    <row r="23" spans="1:20" x14ac:dyDescent="0.25">
      <c r="A23" s="1" t="s">
        <v>145</v>
      </c>
      <c r="B23" t="s">
        <v>146</v>
      </c>
      <c r="C23" t="s">
        <v>146</v>
      </c>
      <c r="D23">
        <v>2010</v>
      </c>
      <c r="E23" t="s">
        <v>49</v>
      </c>
      <c r="F23" t="s">
        <v>147</v>
      </c>
      <c r="G23" t="s">
        <v>64</v>
      </c>
      <c r="H23" t="s">
        <v>148</v>
      </c>
      <c r="I23" t="s">
        <v>143</v>
      </c>
      <c r="J23" s="2">
        <v>40450</v>
      </c>
      <c r="K23" t="s">
        <v>31</v>
      </c>
      <c r="M23" t="s">
        <v>149</v>
      </c>
      <c r="P23" t="s">
        <v>33</v>
      </c>
    </row>
    <row r="24" spans="1:20" x14ac:dyDescent="0.25">
      <c r="A24" s="1" t="s">
        <v>150</v>
      </c>
      <c r="B24" t="s">
        <v>151</v>
      </c>
      <c r="C24" t="s">
        <v>152</v>
      </c>
      <c r="D24">
        <v>2009</v>
      </c>
      <c r="E24" t="s">
        <v>153</v>
      </c>
      <c r="F24" t="s">
        <v>154</v>
      </c>
      <c r="G24" t="s">
        <v>64</v>
      </c>
      <c r="J24" s="2">
        <v>39890</v>
      </c>
      <c r="K24" t="s">
        <v>31</v>
      </c>
      <c r="M24" t="s">
        <v>155</v>
      </c>
      <c r="P24" t="s">
        <v>33</v>
      </c>
    </row>
    <row r="25" spans="1:20" x14ac:dyDescent="0.25">
      <c r="A25" s="1" t="s">
        <v>156</v>
      </c>
      <c r="B25" t="s">
        <v>151</v>
      </c>
      <c r="C25" t="s">
        <v>152</v>
      </c>
      <c r="D25">
        <v>2009</v>
      </c>
      <c r="E25" t="s">
        <v>153</v>
      </c>
      <c r="F25" t="s">
        <v>157</v>
      </c>
      <c r="G25" t="s">
        <v>64</v>
      </c>
      <c r="J25" s="2">
        <v>39897</v>
      </c>
      <c r="K25" t="s">
        <v>31</v>
      </c>
      <c r="M25" t="s">
        <v>158</v>
      </c>
      <c r="P25" t="s">
        <v>33</v>
      </c>
    </row>
    <row r="26" spans="1:20" x14ac:dyDescent="0.25">
      <c r="A26" s="1" t="s">
        <v>159</v>
      </c>
      <c r="B26" t="s">
        <v>160</v>
      </c>
      <c r="C26" t="s">
        <v>161</v>
      </c>
      <c r="D26">
        <v>2010</v>
      </c>
      <c r="E26" t="s">
        <v>162</v>
      </c>
      <c r="F26" t="s">
        <v>163</v>
      </c>
      <c r="G26" t="s">
        <v>64</v>
      </c>
      <c r="J26" s="2">
        <v>40289</v>
      </c>
      <c r="K26" t="s">
        <v>31</v>
      </c>
      <c r="M26" t="s">
        <v>164</v>
      </c>
      <c r="P26" t="s">
        <v>33</v>
      </c>
      <c r="Q26" t="s">
        <v>165</v>
      </c>
      <c r="R26" t="s">
        <v>166</v>
      </c>
      <c r="S26" t="s">
        <v>167</v>
      </c>
      <c r="T26" t="s">
        <v>168</v>
      </c>
    </row>
    <row r="27" spans="1:20" x14ac:dyDescent="0.25">
      <c r="A27" s="1" t="s">
        <v>169</v>
      </c>
      <c r="B27" t="s">
        <v>170</v>
      </c>
      <c r="C27" t="s">
        <v>161</v>
      </c>
      <c r="D27">
        <v>2009</v>
      </c>
      <c r="E27" t="s">
        <v>171</v>
      </c>
      <c r="F27" t="s">
        <v>172</v>
      </c>
      <c r="G27" t="s">
        <v>64</v>
      </c>
      <c r="H27" t="s">
        <v>173</v>
      </c>
      <c r="I27" t="s">
        <v>143</v>
      </c>
      <c r="J27" s="2">
        <v>39947</v>
      </c>
      <c r="K27" t="s">
        <v>31</v>
      </c>
      <c r="M27" t="s">
        <v>174</v>
      </c>
      <c r="P27" t="s">
        <v>33</v>
      </c>
      <c r="Q27" t="s">
        <v>165</v>
      </c>
      <c r="R27" t="s">
        <v>166</v>
      </c>
      <c r="S27" t="s">
        <v>175</v>
      </c>
      <c r="T27" t="s">
        <v>168</v>
      </c>
    </row>
    <row r="28" spans="1:20" x14ac:dyDescent="0.25">
      <c r="A28" s="1" t="s">
        <v>176</v>
      </c>
      <c r="B28" t="s">
        <v>170</v>
      </c>
      <c r="C28" t="s">
        <v>161</v>
      </c>
      <c r="D28">
        <v>2010</v>
      </c>
      <c r="E28" t="s">
        <v>177</v>
      </c>
      <c r="F28" t="s">
        <v>178</v>
      </c>
      <c r="G28" t="s">
        <v>64</v>
      </c>
      <c r="J28" s="2">
        <v>40249</v>
      </c>
      <c r="K28" t="s">
        <v>31</v>
      </c>
      <c r="M28" t="s">
        <v>179</v>
      </c>
      <c r="P28" t="s">
        <v>33</v>
      </c>
      <c r="Q28" t="s">
        <v>165</v>
      </c>
      <c r="R28" t="s">
        <v>166</v>
      </c>
      <c r="S28" t="s">
        <v>180</v>
      </c>
      <c r="T28" t="s">
        <v>168</v>
      </c>
    </row>
    <row r="29" spans="1:20" x14ac:dyDescent="0.25">
      <c r="A29" s="1" t="s">
        <v>181</v>
      </c>
      <c r="B29" t="s">
        <v>182</v>
      </c>
      <c r="C29" t="s">
        <v>161</v>
      </c>
      <c r="D29">
        <v>2009</v>
      </c>
      <c r="E29" t="s">
        <v>183</v>
      </c>
      <c r="F29" t="s">
        <v>184</v>
      </c>
      <c r="G29" t="s">
        <v>64</v>
      </c>
      <c r="H29" t="s">
        <v>185</v>
      </c>
      <c r="I29" t="s">
        <v>143</v>
      </c>
      <c r="J29" s="2">
        <v>39947</v>
      </c>
      <c r="K29" t="s">
        <v>31</v>
      </c>
      <c r="M29" t="s">
        <v>186</v>
      </c>
      <c r="P29" t="s">
        <v>33</v>
      </c>
      <c r="Q29" t="s">
        <v>165</v>
      </c>
      <c r="R29" t="s">
        <v>166</v>
      </c>
      <c r="S29" t="s">
        <v>187</v>
      </c>
      <c r="T29" t="s">
        <v>168</v>
      </c>
    </row>
    <row r="30" spans="1:20" x14ac:dyDescent="0.25">
      <c r="A30" s="1" t="s">
        <v>188</v>
      </c>
      <c r="B30" t="s">
        <v>170</v>
      </c>
      <c r="C30" t="s">
        <v>161</v>
      </c>
      <c r="D30">
        <v>2009</v>
      </c>
      <c r="E30" t="s">
        <v>189</v>
      </c>
      <c r="F30" t="s">
        <v>190</v>
      </c>
      <c r="G30" t="s">
        <v>64</v>
      </c>
      <c r="J30" s="2">
        <v>39897</v>
      </c>
      <c r="K30" t="s">
        <v>31</v>
      </c>
      <c r="M30" t="s">
        <v>191</v>
      </c>
      <c r="P30" t="s">
        <v>33</v>
      </c>
      <c r="Q30" t="s">
        <v>165</v>
      </c>
      <c r="R30" t="s">
        <v>166</v>
      </c>
      <c r="S30" t="s">
        <v>167</v>
      </c>
      <c r="T30" t="s">
        <v>168</v>
      </c>
    </row>
    <row r="31" spans="1:20" x14ac:dyDescent="0.25">
      <c r="A31" s="1" t="s">
        <v>192</v>
      </c>
      <c r="B31" t="s">
        <v>170</v>
      </c>
      <c r="C31" t="s">
        <v>161</v>
      </c>
      <c r="D31">
        <v>2009</v>
      </c>
      <c r="E31" t="s">
        <v>193</v>
      </c>
      <c r="F31" t="s">
        <v>194</v>
      </c>
      <c r="G31" t="s">
        <v>64</v>
      </c>
      <c r="J31" s="2">
        <v>39897</v>
      </c>
      <c r="K31" t="s">
        <v>31</v>
      </c>
      <c r="M31" t="s">
        <v>195</v>
      </c>
      <c r="P31" t="s">
        <v>33</v>
      </c>
      <c r="Q31" t="s">
        <v>165</v>
      </c>
      <c r="R31" t="s">
        <v>166</v>
      </c>
      <c r="S31" t="s">
        <v>167</v>
      </c>
      <c r="T31" t="s">
        <v>168</v>
      </c>
    </row>
    <row r="32" spans="1:20" x14ac:dyDescent="0.25">
      <c r="A32" s="1" t="s">
        <v>196</v>
      </c>
      <c r="B32" t="s">
        <v>197</v>
      </c>
      <c r="C32" t="s">
        <v>197</v>
      </c>
      <c r="D32">
        <v>2009</v>
      </c>
      <c r="E32" t="s">
        <v>198</v>
      </c>
      <c r="F32" t="s">
        <v>199</v>
      </c>
      <c r="G32" t="s">
        <v>200</v>
      </c>
      <c r="J32" s="2">
        <v>40163</v>
      </c>
      <c r="K32" t="s">
        <v>31</v>
      </c>
      <c r="M32" t="s">
        <v>201</v>
      </c>
      <c r="P32" t="s">
        <v>33</v>
      </c>
    </row>
    <row r="33" spans="1:26" x14ac:dyDescent="0.25">
      <c r="A33" s="1" t="s">
        <v>202</v>
      </c>
      <c r="B33" t="s">
        <v>203</v>
      </c>
      <c r="C33" t="s">
        <v>204</v>
      </c>
      <c r="D33">
        <v>2010</v>
      </c>
      <c r="E33" t="s">
        <v>205</v>
      </c>
      <c r="F33" t="s">
        <v>206</v>
      </c>
      <c r="G33" t="s">
        <v>64</v>
      </c>
      <c r="J33" s="2">
        <v>40333</v>
      </c>
      <c r="K33" t="s">
        <v>31</v>
      </c>
      <c r="M33" t="s">
        <v>207</v>
      </c>
      <c r="P33" t="s">
        <v>33</v>
      </c>
    </row>
    <row r="34" spans="1:26" x14ac:dyDescent="0.25">
      <c r="A34" s="1" t="s">
        <v>208</v>
      </c>
      <c r="B34" t="s">
        <v>209</v>
      </c>
      <c r="C34" t="s">
        <v>210</v>
      </c>
      <c r="D34">
        <v>2008</v>
      </c>
      <c r="E34" t="s">
        <v>211</v>
      </c>
      <c r="F34" t="s">
        <v>212</v>
      </c>
      <c r="G34" t="s">
        <v>64</v>
      </c>
      <c r="J34" s="2">
        <v>39743</v>
      </c>
      <c r="K34" t="s">
        <v>31</v>
      </c>
      <c r="M34" t="s">
        <v>213</v>
      </c>
      <c r="P34" t="s">
        <v>33</v>
      </c>
    </row>
    <row r="35" spans="1:26" x14ac:dyDescent="0.25">
      <c r="A35" s="1" t="s">
        <v>214</v>
      </c>
      <c r="B35" t="s">
        <v>215</v>
      </c>
      <c r="C35" t="s">
        <v>216</v>
      </c>
      <c r="D35">
        <v>2009</v>
      </c>
      <c r="E35" t="s">
        <v>217</v>
      </c>
      <c r="F35" t="s">
        <v>218</v>
      </c>
      <c r="G35" t="s">
        <v>64</v>
      </c>
      <c r="H35" t="s">
        <v>219</v>
      </c>
      <c r="I35" t="s">
        <v>220</v>
      </c>
      <c r="J35" s="2">
        <v>40023</v>
      </c>
      <c r="K35" t="s">
        <v>31</v>
      </c>
      <c r="M35" t="s">
        <v>221</v>
      </c>
      <c r="P35" t="s">
        <v>33</v>
      </c>
      <c r="Q35" t="s">
        <v>222</v>
      </c>
      <c r="R35" t="s">
        <v>223</v>
      </c>
      <c r="S35" t="s">
        <v>224</v>
      </c>
      <c r="T35" t="s">
        <v>225</v>
      </c>
    </row>
    <row r="36" spans="1:26" x14ac:dyDescent="0.25">
      <c r="A36" s="1" t="s">
        <v>226</v>
      </c>
      <c r="B36" t="s">
        <v>215</v>
      </c>
      <c r="C36" t="s">
        <v>216</v>
      </c>
      <c r="D36">
        <v>2010</v>
      </c>
      <c r="E36" t="s">
        <v>227</v>
      </c>
      <c r="F36" t="s">
        <v>228</v>
      </c>
      <c r="G36" t="s">
        <v>64</v>
      </c>
      <c r="H36" t="s">
        <v>229</v>
      </c>
      <c r="I36" t="s">
        <v>143</v>
      </c>
      <c r="J36" s="2">
        <v>40289</v>
      </c>
      <c r="K36" t="s">
        <v>31</v>
      </c>
      <c r="M36" t="s">
        <v>230</v>
      </c>
      <c r="P36" t="s">
        <v>33</v>
      </c>
      <c r="Q36" t="s">
        <v>222</v>
      </c>
      <c r="R36" t="s">
        <v>223</v>
      </c>
      <c r="S36" t="s">
        <v>224</v>
      </c>
      <c r="T36" t="s">
        <v>225</v>
      </c>
    </row>
    <row r="37" spans="1:26" x14ac:dyDescent="0.25">
      <c r="A37" s="1" t="s">
        <v>231</v>
      </c>
      <c r="B37" t="s">
        <v>216</v>
      </c>
      <c r="C37" t="s">
        <v>216</v>
      </c>
      <c r="D37">
        <v>2009</v>
      </c>
      <c r="E37" t="s">
        <v>232</v>
      </c>
      <c r="F37" t="s">
        <v>233</v>
      </c>
      <c r="G37" t="s">
        <v>64</v>
      </c>
      <c r="J37" s="2">
        <v>40009</v>
      </c>
      <c r="K37" t="s">
        <v>31</v>
      </c>
      <c r="M37" t="s">
        <v>234</v>
      </c>
      <c r="P37" t="s">
        <v>33</v>
      </c>
      <c r="Q37" t="s">
        <v>222</v>
      </c>
      <c r="R37" t="s">
        <v>223</v>
      </c>
      <c r="S37" t="s">
        <v>224</v>
      </c>
      <c r="T37" t="s">
        <v>225</v>
      </c>
    </row>
    <row r="38" spans="1:26" x14ac:dyDescent="0.25">
      <c r="A38" s="1" t="s">
        <v>235</v>
      </c>
      <c r="B38" t="s">
        <v>216</v>
      </c>
      <c r="C38" t="s">
        <v>216</v>
      </c>
      <c r="D38">
        <v>2009</v>
      </c>
      <c r="E38" t="s">
        <v>232</v>
      </c>
      <c r="F38" t="s">
        <v>236</v>
      </c>
      <c r="G38" t="s">
        <v>64</v>
      </c>
      <c r="J38" s="2">
        <v>40009</v>
      </c>
      <c r="K38" t="s">
        <v>31</v>
      </c>
      <c r="M38" t="s">
        <v>237</v>
      </c>
      <c r="P38" t="s">
        <v>33</v>
      </c>
      <c r="Q38" t="s">
        <v>222</v>
      </c>
      <c r="R38" t="s">
        <v>223</v>
      </c>
      <c r="S38" t="s">
        <v>224</v>
      </c>
      <c r="T38" t="s">
        <v>225</v>
      </c>
    </row>
    <row r="39" spans="1:26" x14ac:dyDescent="0.25">
      <c r="A39" s="1" t="s">
        <v>238</v>
      </c>
      <c r="B39" t="s">
        <v>216</v>
      </c>
      <c r="C39" t="s">
        <v>216</v>
      </c>
      <c r="D39">
        <v>2009</v>
      </c>
      <c r="E39" t="s">
        <v>232</v>
      </c>
      <c r="F39" t="s">
        <v>239</v>
      </c>
      <c r="G39" t="s">
        <v>64</v>
      </c>
      <c r="J39" s="2">
        <v>40100</v>
      </c>
      <c r="K39" t="s">
        <v>31</v>
      </c>
      <c r="M39" t="s">
        <v>240</v>
      </c>
      <c r="P39" t="s">
        <v>33</v>
      </c>
      <c r="Q39" t="s">
        <v>222</v>
      </c>
      <c r="R39" t="s">
        <v>223</v>
      </c>
      <c r="S39" t="s">
        <v>224</v>
      </c>
      <c r="T39" t="s">
        <v>225</v>
      </c>
    </row>
    <row r="40" spans="1:26" x14ac:dyDescent="0.25">
      <c r="A40" s="1" t="s">
        <v>241</v>
      </c>
      <c r="B40" t="s">
        <v>242</v>
      </c>
      <c r="C40" t="s">
        <v>242</v>
      </c>
      <c r="D40">
        <v>2011</v>
      </c>
      <c r="E40" t="s">
        <v>243</v>
      </c>
      <c r="F40" t="s">
        <v>244</v>
      </c>
      <c r="G40" t="s">
        <v>245</v>
      </c>
      <c r="J40" t="s">
        <v>54</v>
      </c>
      <c r="K40" t="s">
        <v>246</v>
      </c>
      <c r="L40" t="s">
        <v>247</v>
      </c>
      <c r="M40" t="s">
        <v>248</v>
      </c>
      <c r="P40" t="s">
        <v>33</v>
      </c>
      <c r="Q40" t="s">
        <v>249</v>
      </c>
      <c r="R40" t="s">
        <v>250</v>
      </c>
      <c r="S40" t="s">
        <v>251</v>
      </c>
      <c r="T40" t="s">
        <v>252</v>
      </c>
      <c r="U40" t="s">
        <v>253</v>
      </c>
      <c r="V40" t="s">
        <v>254</v>
      </c>
      <c r="W40" t="s">
        <v>255</v>
      </c>
      <c r="X40" t="s">
        <v>256</v>
      </c>
      <c r="Y40" t="s">
        <v>257</v>
      </c>
      <c r="Z40" t="s">
        <v>258</v>
      </c>
    </row>
    <row r="41" spans="1:26" x14ac:dyDescent="0.25">
      <c r="A41" s="1" t="s">
        <v>259</v>
      </c>
      <c r="B41" t="s">
        <v>242</v>
      </c>
      <c r="C41" t="s">
        <v>242</v>
      </c>
      <c r="D41">
        <v>2011</v>
      </c>
      <c r="E41" t="s">
        <v>49</v>
      </c>
      <c r="F41" t="s">
        <v>260</v>
      </c>
      <c r="G41" t="s">
        <v>245</v>
      </c>
      <c r="J41" t="s">
        <v>54</v>
      </c>
      <c r="K41" t="s">
        <v>246</v>
      </c>
      <c r="L41" t="s">
        <v>261</v>
      </c>
      <c r="M41" t="s">
        <v>262</v>
      </c>
      <c r="P41" t="s">
        <v>33</v>
      </c>
      <c r="Q41" t="s">
        <v>249</v>
      </c>
      <c r="R41" t="s">
        <v>250</v>
      </c>
      <c r="S41" t="s">
        <v>251</v>
      </c>
      <c r="T41" t="s">
        <v>252</v>
      </c>
      <c r="U41" t="s">
        <v>253</v>
      </c>
      <c r="V41" t="s">
        <v>254</v>
      </c>
      <c r="W41" t="s">
        <v>255</v>
      </c>
      <c r="X41" t="s">
        <v>256</v>
      </c>
      <c r="Y41" t="s">
        <v>263</v>
      </c>
      <c r="Z41" t="s">
        <v>258</v>
      </c>
    </row>
    <row r="42" spans="1:26" x14ac:dyDescent="0.25">
      <c r="A42" s="1" t="s">
        <v>264</v>
      </c>
      <c r="B42" t="s">
        <v>242</v>
      </c>
      <c r="C42" t="s">
        <v>242</v>
      </c>
      <c r="D42">
        <v>2011</v>
      </c>
      <c r="E42" t="s">
        <v>49</v>
      </c>
      <c r="F42" t="s">
        <v>265</v>
      </c>
      <c r="G42" t="s">
        <v>245</v>
      </c>
      <c r="J42" t="s">
        <v>54</v>
      </c>
      <c r="K42" t="s">
        <v>246</v>
      </c>
      <c r="L42" t="s">
        <v>266</v>
      </c>
      <c r="M42" t="s">
        <v>267</v>
      </c>
      <c r="P42" t="s">
        <v>33</v>
      </c>
      <c r="Q42" t="s">
        <v>249</v>
      </c>
      <c r="R42" t="s">
        <v>250</v>
      </c>
      <c r="S42" t="s">
        <v>251</v>
      </c>
      <c r="T42" t="s">
        <v>252</v>
      </c>
      <c r="U42" t="s">
        <v>253</v>
      </c>
      <c r="V42" t="s">
        <v>254</v>
      </c>
      <c r="W42" t="s">
        <v>255</v>
      </c>
      <c r="X42" t="s">
        <v>256</v>
      </c>
      <c r="Y42" t="s">
        <v>268</v>
      </c>
      <c r="Z42" t="s">
        <v>258</v>
      </c>
    </row>
    <row r="43" spans="1:26" x14ac:dyDescent="0.25">
      <c r="A43" s="1" t="s">
        <v>269</v>
      </c>
      <c r="B43" t="s">
        <v>242</v>
      </c>
      <c r="C43" t="s">
        <v>242</v>
      </c>
      <c r="D43">
        <v>2011</v>
      </c>
      <c r="E43" t="s">
        <v>49</v>
      </c>
      <c r="F43" t="s">
        <v>270</v>
      </c>
      <c r="G43" t="s">
        <v>245</v>
      </c>
      <c r="J43" t="s">
        <v>54</v>
      </c>
      <c r="K43" t="s">
        <v>246</v>
      </c>
      <c r="L43" t="s">
        <v>271</v>
      </c>
      <c r="M43" t="s">
        <v>272</v>
      </c>
      <c r="P43" t="s">
        <v>33</v>
      </c>
      <c r="Q43" t="s">
        <v>249</v>
      </c>
      <c r="R43" t="s">
        <v>250</v>
      </c>
      <c r="S43" t="s">
        <v>251</v>
      </c>
      <c r="T43" t="s">
        <v>252</v>
      </c>
      <c r="U43" t="s">
        <v>253</v>
      </c>
      <c r="V43" t="s">
        <v>254</v>
      </c>
      <c r="W43" t="s">
        <v>255</v>
      </c>
      <c r="X43" t="s">
        <v>256</v>
      </c>
      <c r="Y43" t="s">
        <v>273</v>
      </c>
      <c r="Z43" t="s">
        <v>258</v>
      </c>
    </row>
    <row r="44" spans="1:26" x14ac:dyDescent="0.25">
      <c r="A44" s="1" t="s">
        <v>274</v>
      </c>
      <c r="B44" t="s">
        <v>242</v>
      </c>
      <c r="C44" t="s">
        <v>242</v>
      </c>
      <c r="D44">
        <v>2009</v>
      </c>
      <c r="E44" t="s">
        <v>49</v>
      </c>
      <c r="F44" t="s">
        <v>275</v>
      </c>
      <c r="G44" t="s">
        <v>245</v>
      </c>
      <c r="J44" t="s">
        <v>54</v>
      </c>
      <c r="K44" t="s">
        <v>246</v>
      </c>
      <c r="L44" t="s">
        <v>276</v>
      </c>
      <c r="M44" t="s">
        <v>277</v>
      </c>
      <c r="P44" t="s">
        <v>33</v>
      </c>
      <c r="Q44" t="s">
        <v>249</v>
      </c>
      <c r="R44" t="s">
        <v>250</v>
      </c>
      <c r="S44" t="s">
        <v>251</v>
      </c>
      <c r="T44" t="s">
        <v>252</v>
      </c>
      <c r="U44" t="s">
        <v>253</v>
      </c>
      <c r="V44" t="s">
        <v>254</v>
      </c>
      <c r="W44" t="s">
        <v>255</v>
      </c>
      <c r="X44" t="s">
        <v>256</v>
      </c>
      <c r="Y44" t="s">
        <v>278</v>
      </c>
      <c r="Z44" t="s">
        <v>258</v>
      </c>
    </row>
    <row r="45" spans="1:26" x14ac:dyDescent="0.25">
      <c r="A45" s="1" t="s">
        <v>279</v>
      </c>
      <c r="B45" t="s">
        <v>242</v>
      </c>
      <c r="C45" t="s">
        <v>242</v>
      </c>
      <c r="D45">
        <v>2009</v>
      </c>
      <c r="E45" t="s">
        <v>49</v>
      </c>
      <c r="F45" t="s">
        <v>275</v>
      </c>
      <c r="G45" t="s">
        <v>245</v>
      </c>
      <c r="J45" t="s">
        <v>54</v>
      </c>
      <c r="K45" t="s">
        <v>246</v>
      </c>
      <c r="L45" t="s">
        <v>276</v>
      </c>
      <c r="M45" t="s">
        <v>280</v>
      </c>
      <c r="P45" t="s">
        <v>33</v>
      </c>
      <c r="Q45" t="s">
        <v>249</v>
      </c>
      <c r="R45" t="s">
        <v>250</v>
      </c>
      <c r="S45" t="s">
        <v>251</v>
      </c>
      <c r="T45" t="s">
        <v>252</v>
      </c>
      <c r="U45" t="s">
        <v>253</v>
      </c>
      <c r="V45" t="s">
        <v>254</v>
      </c>
      <c r="W45" t="s">
        <v>255</v>
      </c>
      <c r="X45" t="s">
        <v>256</v>
      </c>
      <c r="Y45" t="s">
        <v>281</v>
      </c>
      <c r="Z45" t="s">
        <v>258</v>
      </c>
    </row>
    <row r="46" spans="1:26" x14ac:dyDescent="0.25">
      <c r="A46" s="1" t="s">
        <v>282</v>
      </c>
      <c r="B46" t="s">
        <v>283</v>
      </c>
      <c r="C46" t="s">
        <v>284</v>
      </c>
      <c r="D46">
        <v>2010</v>
      </c>
      <c r="E46" t="s">
        <v>49</v>
      </c>
      <c r="F46" t="s">
        <v>285</v>
      </c>
      <c r="G46" t="s">
        <v>64</v>
      </c>
      <c r="H46" t="s">
        <v>286</v>
      </c>
      <c r="I46" t="s">
        <v>143</v>
      </c>
      <c r="J46" s="2">
        <v>40436</v>
      </c>
      <c r="K46" t="s">
        <v>31</v>
      </c>
      <c r="M46" t="s">
        <v>287</v>
      </c>
      <c r="P46" t="s">
        <v>33</v>
      </c>
    </row>
    <row r="47" spans="1:26" x14ac:dyDescent="0.25">
      <c r="A47" s="1" t="s">
        <v>288</v>
      </c>
      <c r="B47" t="s">
        <v>289</v>
      </c>
      <c r="C47" t="s">
        <v>290</v>
      </c>
      <c r="D47">
        <v>2009</v>
      </c>
      <c r="E47" t="s">
        <v>291</v>
      </c>
      <c r="F47" t="s">
        <v>292</v>
      </c>
      <c r="G47" t="s">
        <v>293</v>
      </c>
      <c r="J47" s="2">
        <v>39897</v>
      </c>
      <c r="K47" t="s">
        <v>31</v>
      </c>
      <c r="M47" t="s">
        <v>294</v>
      </c>
      <c r="P47" t="s">
        <v>33</v>
      </c>
    </row>
    <row r="48" spans="1:26" x14ac:dyDescent="0.25">
      <c r="A48" s="1" t="s">
        <v>295</v>
      </c>
      <c r="B48" t="s">
        <v>296</v>
      </c>
      <c r="C48" t="s">
        <v>297</v>
      </c>
      <c r="D48">
        <v>2009</v>
      </c>
      <c r="E48" t="s">
        <v>298</v>
      </c>
      <c r="F48" t="s">
        <v>299</v>
      </c>
      <c r="G48" t="s">
        <v>64</v>
      </c>
      <c r="J48" s="2">
        <v>39974</v>
      </c>
      <c r="K48" t="s">
        <v>31</v>
      </c>
      <c r="M48" t="s">
        <v>300</v>
      </c>
      <c r="P48" t="s">
        <v>33</v>
      </c>
    </row>
    <row r="49" spans="1:20" x14ac:dyDescent="0.25">
      <c r="A49" s="1" t="s">
        <v>301</v>
      </c>
      <c r="B49" t="s">
        <v>302</v>
      </c>
      <c r="C49" t="s">
        <v>302</v>
      </c>
      <c r="D49">
        <v>2009</v>
      </c>
      <c r="E49" t="s">
        <v>303</v>
      </c>
      <c r="F49" t="s">
        <v>304</v>
      </c>
      <c r="G49" t="s">
        <v>305</v>
      </c>
      <c r="J49" s="2">
        <v>40072</v>
      </c>
      <c r="K49" t="s">
        <v>31</v>
      </c>
      <c r="M49" t="s">
        <v>306</v>
      </c>
      <c r="P49" t="s">
        <v>33</v>
      </c>
      <c r="Q49" t="s">
        <v>307</v>
      </c>
      <c r="R49" t="s">
        <v>250</v>
      </c>
      <c r="S49" t="s">
        <v>308</v>
      </c>
      <c r="T49" t="s">
        <v>309</v>
      </c>
    </row>
    <row r="50" spans="1:20" x14ac:dyDescent="0.25">
      <c r="A50" s="1" t="s">
        <v>310</v>
      </c>
      <c r="B50" t="s">
        <v>302</v>
      </c>
      <c r="C50" t="s">
        <v>302</v>
      </c>
      <c r="D50">
        <v>2010</v>
      </c>
      <c r="E50" t="s">
        <v>311</v>
      </c>
      <c r="F50" t="s">
        <v>312</v>
      </c>
      <c r="G50" t="s">
        <v>64</v>
      </c>
      <c r="J50" s="2">
        <v>40424</v>
      </c>
      <c r="K50" t="s">
        <v>31</v>
      </c>
      <c r="M50" t="s">
        <v>313</v>
      </c>
      <c r="P50" t="s">
        <v>33</v>
      </c>
      <c r="Q50" t="s">
        <v>307</v>
      </c>
      <c r="R50" t="s">
        <v>250</v>
      </c>
      <c r="S50" t="s">
        <v>308</v>
      </c>
      <c r="T50" t="s">
        <v>309</v>
      </c>
    </row>
    <row r="51" spans="1:20" x14ac:dyDescent="0.25">
      <c r="A51" s="1" t="s">
        <v>314</v>
      </c>
      <c r="B51" t="s">
        <v>302</v>
      </c>
      <c r="C51" t="s">
        <v>302</v>
      </c>
      <c r="D51">
        <v>2010</v>
      </c>
      <c r="E51" t="s">
        <v>315</v>
      </c>
      <c r="F51" t="s">
        <v>316</v>
      </c>
      <c r="G51" t="s">
        <v>64</v>
      </c>
      <c r="J51" s="2">
        <v>40249</v>
      </c>
      <c r="K51" t="s">
        <v>31</v>
      </c>
      <c r="M51" t="s">
        <v>317</v>
      </c>
      <c r="P51" t="s">
        <v>33</v>
      </c>
      <c r="Q51" t="s">
        <v>307</v>
      </c>
      <c r="R51" t="s">
        <v>250</v>
      </c>
      <c r="S51" t="s">
        <v>308</v>
      </c>
      <c r="T51" t="s">
        <v>309</v>
      </c>
    </row>
    <row r="52" spans="1:20" x14ac:dyDescent="0.25">
      <c r="A52" s="1" t="s">
        <v>318</v>
      </c>
      <c r="B52" t="s">
        <v>319</v>
      </c>
      <c r="C52" t="s">
        <v>320</v>
      </c>
      <c r="D52">
        <v>2010</v>
      </c>
      <c r="E52" t="s">
        <v>321</v>
      </c>
      <c r="F52" t="s">
        <v>322</v>
      </c>
      <c r="G52" t="s">
        <v>200</v>
      </c>
      <c r="J52" s="2">
        <v>40333</v>
      </c>
      <c r="K52" t="s">
        <v>31</v>
      </c>
      <c r="M52" t="s">
        <v>323</v>
      </c>
      <c r="P52" t="s">
        <v>33</v>
      </c>
      <c r="Q52" t="s">
        <v>324</v>
      </c>
      <c r="R52" t="s">
        <v>325</v>
      </c>
      <c r="S52" t="s">
        <v>326</v>
      </c>
      <c r="T52" t="s">
        <v>327</v>
      </c>
    </row>
    <row r="53" spans="1:20" x14ac:dyDescent="0.25">
      <c r="A53" s="1" t="s">
        <v>328</v>
      </c>
      <c r="B53" t="s">
        <v>329</v>
      </c>
      <c r="C53" t="s">
        <v>329</v>
      </c>
      <c r="D53">
        <v>2009</v>
      </c>
      <c r="E53" t="s">
        <v>330</v>
      </c>
      <c r="F53" t="s">
        <v>331</v>
      </c>
      <c r="G53" t="s">
        <v>64</v>
      </c>
      <c r="J53" s="2">
        <v>40009</v>
      </c>
      <c r="K53" t="s">
        <v>31</v>
      </c>
      <c r="M53" t="s">
        <v>332</v>
      </c>
      <c r="P53" t="s">
        <v>33</v>
      </c>
      <c r="Q53" t="s">
        <v>333</v>
      </c>
      <c r="R53" t="s">
        <v>334</v>
      </c>
    </row>
    <row r="54" spans="1:20" x14ac:dyDescent="0.25">
      <c r="A54" s="1" t="s">
        <v>335</v>
      </c>
      <c r="B54" t="s">
        <v>336</v>
      </c>
      <c r="C54" t="s">
        <v>337</v>
      </c>
      <c r="D54">
        <v>2009</v>
      </c>
      <c r="E54" t="s">
        <v>338</v>
      </c>
      <c r="F54" t="s">
        <v>339</v>
      </c>
      <c r="G54" t="s">
        <v>64</v>
      </c>
      <c r="J54" s="2">
        <v>39897</v>
      </c>
      <c r="K54" t="s">
        <v>31</v>
      </c>
      <c r="M54" t="s">
        <v>340</v>
      </c>
      <c r="P54" t="s">
        <v>33</v>
      </c>
    </row>
    <row r="55" spans="1:20" x14ac:dyDescent="0.25">
      <c r="A55" s="1" t="s">
        <v>341</v>
      </c>
      <c r="B55" t="s">
        <v>337</v>
      </c>
      <c r="C55" t="s">
        <v>337</v>
      </c>
      <c r="D55">
        <v>2007</v>
      </c>
      <c r="E55" t="s">
        <v>342</v>
      </c>
      <c r="F55" t="s">
        <v>343</v>
      </c>
      <c r="G55" t="s">
        <v>64</v>
      </c>
      <c r="J55" s="2">
        <v>39122</v>
      </c>
      <c r="K55" t="s">
        <v>31</v>
      </c>
      <c r="M55" t="s">
        <v>344</v>
      </c>
      <c r="P55" t="s">
        <v>33</v>
      </c>
    </row>
    <row r="56" spans="1:20" x14ac:dyDescent="0.25">
      <c r="A56" s="1" t="s">
        <v>345</v>
      </c>
      <c r="B56" t="s">
        <v>346</v>
      </c>
      <c r="C56" t="s">
        <v>337</v>
      </c>
      <c r="D56">
        <v>2010</v>
      </c>
      <c r="E56" t="s">
        <v>338</v>
      </c>
      <c r="F56" t="s">
        <v>347</v>
      </c>
      <c r="G56" t="s">
        <v>348</v>
      </c>
      <c r="H56" t="s">
        <v>349</v>
      </c>
      <c r="I56" t="s">
        <v>350</v>
      </c>
      <c r="J56" s="2">
        <v>40333</v>
      </c>
      <c r="K56" t="s">
        <v>31</v>
      </c>
      <c r="M56" t="s">
        <v>351</v>
      </c>
      <c r="P56" t="s">
        <v>33</v>
      </c>
    </row>
    <row r="57" spans="1:20" x14ac:dyDescent="0.25">
      <c r="A57" s="1" t="s">
        <v>352</v>
      </c>
      <c r="B57" t="s">
        <v>353</v>
      </c>
      <c r="C57" t="s">
        <v>354</v>
      </c>
      <c r="D57">
        <v>2008</v>
      </c>
      <c r="E57" t="s">
        <v>49</v>
      </c>
      <c r="F57" t="s">
        <v>355</v>
      </c>
      <c r="G57" t="s">
        <v>64</v>
      </c>
      <c r="J57" s="2">
        <v>39787</v>
      </c>
      <c r="K57" t="s">
        <v>31</v>
      </c>
      <c r="M57" t="s">
        <v>356</v>
      </c>
      <c r="P57" t="s">
        <v>33</v>
      </c>
    </row>
    <row r="58" spans="1:20" x14ac:dyDescent="0.25">
      <c r="A58" s="1" t="s">
        <v>357</v>
      </c>
      <c r="B58" t="s">
        <v>358</v>
      </c>
      <c r="C58" t="s">
        <v>359</v>
      </c>
      <c r="D58">
        <v>2009</v>
      </c>
      <c r="E58" t="s">
        <v>360</v>
      </c>
      <c r="F58" t="s">
        <v>361</v>
      </c>
      <c r="G58" t="s">
        <v>64</v>
      </c>
      <c r="J58" s="2">
        <v>39897</v>
      </c>
      <c r="K58" t="s">
        <v>31</v>
      </c>
      <c r="M58" t="s">
        <v>362</v>
      </c>
      <c r="P58" t="s">
        <v>33</v>
      </c>
    </row>
    <row r="59" spans="1:20" x14ac:dyDescent="0.25">
      <c r="A59" s="1" t="s">
        <v>363</v>
      </c>
      <c r="B59" t="s">
        <v>364</v>
      </c>
      <c r="C59" t="s">
        <v>359</v>
      </c>
      <c r="D59">
        <v>2010</v>
      </c>
      <c r="E59" t="s">
        <v>365</v>
      </c>
      <c r="F59" t="s">
        <v>366</v>
      </c>
      <c r="G59" t="s">
        <v>64</v>
      </c>
      <c r="H59" t="s">
        <v>367</v>
      </c>
      <c r="I59" t="s">
        <v>143</v>
      </c>
      <c r="J59" s="2">
        <v>40289</v>
      </c>
      <c r="K59" t="s">
        <v>31</v>
      </c>
      <c r="M59" t="s">
        <v>368</v>
      </c>
      <c r="P59" t="s">
        <v>33</v>
      </c>
    </row>
    <row r="60" spans="1:20" x14ac:dyDescent="0.25">
      <c r="A60" s="1" t="s">
        <v>369</v>
      </c>
      <c r="B60" t="s">
        <v>370</v>
      </c>
      <c r="C60" t="s">
        <v>371</v>
      </c>
      <c r="D60">
        <v>2011</v>
      </c>
      <c r="E60" t="s">
        <v>49</v>
      </c>
      <c r="F60" t="s">
        <v>372</v>
      </c>
      <c r="G60" t="s">
        <v>200</v>
      </c>
      <c r="J60" t="s">
        <v>54</v>
      </c>
      <c r="K60" t="s">
        <v>246</v>
      </c>
      <c r="L60" t="s">
        <v>373</v>
      </c>
      <c r="M60" t="s">
        <v>374</v>
      </c>
      <c r="P60" t="s">
        <v>33</v>
      </c>
    </row>
    <row r="61" spans="1:20" x14ac:dyDescent="0.25">
      <c r="A61" s="1" t="s">
        <v>375</v>
      </c>
      <c r="B61" t="s">
        <v>376</v>
      </c>
      <c r="C61" t="s">
        <v>377</v>
      </c>
      <c r="D61">
        <v>2006</v>
      </c>
      <c r="E61" t="s">
        <v>378</v>
      </c>
      <c r="F61" t="s">
        <v>379</v>
      </c>
      <c r="G61" t="s">
        <v>64</v>
      </c>
      <c r="J61" s="2">
        <v>38910</v>
      </c>
      <c r="K61" t="s">
        <v>31</v>
      </c>
      <c r="M61" t="s">
        <v>380</v>
      </c>
      <c r="P61" t="s">
        <v>33</v>
      </c>
    </row>
    <row r="62" spans="1:20" x14ac:dyDescent="0.25">
      <c r="A62" s="1" t="s">
        <v>381</v>
      </c>
      <c r="B62" t="s">
        <v>382</v>
      </c>
      <c r="C62" t="s">
        <v>382</v>
      </c>
      <c r="D62">
        <v>2010</v>
      </c>
      <c r="E62" t="s">
        <v>383</v>
      </c>
      <c r="F62" t="s">
        <v>384</v>
      </c>
      <c r="G62" t="s">
        <v>64</v>
      </c>
      <c r="J62" s="2">
        <v>40217</v>
      </c>
      <c r="K62" t="s">
        <v>31</v>
      </c>
      <c r="M62" t="s">
        <v>385</v>
      </c>
      <c r="P62" t="s">
        <v>33</v>
      </c>
    </row>
    <row r="63" spans="1:20" x14ac:dyDescent="0.25">
      <c r="A63" s="1" t="s">
        <v>386</v>
      </c>
      <c r="B63" t="s">
        <v>387</v>
      </c>
      <c r="C63" t="s">
        <v>387</v>
      </c>
      <c r="D63">
        <v>2008</v>
      </c>
      <c r="E63" t="s">
        <v>388</v>
      </c>
      <c r="F63" t="s">
        <v>389</v>
      </c>
      <c r="G63" t="s">
        <v>129</v>
      </c>
      <c r="J63" s="2">
        <v>39787</v>
      </c>
      <c r="K63" t="s">
        <v>31</v>
      </c>
      <c r="M63" t="s">
        <v>390</v>
      </c>
      <c r="P63" t="s">
        <v>33</v>
      </c>
    </row>
    <row r="64" spans="1:20" x14ac:dyDescent="0.25">
      <c r="A64" s="1" t="s">
        <v>391</v>
      </c>
      <c r="B64" t="s">
        <v>392</v>
      </c>
      <c r="C64" t="s">
        <v>393</v>
      </c>
      <c r="D64">
        <v>2008</v>
      </c>
      <c r="E64" t="s">
        <v>394</v>
      </c>
      <c r="F64" t="s">
        <v>395</v>
      </c>
      <c r="G64" t="s">
        <v>396</v>
      </c>
      <c r="J64" s="2">
        <v>39743</v>
      </c>
      <c r="K64" t="s">
        <v>31</v>
      </c>
      <c r="M64" t="s">
        <v>397</v>
      </c>
      <c r="P64" t="s">
        <v>33</v>
      </c>
    </row>
    <row r="65" spans="1:22" x14ac:dyDescent="0.25">
      <c r="A65" s="1" t="s">
        <v>398</v>
      </c>
      <c r="B65" t="s">
        <v>399</v>
      </c>
      <c r="C65" t="s">
        <v>399</v>
      </c>
      <c r="D65">
        <v>2010</v>
      </c>
      <c r="E65" t="s">
        <v>400</v>
      </c>
      <c r="F65" t="s">
        <v>401</v>
      </c>
      <c r="G65" t="s">
        <v>402</v>
      </c>
      <c r="H65" t="s">
        <v>403</v>
      </c>
      <c r="I65" t="s">
        <v>53</v>
      </c>
      <c r="J65" s="2">
        <v>40247</v>
      </c>
      <c r="K65" t="s">
        <v>31</v>
      </c>
      <c r="M65" t="s">
        <v>404</v>
      </c>
      <c r="P65" t="s">
        <v>33</v>
      </c>
      <c r="Q65" t="s">
        <v>405</v>
      </c>
      <c r="R65" t="s">
        <v>406</v>
      </c>
    </row>
    <row r="66" spans="1:22" x14ac:dyDescent="0.25">
      <c r="A66" s="1" t="s">
        <v>407</v>
      </c>
      <c r="B66" t="s">
        <v>408</v>
      </c>
      <c r="C66" t="s">
        <v>409</v>
      </c>
      <c r="D66">
        <v>2008</v>
      </c>
      <c r="E66" t="s">
        <v>410</v>
      </c>
      <c r="F66" t="s">
        <v>411</v>
      </c>
      <c r="G66" t="s">
        <v>412</v>
      </c>
      <c r="J66" s="2">
        <v>39785</v>
      </c>
      <c r="K66" t="s">
        <v>31</v>
      </c>
      <c r="M66" t="s">
        <v>413</v>
      </c>
      <c r="P66" t="s">
        <v>33</v>
      </c>
      <c r="Q66" t="s">
        <v>414</v>
      </c>
      <c r="R66" t="s">
        <v>415</v>
      </c>
      <c r="S66" t="s">
        <v>416</v>
      </c>
      <c r="T66" t="s">
        <v>417</v>
      </c>
      <c r="U66" t="s">
        <v>418</v>
      </c>
      <c r="V66" t="s">
        <v>419</v>
      </c>
    </row>
    <row r="67" spans="1:22" x14ac:dyDescent="0.25">
      <c r="A67" s="1" t="s">
        <v>420</v>
      </c>
      <c r="B67" t="s">
        <v>408</v>
      </c>
      <c r="C67" t="s">
        <v>409</v>
      </c>
      <c r="D67">
        <v>2009</v>
      </c>
      <c r="E67" t="s">
        <v>421</v>
      </c>
      <c r="F67" t="s">
        <v>422</v>
      </c>
      <c r="G67" t="s">
        <v>412</v>
      </c>
      <c r="J67" s="2">
        <v>40163</v>
      </c>
      <c r="K67" t="s">
        <v>31</v>
      </c>
      <c r="M67" t="s">
        <v>423</v>
      </c>
      <c r="P67" t="s">
        <v>33</v>
      </c>
      <c r="Q67" t="s">
        <v>414</v>
      </c>
      <c r="R67" t="s">
        <v>415</v>
      </c>
      <c r="S67" t="s">
        <v>416</v>
      </c>
      <c r="T67" t="s">
        <v>417</v>
      </c>
      <c r="U67" t="s">
        <v>418</v>
      </c>
      <c r="V67" t="s">
        <v>419</v>
      </c>
    </row>
    <row r="68" spans="1:22" x14ac:dyDescent="0.25">
      <c r="A68" s="1" t="s">
        <v>424</v>
      </c>
      <c r="B68" t="s">
        <v>408</v>
      </c>
      <c r="C68" t="s">
        <v>409</v>
      </c>
      <c r="D68">
        <v>2009</v>
      </c>
      <c r="E68" t="s">
        <v>410</v>
      </c>
      <c r="F68" t="s">
        <v>425</v>
      </c>
      <c r="G68" t="s">
        <v>412</v>
      </c>
      <c r="J68" s="2">
        <v>40058</v>
      </c>
      <c r="K68" t="s">
        <v>31</v>
      </c>
      <c r="M68" t="s">
        <v>426</v>
      </c>
      <c r="P68" t="s">
        <v>33</v>
      </c>
      <c r="Q68" t="s">
        <v>414</v>
      </c>
      <c r="R68" t="s">
        <v>415</v>
      </c>
      <c r="S68" t="s">
        <v>416</v>
      </c>
      <c r="T68" t="s">
        <v>417</v>
      </c>
      <c r="U68" t="s">
        <v>418</v>
      </c>
      <c r="V68" t="s">
        <v>419</v>
      </c>
    </row>
    <row r="69" spans="1:22" x14ac:dyDescent="0.25">
      <c r="A69" s="1" t="s">
        <v>427</v>
      </c>
      <c r="B69" t="s">
        <v>409</v>
      </c>
      <c r="C69" t="s">
        <v>409</v>
      </c>
      <c r="D69">
        <v>2010</v>
      </c>
      <c r="E69" t="s">
        <v>428</v>
      </c>
      <c r="F69" t="s">
        <v>429</v>
      </c>
      <c r="G69" t="s">
        <v>412</v>
      </c>
      <c r="J69" s="2">
        <v>40261</v>
      </c>
      <c r="K69" t="s">
        <v>31</v>
      </c>
      <c r="M69" t="s">
        <v>430</v>
      </c>
      <c r="P69" t="s">
        <v>33</v>
      </c>
      <c r="Q69" t="s">
        <v>414</v>
      </c>
      <c r="R69" t="s">
        <v>415</v>
      </c>
      <c r="S69" t="s">
        <v>416</v>
      </c>
      <c r="T69" t="s">
        <v>417</v>
      </c>
      <c r="U69" t="s">
        <v>418</v>
      </c>
      <c r="V69" t="s">
        <v>419</v>
      </c>
    </row>
    <row r="70" spans="1:22" x14ac:dyDescent="0.25">
      <c r="A70" s="1" t="s">
        <v>431</v>
      </c>
      <c r="B70" t="s">
        <v>409</v>
      </c>
      <c r="C70" t="s">
        <v>409</v>
      </c>
      <c r="D70">
        <v>2010</v>
      </c>
      <c r="E70" t="s">
        <v>432</v>
      </c>
      <c r="F70" t="s">
        <v>429</v>
      </c>
      <c r="G70" t="s">
        <v>412</v>
      </c>
      <c r="J70" s="2">
        <v>40261</v>
      </c>
      <c r="K70" t="s">
        <v>31</v>
      </c>
      <c r="M70" t="s">
        <v>433</v>
      </c>
      <c r="P70" t="s">
        <v>33</v>
      </c>
      <c r="Q70" t="s">
        <v>414</v>
      </c>
      <c r="R70" t="s">
        <v>415</v>
      </c>
      <c r="S70" t="s">
        <v>416</v>
      </c>
      <c r="T70" t="s">
        <v>417</v>
      </c>
      <c r="U70" t="s">
        <v>418</v>
      </c>
      <c r="V70" t="s">
        <v>419</v>
      </c>
    </row>
    <row r="71" spans="1:22" x14ac:dyDescent="0.25">
      <c r="A71" s="1" t="s">
        <v>434</v>
      </c>
      <c r="B71" t="s">
        <v>435</v>
      </c>
      <c r="C71" t="s">
        <v>409</v>
      </c>
      <c r="D71">
        <v>2010</v>
      </c>
      <c r="E71" t="s">
        <v>436</v>
      </c>
      <c r="F71" t="s">
        <v>437</v>
      </c>
      <c r="G71" t="s">
        <v>64</v>
      </c>
      <c r="J71" s="2">
        <v>40338</v>
      </c>
      <c r="K71" t="s">
        <v>31</v>
      </c>
      <c r="M71" t="s">
        <v>438</v>
      </c>
      <c r="P71" t="s">
        <v>33</v>
      </c>
      <c r="Q71" t="s">
        <v>414</v>
      </c>
      <c r="R71" t="s">
        <v>415</v>
      </c>
      <c r="S71" t="s">
        <v>416</v>
      </c>
      <c r="T71" t="s">
        <v>417</v>
      </c>
      <c r="U71" t="s">
        <v>418</v>
      </c>
      <c r="V71" t="s">
        <v>419</v>
      </c>
    </row>
    <row r="72" spans="1:22" x14ac:dyDescent="0.25">
      <c r="A72" s="1" t="s">
        <v>439</v>
      </c>
      <c r="B72" t="s">
        <v>440</v>
      </c>
      <c r="C72" t="s">
        <v>409</v>
      </c>
      <c r="D72">
        <v>2009</v>
      </c>
      <c r="E72" t="s">
        <v>410</v>
      </c>
      <c r="F72" t="s">
        <v>441</v>
      </c>
      <c r="G72" t="s">
        <v>442</v>
      </c>
      <c r="J72" s="2">
        <v>40163</v>
      </c>
      <c r="K72" t="s">
        <v>31</v>
      </c>
      <c r="M72" t="s">
        <v>443</v>
      </c>
      <c r="P72" t="s">
        <v>33</v>
      </c>
      <c r="Q72" t="s">
        <v>414</v>
      </c>
      <c r="R72" t="s">
        <v>415</v>
      </c>
      <c r="S72" t="s">
        <v>416</v>
      </c>
      <c r="T72" t="s">
        <v>417</v>
      </c>
      <c r="U72" t="s">
        <v>418</v>
      </c>
      <c r="V72" t="s">
        <v>419</v>
      </c>
    </row>
    <row r="73" spans="1:22" x14ac:dyDescent="0.25">
      <c r="A73" s="1" t="s">
        <v>444</v>
      </c>
      <c r="B73" t="s">
        <v>445</v>
      </c>
      <c r="C73" t="s">
        <v>446</v>
      </c>
      <c r="D73">
        <v>2008</v>
      </c>
      <c r="E73" t="s">
        <v>153</v>
      </c>
      <c r="F73" t="s">
        <v>447</v>
      </c>
      <c r="G73" t="s">
        <v>396</v>
      </c>
      <c r="J73" s="2">
        <v>39787</v>
      </c>
      <c r="K73" t="s">
        <v>31</v>
      </c>
      <c r="M73" t="s">
        <v>448</v>
      </c>
      <c r="P73" t="s">
        <v>33</v>
      </c>
    </row>
    <row r="74" spans="1:22" x14ac:dyDescent="0.25">
      <c r="A74" s="1" t="s">
        <v>449</v>
      </c>
      <c r="B74" t="s">
        <v>450</v>
      </c>
      <c r="C74" t="s">
        <v>446</v>
      </c>
      <c r="D74">
        <v>2009</v>
      </c>
      <c r="E74" t="s">
        <v>153</v>
      </c>
      <c r="F74" t="s">
        <v>451</v>
      </c>
      <c r="G74" t="s">
        <v>396</v>
      </c>
      <c r="H74" t="s">
        <v>452</v>
      </c>
      <c r="I74" t="s">
        <v>143</v>
      </c>
      <c r="J74" s="2">
        <v>40023</v>
      </c>
      <c r="K74" t="s">
        <v>31</v>
      </c>
      <c r="M74" t="s">
        <v>453</v>
      </c>
      <c r="P74" t="s">
        <v>33</v>
      </c>
      <c r="Q74" t="s">
        <v>454</v>
      </c>
      <c r="R74" t="s">
        <v>166</v>
      </c>
    </row>
    <row r="75" spans="1:22" x14ac:dyDescent="0.25">
      <c r="A75" s="1" t="s">
        <v>455</v>
      </c>
      <c r="B75" t="s">
        <v>456</v>
      </c>
      <c r="C75" t="s">
        <v>456</v>
      </c>
      <c r="D75">
        <v>2009</v>
      </c>
      <c r="E75" t="s">
        <v>457</v>
      </c>
      <c r="F75" t="s">
        <v>458</v>
      </c>
      <c r="G75" t="s">
        <v>99</v>
      </c>
      <c r="H75" t="s">
        <v>459</v>
      </c>
      <c r="I75" t="s">
        <v>143</v>
      </c>
      <c r="J75" s="2">
        <v>39974</v>
      </c>
      <c r="K75" t="s">
        <v>31</v>
      </c>
      <c r="M75" t="s">
        <v>460</v>
      </c>
      <c r="P75" t="s">
        <v>33</v>
      </c>
    </row>
    <row r="76" spans="1:22" x14ac:dyDescent="0.25">
      <c r="A76" s="1" t="s">
        <v>461</v>
      </c>
      <c r="B76" t="s">
        <v>462</v>
      </c>
      <c r="C76" t="s">
        <v>463</v>
      </c>
      <c r="D76">
        <v>2007</v>
      </c>
      <c r="E76" t="s">
        <v>464</v>
      </c>
      <c r="F76" t="s">
        <v>465</v>
      </c>
      <c r="G76" t="s">
        <v>64</v>
      </c>
      <c r="J76" s="2">
        <v>39435</v>
      </c>
      <c r="K76" t="s">
        <v>31</v>
      </c>
      <c r="M76" t="s">
        <v>466</v>
      </c>
      <c r="P76" t="s">
        <v>33</v>
      </c>
    </row>
    <row r="77" spans="1:22" x14ac:dyDescent="0.25">
      <c r="A77" s="1" t="s">
        <v>467</v>
      </c>
      <c r="B77" t="s">
        <v>468</v>
      </c>
      <c r="C77" t="s">
        <v>469</v>
      </c>
      <c r="D77">
        <v>2009</v>
      </c>
      <c r="E77" t="s">
        <v>470</v>
      </c>
      <c r="F77" t="s">
        <v>471</v>
      </c>
      <c r="G77" t="s">
        <v>64</v>
      </c>
      <c r="J77" s="2">
        <v>39827</v>
      </c>
      <c r="K77" t="s">
        <v>31</v>
      </c>
      <c r="M77" t="s">
        <v>472</v>
      </c>
      <c r="P77" t="s">
        <v>33</v>
      </c>
    </row>
    <row r="78" spans="1:22" x14ac:dyDescent="0.25">
      <c r="A78" s="1" t="s">
        <v>473</v>
      </c>
      <c r="B78" t="s">
        <v>468</v>
      </c>
      <c r="C78" t="s">
        <v>469</v>
      </c>
      <c r="D78">
        <v>2009</v>
      </c>
      <c r="E78" t="s">
        <v>474</v>
      </c>
      <c r="F78" t="s">
        <v>475</v>
      </c>
      <c r="G78" t="s">
        <v>64</v>
      </c>
      <c r="J78" s="2">
        <v>39974</v>
      </c>
      <c r="K78" t="s">
        <v>31</v>
      </c>
      <c r="M78" t="s">
        <v>476</v>
      </c>
      <c r="P78" t="s">
        <v>33</v>
      </c>
    </row>
    <row r="79" spans="1:22" x14ac:dyDescent="0.25">
      <c r="A79" s="1" t="s">
        <v>477</v>
      </c>
      <c r="B79" t="s">
        <v>468</v>
      </c>
      <c r="C79" t="s">
        <v>469</v>
      </c>
      <c r="D79">
        <v>2010</v>
      </c>
      <c r="E79" t="s">
        <v>478</v>
      </c>
      <c r="F79" t="s">
        <v>479</v>
      </c>
      <c r="G79" t="s">
        <v>64</v>
      </c>
      <c r="H79" t="s">
        <v>480</v>
      </c>
      <c r="I79" t="s">
        <v>53</v>
      </c>
      <c r="J79" s="2">
        <v>40450</v>
      </c>
      <c r="K79" t="s">
        <v>31</v>
      </c>
      <c r="M79" t="s">
        <v>481</v>
      </c>
      <c r="P79" t="s">
        <v>33</v>
      </c>
    </row>
    <row r="80" spans="1:22" x14ac:dyDescent="0.25">
      <c r="A80" s="1" t="s">
        <v>482</v>
      </c>
      <c r="B80" t="s">
        <v>468</v>
      </c>
      <c r="C80" t="s">
        <v>469</v>
      </c>
      <c r="D80">
        <v>2010</v>
      </c>
      <c r="E80" t="s">
        <v>49</v>
      </c>
      <c r="F80" t="s">
        <v>483</v>
      </c>
      <c r="G80" t="s">
        <v>64</v>
      </c>
      <c r="H80" t="s">
        <v>484</v>
      </c>
      <c r="I80" t="s">
        <v>53</v>
      </c>
      <c r="J80" s="2">
        <v>40450</v>
      </c>
      <c r="K80" t="s">
        <v>31</v>
      </c>
      <c r="M80" t="s">
        <v>485</v>
      </c>
      <c r="P80" t="s">
        <v>33</v>
      </c>
    </row>
    <row r="81" spans="1:22" x14ac:dyDescent="0.25">
      <c r="A81" s="1" t="s">
        <v>486</v>
      </c>
      <c r="B81" t="s">
        <v>487</v>
      </c>
      <c r="C81" t="s">
        <v>488</v>
      </c>
      <c r="D81">
        <v>2009</v>
      </c>
      <c r="E81" t="s">
        <v>489</v>
      </c>
      <c r="F81" t="s">
        <v>490</v>
      </c>
      <c r="G81" t="s">
        <v>30</v>
      </c>
      <c r="J81" s="2">
        <v>40009</v>
      </c>
      <c r="K81" t="s">
        <v>31</v>
      </c>
      <c r="M81" t="s">
        <v>491</v>
      </c>
      <c r="P81" t="s">
        <v>33</v>
      </c>
      <c r="Q81" t="s">
        <v>492</v>
      </c>
      <c r="R81" t="s">
        <v>493</v>
      </c>
    </row>
    <row r="82" spans="1:22" x14ac:dyDescent="0.25">
      <c r="A82" s="1" t="s">
        <v>494</v>
      </c>
      <c r="B82" t="s">
        <v>495</v>
      </c>
      <c r="C82" t="s">
        <v>495</v>
      </c>
      <c r="D82">
        <v>2009</v>
      </c>
      <c r="E82" t="s">
        <v>457</v>
      </c>
      <c r="F82" t="s">
        <v>496</v>
      </c>
      <c r="G82" t="s">
        <v>64</v>
      </c>
      <c r="J82" s="2">
        <v>39897</v>
      </c>
      <c r="K82" t="s">
        <v>31</v>
      </c>
      <c r="M82" t="s">
        <v>497</v>
      </c>
      <c r="P82" t="s">
        <v>33</v>
      </c>
    </row>
    <row r="83" spans="1:22" x14ac:dyDescent="0.25">
      <c r="A83" s="1" t="s">
        <v>498</v>
      </c>
      <c r="B83" t="s">
        <v>499</v>
      </c>
      <c r="C83" t="s">
        <v>499</v>
      </c>
      <c r="D83">
        <v>2008</v>
      </c>
      <c r="E83" t="s">
        <v>500</v>
      </c>
      <c r="F83" t="s">
        <v>501</v>
      </c>
      <c r="G83" t="s">
        <v>64</v>
      </c>
      <c r="J83" s="2">
        <v>39743</v>
      </c>
      <c r="K83" t="s">
        <v>31</v>
      </c>
      <c r="M83" t="s">
        <v>502</v>
      </c>
      <c r="P83" t="s">
        <v>33</v>
      </c>
    </row>
    <row r="84" spans="1:22" x14ac:dyDescent="0.25">
      <c r="A84" s="1" t="s">
        <v>503</v>
      </c>
      <c r="B84" t="s">
        <v>504</v>
      </c>
      <c r="C84" t="s">
        <v>505</v>
      </c>
      <c r="D84">
        <v>2009</v>
      </c>
      <c r="E84" t="s">
        <v>506</v>
      </c>
      <c r="F84" t="s">
        <v>507</v>
      </c>
      <c r="G84" t="s">
        <v>64</v>
      </c>
      <c r="J84" s="2">
        <v>39897</v>
      </c>
      <c r="K84" t="s">
        <v>31</v>
      </c>
      <c r="M84" t="s">
        <v>508</v>
      </c>
      <c r="P84" t="s">
        <v>33</v>
      </c>
    </row>
    <row r="85" spans="1:22" x14ac:dyDescent="0.25">
      <c r="A85" s="1" t="s">
        <v>509</v>
      </c>
      <c r="B85" t="s">
        <v>510</v>
      </c>
      <c r="C85" t="s">
        <v>510</v>
      </c>
      <c r="D85">
        <v>2010</v>
      </c>
      <c r="E85" t="s">
        <v>511</v>
      </c>
      <c r="F85" t="s">
        <v>512</v>
      </c>
      <c r="G85" t="s">
        <v>64</v>
      </c>
      <c r="J85" s="2">
        <v>40385</v>
      </c>
      <c r="K85" t="s">
        <v>31</v>
      </c>
      <c r="M85" t="s">
        <v>513</v>
      </c>
      <c r="P85" t="s">
        <v>33</v>
      </c>
    </row>
    <row r="86" spans="1:22" x14ac:dyDescent="0.25">
      <c r="A86" s="1" t="s">
        <v>514</v>
      </c>
      <c r="B86" t="s">
        <v>515</v>
      </c>
      <c r="C86" t="s">
        <v>516</v>
      </c>
      <c r="D86">
        <v>2009</v>
      </c>
      <c r="E86" t="s">
        <v>49</v>
      </c>
      <c r="F86" t="s">
        <v>517</v>
      </c>
      <c r="G86" t="s">
        <v>30</v>
      </c>
      <c r="J86" s="2">
        <v>39897</v>
      </c>
      <c r="K86" t="s">
        <v>31</v>
      </c>
      <c r="M86" t="s">
        <v>518</v>
      </c>
      <c r="P86" t="s">
        <v>33</v>
      </c>
    </row>
    <row r="87" spans="1:22" x14ac:dyDescent="0.25">
      <c r="A87" s="1" t="s">
        <v>519</v>
      </c>
      <c r="B87" t="s">
        <v>515</v>
      </c>
      <c r="C87" t="s">
        <v>516</v>
      </c>
      <c r="D87">
        <v>2009</v>
      </c>
      <c r="E87" t="s">
        <v>520</v>
      </c>
      <c r="F87" t="s">
        <v>521</v>
      </c>
      <c r="G87" t="s">
        <v>30</v>
      </c>
      <c r="J87" s="2">
        <v>40128</v>
      </c>
      <c r="K87" t="s">
        <v>31</v>
      </c>
      <c r="M87" t="s">
        <v>522</v>
      </c>
      <c r="P87" t="s">
        <v>33</v>
      </c>
    </row>
    <row r="88" spans="1:22" x14ac:dyDescent="0.25">
      <c r="A88" s="1" t="s">
        <v>523</v>
      </c>
      <c r="B88" t="s">
        <v>524</v>
      </c>
      <c r="C88" t="s">
        <v>525</v>
      </c>
      <c r="D88">
        <v>2008</v>
      </c>
      <c r="E88" t="s">
        <v>526</v>
      </c>
      <c r="F88" t="s">
        <v>527</v>
      </c>
      <c r="G88" t="s">
        <v>64</v>
      </c>
      <c r="J88" s="2">
        <v>39787</v>
      </c>
      <c r="K88" t="s">
        <v>31</v>
      </c>
      <c r="M88" t="s">
        <v>528</v>
      </c>
      <c r="P88" t="s">
        <v>33</v>
      </c>
    </row>
    <row r="89" spans="1:22" x14ac:dyDescent="0.25">
      <c r="A89" s="1" t="s">
        <v>529</v>
      </c>
      <c r="B89" t="s">
        <v>530</v>
      </c>
      <c r="C89" t="s">
        <v>531</v>
      </c>
      <c r="D89">
        <v>2010</v>
      </c>
      <c r="E89" t="s">
        <v>532</v>
      </c>
      <c r="F89" t="s">
        <v>533</v>
      </c>
      <c r="G89" t="s">
        <v>64</v>
      </c>
      <c r="J89" s="2">
        <v>40301</v>
      </c>
      <c r="K89" t="s">
        <v>31</v>
      </c>
      <c r="M89" t="s">
        <v>534</v>
      </c>
      <c r="P89" t="s">
        <v>33</v>
      </c>
    </row>
    <row r="90" spans="1:22" x14ac:dyDescent="0.25">
      <c r="A90" s="1" t="s">
        <v>535</v>
      </c>
      <c r="B90" t="s">
        <v>536</v>
      </c>
      <c r="C90" t="s">
        <v>536</v>
      </c>
      <c r="D90">
        <v>2009</v>
      </c>
      <c r="E90" t="s">
        <v>537</v>
      </c>
      <c r="F90" t="s">
        <v>538</v>
      </c>
      <c r="G90" t="s">
        <v>64</v>
      </c>
      <c r="J90" s="2">
        <v>40077</v>
      </c>
      <c r="K90" t="s">
        <v>31</v>
      </c>
      <c r="M90" t="s">
        <v>539</v>
      </c>
      <c r="P90" t="s">
        <v>33</v>
      </c>
    </row>
    <row r="91" spans="1:22" x14ac:dyDescent="0.25">
      <c r="A91" s="1" t="s">
        <v>540</v>
      </c>
      <c r="B91" t="s">
        <v>541</v>
      </c>
      <c r="C91" t="s">
        <v>541</v>
      </c>
      <c r="D91">
        <v>2009</v>
      </c>
      <c r="E91" t="s">
        <v>542</v>
      </c>
      <c r="F91" t="s">
        <v>543</v>
      </c>
      <c r="G91" t="s">
        <v>64</v>
      </c>
      <c r="J91" s="2">
        <v>40133</v>
      </c>
      <c r="K91" t="s">
        <v>31</v>
      </c>
      <c r="M91" t="s">
        <v>544</v>
      </c>
      <c r="P91" t="s">
        <v>33</v>
      </c>
      <c r="Q91" t="s">
        <v>545</v>
      </c>
      <c r="R91" t="s">
        <v>546</v>
      </c>
      <c r="S91" t="s">
        <v>547</v>
      </c>
      <c r="T91" t="s">
        <v>548</v>
      </c>
      <c r="U91" t="s">
        <v>549</v>
      </c>
      <c r="V91" t="s">
        <v>550</v>
      </c>
    </row>
    <row r="92" spans="1:22" x14ac:dyDescent="0.25">
      <c r="A92" s="1" t="s">
        <v>551</v>
      </c>
      <c r="B92" t="s">
        <v>552</v>
      </c>
      <c r="C92" t="s">
        <v>553</v>
      </c>
      <c r="D92">
        <v>2008</v>
      </c>
      <c r="E92" t="s">
        <v>554</v>
      </c>
      <c r="F92" t="s">
        <v>555</v>
      </c>
      <c r="G92" t="s">
        <v>64</v>
      </c>
      <c r="J92" s="2">
        <v>39743</v>
      </c>
      <c r="K92" t="s">
        <v>31</v>
      </c>
      <c r="M92" t="s">
        <v>556</v>
      </c>
      <c r="P92" t="s">
        <v>33</v>
      </c>
      <c r="Q92" t="s">
        <v>545</v>
      </c>
      <c r="R92" t="s">
        <v>546</v>
      </c>
      <c r="S92" t="s">
        <v>547</v>
      </c>
      <c r="T92" t="s">
        <v>548</v>
      </c>
      <c r="U92" t="s">
        <v>549</v>
      </c>
      <c r="V92" t="s">
        <v>550</v>
      </c>
    </row>
    <row r="93" spans="1:22" x14ac:dyDescent="0.25">
      <c r="A93" s="1" t="s">
        <v>557</v>
      </c>
      <c r="B93" t="s">
        <v>558</v>
      </c>
      <c r="C93" t="s">
        <v>558</v>
      </c>
      <c r="D93">
        <v>2009</v>
      </c>
      <c r="E93" t="s">
        <v>559</v>
      </c>
      <c r="F93" t="s">
        <v>560</v>
      </c>
      <c r="G93" t="s">
        <v>64</v>
      </c>
      <c r="J93" s="2">
        <v>39855</v>
      </c>
      <c r="K93" t="s">
        <v>31</v>
      </c>
      <c r="M93" t="s">
        <v>561</v>
      </c>
      <c r="P93" t="s">
        <v>33</v>
      </c>
      <c r="Q93" t="s">
        <v>562</v>
      </c>
      <c r="R93" t="s">
        <v>563</v>
      </c>
      <c r="S93" t="s">
        <v>564</v>
      </c>
      <c r="T93" t="s">
        <v>565</v>
      </c>
    </row>
    <row r="94" spans="1:22" x14ac:dyDescent="0.25">
      <c r="A94" s="1" t="s">
        <v>566</v>
      </c>
      <c r="B94" t="s">
        <v>567</v>
      </c>
      <c r="C94" t="s">
        <v>567</v>
      </c>
      <c r="D94">
        <v>2009</v>
      </c>
      <c r="E94" t="s">
        <v>568</v>
      </c>
      <c r="F94" t="s">
        <v>569</v>
      </c>
      <c r="G94" t="s">
        <v>64</v>
      </c>
      <c r="J94" s="2">
        <v>40163</v>
      </c>
      <c r="K94" t="s">
        <v>31</v>
      </c>
      <c r="M94" t="s">
        <v>570</v>
      </c>
      <c r="P94" t="s">
        <v>33</v>
      </c>
    </row>
    <row r="95" spans="1:22" x14ac:dyDescent="0.25">
      <c r="A95" s="1" t="s">
        <v>571</v>
      </c>
      <c r="B95" t="s">
        <v>572</v>
      </c>
      <c r="C95" t="s">
        <v>572</v>
      </c>
      <c r="D95">
        <v>2009</v>
      </c>
      <c r="E95" t="s">
        <v>573</v>
      </c>
      <c r="F95" t="s">
        <v>574</v>
      </c>
      <c r="G95" t="s">
        <v>64</v>
      </c>
      <c r="H95" t="s">
        <v>575</v>
      </c>
      <c r="I95" t="s">
        <v>143</v>
      </c>
      <c r="J95" s="2">
        <v>39947</v>
      </c>
      <c r="K95" t="s">
        <v>31</v>
      </c>
      <c r="M95" t="s">
        <v>576</v>
      </c>
      <c r="P95" t="s">
        <v>33</v>
      </c>
    </row>
    <row r="96" spans="1:22" x14ac:dyDescent="0.25">
      <c r="A96" s="1" t="s">
        <v>577</v>
      </c>
      <c r="B96" t="s">
        <v>572</v>
      </c>
      <c r="C96" t="s">
        <v>572</v>
      </c>
      <c r="D96">
        <v>2010</v>
      </c>
      <c r="E96" t="s">
        <v>578</v>
      </c>
      <c r="F96" t="s">
        <v>579</v>
      </c>
      <c r="G96" t="s">
        <v>580</v>
      </c>
      <c r="J96" s="2">
        <v>40289</v>
      </c>
      <c r="K96" t="s">
        <v>31</v>
      </c>
      <c r="M96" t="s">
        <v>581</v>
      </c>
      <c r="P96" t="s">
        <v>33</v>
      </c>
    </row>
    <row r="97" spans="1:18" x14ac:dyDescent="0.25">
      <c r="A97" s="1" t="s">
        <v>582</v>
      </c>
      <c r="B97" t="s">
        <v>583</v>
      </c>
      <c r="C97" t="s">
        <v>584</v>
      </c>
      <c r="D97">
        <v>2009</v>
      </c>
      <c r="E97" t="s">
        <v>585</v>
      </c>
      <c r="F97" t="s">
        <v>586</v>
      </c>
      <c r="G97" t="s">
        <v>64</v>
      </c>
      <c r="J97" s="2">
        <v>39897</v>
      </c>
      <c r="K97" t="s">
        <v>31</v>
      </c>
      <c r="M97" t="s">
        <v>587</v>
      </c>
      <c r="P97" t="s">
        <v>33</v>
      </c>
      <c r="Q97" t="s">
        <v>588</v>
      </c>
      <c r="R97" t="s">
        <v>589</v>
      </c>
    </row>
    <row r="98" spans="1:18" x14ac:dyDescent="0.25">
      <c r="A98" s="1" t="s">
        <v>590</v>
      </c>
      <c r="B98" t="s">
        <v>583</v>
      </c>
      <c r="C98" t="s">
        <v>584</v>
      </c>
      <c r="D98">
        <v>2009</v>
      </c>
      <c r="E98" t="s">
        <v>591</v>
      </c>
      <c r="F98" t="s">
        <v>592</v>
      </c>
      <c r="G98" t="s">
        <v>64</v>
      </c>
      <c r="J98" s="2">
        <v>39897</v>
      </c>
      <c r="K98" t="s">
        <v>31</v>
      </c>
      <c r="M98" t="s">
        <v>593</v>
      </c>
      <c r="P98" t="s">
        <v>33</v>
      </c>
    </row>
    <row r="99" spans="1:18" x14ac:dyDescent="0.25">
      <c r="A99" s="1" t="s">
        <v>594</v>
      </c>
      <c r="B99" t="s">
        <v>595</v>
      </c>
      <c r="C99" t="s">
        <v>595</v>
      </c>
      <c r="D99">
        <v>2009</v>
      </c>
      <c r="E99" t="s">
        <v>153</v>
      </c>
      <c r="F99" t="s">
        <v>596</v>
      </c>
      <c r="G99" t="s">
        <v>64</v>
      </c>
      <c r="H99" t="s">
        <v>597</v>
      </c>
      <c r="I99" t="s">
        <v>143</v>
      </c>
      <c r="J99" s="2">
        <v>40014</v>
      </c>
      <c r="K99" t="s">
        <v>31</v>
      </c>
      <c r="M99" t="s">
        <v>598</v>
      </c>
      <c r="P99" t="s">
        <v>33</v>
      </c>
    </row>
    <row r="100" spans="1:18" x14ac:dyDescent="0.25">
      <c r="A100" s="1" t="s">
        <v>599</v>
      </c>
      <c r="B100" t="s">
        <v>600</v>
      </c>
      <c r="C100" t="s">
        <v>601</v>
      </c>
      <c r="D100">
        <v>2009</v>
      </c>
      <c r="E100" t="s">
        <v>602</v>
      </c>
      <c r="F100" t="s">
        <v>603</v>
      </c>
      <c r="G100" t="s">
        <v>129</v>
      </c>
      <c r="J100" s="2">
        <v>39855</v>
      </c>
      <c r="K100" t="s">
        <v>31</v>
      </c>
      <c r="M100" t="s">
        <v>604</v>
      </c>
      <c r="P100" t="s">
        <v>33</v>
      </c>
    </row>
    <row r="101" spans="1:18" x14ac:dyDescent="0.25">
      <c r="A101" s="1" t="s">
        <v>605</v>
      </c>
      <c r="B101" t="s">
        <v>606</v>
      </c>
      <c r="C101" t="s">
        <v>601</v>
      </c>
      <c r="D101">
        <v>2010</v>
      </c>
      <c r="E101" t="s">
        <v>602</v>
      </c>
      <c r="F101" t="s">
        <v>607</v>
      </c>
      <c r="G101" t="s">
        <v>129</v>
      </c>
      <c r="H101" t="s">
        <v>403</v>
      </c>
      <c r="I101" t="s">
        <v>53</v>
      </c>
      <c r="J101" s="2">
        <v>40424</v>
      </c>
      <c r="K101" t="s">
        <v>31</v>
      </c>
      <c r="M101" t="s">
        <v>608</v>
      </c>
      <c r="P101" t="s">
        <v>33</v>
      </c>
    </row>
    <row r="102" spans="1:18" x14ac:dyDescent="0.25">
      <c r="A102" s="1" t="s">
        <v>609</v>
      </c>
      <c r="B102" t="s">
        <v>610</v>
      </c>
      <c r="C102" t="s">
        <v>610</v>
      </c>
      <c r="D102">
        <v>2008</v>
      </c>
      <c r="E102" t="s">
        <v>611</v>
      </c>
      <c r="F102" t="s">
        <v>612</v>
      </c>
      <c r="G102" t="s">
        <v>64</v>
      </c>
      <c r="H102" t="s">
        <v>286</v>
      </c>
      <c r="I102" t="s">
        <v>143</v>
      </c>
      <c r="J102" s="2">
        <v>39589</v>
      </c>
      <c r="K102" t="s">
        <v>31</v>
      </c>
      <c r="M102" t="s">
        <v>613</v>
      </c>
      <c r="P102" t="s">
        <v>33</v>
      </c>
    </row>
    <row r="103" spans="1:18" x14ac:dyDescent="0.25">
      <c r="A103" s="1" t="s">
        <v>614</v>
      </c>
      <c r="B103" t="s">
        <v>615</v>
      </c>
      <c r="C103" t="s">
        <v>615</v>
      </c>
      <c r="D103">
        <v>2009</v>
      </c>
      <c r="E103" t="s">
        <v>616</v>
      </c>
      <c r="F103" t="s">
        <v>617</v>
      </c>
      <c r="G103" t="s">
        <v>64</v>
      </c>
      <c r="J103" s="2">
        <v>40128</v>
      </c>
      <c r="K103" t="s">
        <v>31</v>
      </c>
      <c r="M103" t="s">
        <v>618</v>
      </c>
      <c r="P103" t="s">
        <v>33</v>
      </c>
    </row>
    <row r="104" spans="1:18" x14ac:dyDescent="0.25">
      <c r="A104" s="1" t="s">
        <v>619</v>
      </c>
      <c r="B104" t="s">
        <v>620</v>
      </c>
      <c r="C104" t="s">
        <v>621</v>
      </c>
      <c r="D104">
        <v>2010</v>
      </c>
      <c r="E104" t="s">
        <v>622</v>
      </c>
      <c r="F104" t="s">
        <v>623</v>
      </c>
      <c r="G104" t="s">
        <v>64</v>
      </c>
      <c r="J104" s="2">
        <v>40261</v>
      </c>
      <c r="K104" t="s">
        <v>31</v>
      </c>
      <c r="M104" t="s">
        <v>624</v>
      </c>
      <c r="P104" t="s">
        <v>33</v>
      </c>
    </row>
    <row r="105" spans="1:18" x14ac:dyDescent="0.25">
      <c r="A105" s="1" t="s">
        <v>625</v>
      </c>
      <c r="B105" t="s">
        <v>626</v>
      </c>
      <c r="C105" t="s">
        <v>626</v>
      </c>
      <c r="D105">
        <v>2003</v>
      </c>
      <c r="E105" t="s">
        <v>627</v>
      </c>
      <c r="F105" t="s">
        <v>384</v>
      </c>
      <c r="G105" t="s">
        <v>30</v>
      </c>
      <c r="J105" s="2">
        <v>37687</v>
      </c>
      <c r="K105" t="s">
        <v>31</v>
      </c>
      <c r="M105" t="s">
        <v>628</v>
      </c>
      <c r="O105" t="s">
        <v>629</v>
      </c>
      <c r="P105" t="s">
        <v>630</v>
      </c>
    </row>
    <row r="106" spans="1:18" x14ac:dyDescent="0.25">
      <c r="A106" s="1" t="s">
        <v>631</v>
      </c>
      <c r="B106" t="s">
        <v>632</v>
      </c>
      <c r="C106" t="s">
        <v>632</v>
      </c>
      <c r="D106">
        <v>2009</v>
      </c>
      <c r="E106" t="s">
        <v>511</v>
      </c>
      <c r="F106" t="s">
        <v>633</v>
      </c>
      <c r="G106" t="s">
        <v>412</v>
      </c>
      <c r="J106" s="2">
        <v>40058</v>
      </c>
      <c r="K106" t="s">
        <v>31</v>
      </c>
      <c r="M106" t="s">
        <v>634</v>
      </c>
      <c r="P106" t="s">
        <v>33</v>
      </c>
    </row>
    <row r="107" spans="1:18" x14ac:dyDescent="0.25">
      <c r="A107" s="1" t="s">
        <v>635</v>
      </c>
      <c r="B107" t="s">
        <v>632</v>
      </c>
      <c r="C107" t="s">
        <v>632</v>
      </c>
      <c r="D107">
        <v>2010</v>
      </c>
      <c r="E107" t="s">
        <v>511</v>
      </c>
      <c r="F107" t="s">
        <v>636</v>
      </c>
      <c r="G107" t="s">
        <v>64</v>
      </c>
      <c r="J107" s="2">
        <v>40206</v>
      </c>
      <c r="K107" t="s">
        <v>31</v>
      </c>
      <c r="M107" t="s">
        <v>637</v>
      </c>
      <c r="P107" t="s">
        <v>33</v>
      </c>
    </row>
    <row r="108" spans="1:18" x14ac:dyDescent="0.25">
      <c r="A108" s="1" t="s">
        <v>638</v>
      </c>
      <c r="B108" t="s">
        <v>639</v>
      </c>
      <c r="C108" t="s">
        <v>640</v>
      </c>
      <c r="D108">
        <v>2008</v>
      </c>
      <c r="E108" t="s">
        <v>641</v>
      </c>
      <c r="F108" t="s">
        <v>642</v>
      </c>
      <c r="G108" t="s">
        <v>64</v>
      </c>
      <c r="J108" s="2">
        <v>39787</v>
      </c>
      <c r="K108" t="s">
        <v>31</v>
      </c>
      <c r="M108" t="s">
        <v>643</v>
      </c>
      <c r="P108" t="s">
        <v>33</v>
      </c>
    </row>
    <row r="109" spans="1:18" x14ac:dyDescent="0.25">
      <c r="A109" s="1" t="s">
        <v>644</v>
      </c>
      <c r="B109" t="s">
        <v>639</v>
      </c>
      <c r="C109" t="s">
        <v>640</v>
      </c>
      <c r="D109">
        <v>2010</v>
      </c>
      <c r="E109" t="s">
        <v>645</v>
      </c>
      <c r="F109" t="s">
        <v>646</v>
      </c>
      <c r="G109" t="s">
        <v>64</v>
      </c>
      <c r="J109" s="2">
        <v>40450</v>
      </c>
      <c r="K109" t="s">
        <v>31</v>
      </c>
      <c r="M109" t="s">
        <v>647</v>
      </c>
      <c r="P109" t="s">
        <v>33</v>
      </c>
    </row>
    <row r="110" spans="1:18" x14ac:dyDescent="0.25">
      <c r="A110" s="1" t="s">
        <v>648</v>
      </c>
      <c r="B110" t="s">
        <v>649</v>
      </c>
      <c r="C110" t="s">
        <v>640</v>
      </c>
      <c r="D110">
        <v>2010</v>
      </c>
      <c r="E110" t="s">
        <v>641</v>
      </c>
      <c r="F110" t="s">
        <v>650</v>
      </c>
      <c r="G110" t="s">
        <v>64</v>
      </c>
      <c r="H110" t="s">
        <v>651</v>
      </c>
      <c r="I110" t="s">
        <v>143</v>
      </c>
      <c r="J110" s="2">
        <v>40289</v>
      </c>
      <c r="K110" t="s">
        <v>31</v>
      </c>
      <c r="M110" t="s">
        <v>652</v>
      </c>
      <c r="P110" t="s">
        <v>33</v>
      </c>
    </row>
    <row r="111" spans="1:18" x14ac:dyDescent="0.25">
      <c r="A111" s="1" t="s">
        <v>653</v>
      </c>
      <c r="B111" t="s">
        <v>654</v>
      </c>
      <c r="C111" t="s">
        <v>640</v>
      </c>
      <c r="D111">
        <v>2009</v>
      </c>
      <c r="E111" t="s">
        <v>641</v>
      </c>
      <c r="F111" t="s">
        <v>655</v>
      </c>
      <c r="G111" t="s">
        <v>64</v>
      </c>
      <c r="H111" t="s">
        <v>656</v>
      </c>
      <c r="I111" t="s">
        <v>143</v>
      </c>
      <c r="J111" s="2">
        <v>40128</v>
      </c>
      <c r="K111" t="s">
        <v>31</v>
      </c>
      <c r="M111" t="s">
        <v>657</v>
      </c>
      <c r="P111" t="s">
        <v>33</v>
      </c>
    </row>
    <row r="112" spans="1:18" x14ac:dyDescent="0.25">
      <c r="A112" s="1" t="s">
        <v>658</v>
      </c>
      <c r="B112" t="s">
        <v>659</v>
      </c>
      <c r="C112" t="s">
        <v>640</v>
      </c>
      <c r="D112">
        <v>2009</v>
      </c>
      <c r="E112" t="s">
        <v>641</v>
      </c>
      <c r="F112" t="s">
        <v>660</v>
      </c>
      <c r="G112" t="s">
        <v>64</v>
      </c>
      <c r="H112" t="s">
        <v>661</v>
      </c>
      <c r="I112" t="s">
        <v>143</v>
      </c>
      <c r="J112" s="2">
        <v>39925</v>
      </c>
      <c r="K112" t="s">
        <v>31</v>
      </c>
      <c r="M112" t="s">
        <v>662</v>
      </c>
      <c r="P112" t="s">
        <v>33</v>
      </c>
    </row>
    <row r="113" spans="1:20" x14ac:dyDescent="0.25">
      <c r="A113" s="1" t="s">
        <v>663</v>
      </c>
      <c r="B113" t="s">
        <v>664</v>
      </c>
      <c r="C113" t="s">
        <v>664</v>
      </c>
      <c r="D113">
        <v>2009</v>
      </c>
      <c r="E113" t="s">
        <v>665</v>
      </c>
      <c r="F113" t="s">
        <v>666</v>
      </c>
      <c r="G113" t="s">
        <v>64</v>
      </c>
      <c r="H113" t="s">
        <v>667</v>
      </c>
      <c r="I113" t="s">
        <v>143</v>
      </c>
      <c r="J113" s="2">
        <v>40128</v>
      </c>
      <c r="K113" t="s">
        <v>31</v>
      </c>
      <c r="M113" t="s">
        <v>668</v>
      </c>
      <c r="P113" t="s">
        <v>33</v>
      </c>
      <c r="Q113" t="s">
        <v>669</v>
      </c>
      <c r="R113" t="s">
        <v>670</v>
      </c>
    </row>
    <row r="114" spans="1:20" x14ac:dyDescent="0.25">
      <c r="A114" s="1" t="s">
        <v>671</v>
      </c>
      <c r="B114" t="s">
        <v>672</v>
      </c>
      <c r="C114" t="s">
        <v>673</v>
      </c>
      <c r="D114">
        <v>2009</v>
      </c>
      <c r="E114" t="s">
        <v>674</v>
      </c>
      <c r="F114" t="s">
        <v>675</v>
      </c>
      <c r="G114" t="s">
        <v>64</v>
      </c>
      <c r="J114" s="2">
        <v>39855</v>
      </c>
      <c r="K114" t="s">
        <v>31</v>
      </c>
      <c r="M114" t="s">
        <v>676</v>
      </c>
      <c r="P114" t="s">
        <v>33</v>
      </c>
    </row>
    <row r="115" spans="1:20" x14ac:dyDescent="0.25">
      <c r="A115" s="1" t="s">
        <v>677</v>
      </c>
      <c r="B115" t="s">
        <v>672</v>
      </c>
      <c r="C115" t="s">
        <v>673</v>
      </c>
      <c r="D115">
        <v>2010</v>
      </c>
      <c r="E115" t="s">
        <v>678</v>
      </c>
      <c r="F115" t="s">
        <v>675</v>
      </c>
      <c r="G115" t="s">
        <v>64</v>
      </c>
      <c r="J115" s="2">
        <v>40217</v>
      </c>
      <c r="K115" t="s">
        <v>31</v>
      </c>
      <c r="M115" t="s">
        <v>679</v>
      </c>
      <c r="P115" t="s">
        <v>33</v>
      </c>
    </row>
    <row r="116" spans="1:20" x14ac:dyDescent="0.25">
      <c r="A116" s="1" t="s">
        <v>680</v>
      </c>
      <c r="B116" t="s">
        <v>681</v>
      </c>
      <c r="C116" t="s">
        <v>681</v>
      </c>
      <c r="D116">
        <v>2010</v>
      </c>
      <c r="E116" t="s">
        <v>682</v>
      </c>
      <c r="F116" t="s">
        <v>683</v>
      </c>
      <c r="G116" t="s">
        <v>684</v>
      </c>
      <c r="H116" t="s">
        <v>685</v>
      </c>
      <c r="I116" t="s">
        <v>143</v>
      </c>
      <c r="J116" t="s">
        <v>54</v>
      </c>
      <c r="K116" t="s">
        <v>31</v>
      </c>
      <c r="M116" t="s">
        <v>686</v>
      </c>
      <c r="O116" t="s">
        <v>629</v>
      </c>
      <c r="P116" t="s">
        <v>687</v>
      </c>
    </row>
    <row r="117" spans="1:20" x14ac:dyDescent="0.25">
      <c r="A117" s="1" t="s">
        <v>688</v>
      </c>
      <c r="B117" t="s">
        <v>689</v>
      </c>
      <c r="C117" t="s">
        <v>689</v>
      </c>
      <c r="D117">
        <v>2009</v>
      </c>
      <c r="E117" t="s">
        <v>690</v>
      </c>
      <c r="F117" t="s">
        <v>691</v>
      </c>
      <c r="G117" t="s">
        <v>64</v>
      </c>
      <c r="J117" s="2">
        <v>39897</v>
      </c>
      <c r="K117" t="s">
        <v>31</v>
      </c>
      <c r="M117" t="s">
        <v>692</v>
      </c>
      <c r="P117" t="s">
        <v>33</v>
      </c>
    </row>
    <row r="118" spans="1:20" x14ac:dyDescent="0.25">
      <c r="A118" s="1" t="s">
        <v>693</v>
      </c>
      <c r="B118" t="s">
        <v>694</v>
      </c>
      <c r="C118" t="s">
        <v>694</v>
      </c>
      <c r="D118">
        <v>2009</v>
      </c>
      <c r="E118" t="s">
        <v>695</v>
      </c>
      <c r="F118" t="s">
        <v>696</v>
      </c>
      <c r="G118" t="s">
        <v>64</v>
      </c>
      <c r="H118" t="s">
        <v>697</v>
      </c>
      <c r="I118" t="s">
        <v>53</v>
      </c>
      <c r="J118" s="2">
        <v>40128</v>
      </c>
      <c r="K118" t="s">
        <v>31</v>
      </c>
      <c r="M118" t="s">
        <v>698</v>
      </c>
      <c r="P118" t="s">
        <v>33</v>
      </c>
    </row>
    <row r="119" spans="1:20" x14ac:dyDescent="0.25">
      <c r="A119" s="1" t="s">
        <v>699</v>
      </c>
      <c r="B119" t="s">
        <v>700</v>
      </c>
      <c r="C119" t="s">
        <v>700</v>
      </c>
      <c r="D119">
        <v>2009</v>
      </c>
      <c r="E119" t="s">
        <v>701</v>
      </c>
      <c r="F119" t="s">
        <v>702</v>
      </c>
      <c r="G119" t="s">
        <v>703</v>
      </c>
      <c r="J119" s="2">
        <v>40128</v>
      </c>
      <c r="K119" t="s">
        <v>31</v>
      </c>
      <c r="M119" t="s">
        <v>704</v>
      </c>
      <c r="P119" t="s">
        <v>33</v>
      </c>
      <c r="Q119" t="s">
        <v>253</v>
      </c>
      <c r="R119" t="s">
        <v>705</v>
      </c>
    </row>
    <row r="120" spans="1:20" x14ac:dyDescent="0.25">
      <c r="A120" s="1" t="s">
        <v>706</v>
      </c>
      <c r="B120" t="s">
        <v>707</v>
      </c>
      <c r="C120" t="s">
        <v>707</v>
      </c>
      <c r="D120">
        <v>2009</v>
      </c>
      <c r="E120" t="s">
        <v>602</v>
      </c>
      <c r="F120" t="s">
        <v>708</v>
      </c>
      <c r="G120" t="s">
        <v>64</v>
      </c>
      <c r="J120" s="2">
        <v>39974</v>
      </c>
      <c r="K120" t="s">
        <v>31</v>
      </c>
      <c r="M120" t="s">
        <v>709</v>
      </c>
      <c r="P120" t="s">
        <v>33</v>
      </c>
    </row>
    <row r="121" spans="1:20" x14ac:dyDescent="0.25">
      <c r="A121" s="1" t="s">
        <v>710</v>
      </c>
      <c r="B121" t="s">
        <v>707</v>
      </c>
      <c r="C121" t="s">
        <v>707</v>
      </c>
      <c r="D121">
        <v>2009</v>
      </c>
      <c r="E121" t="s">
        <v>711</v>
      </c>
      <c r="F121" t="s">
        <v>712</v>
      </c>
      <c r="G121" t="s">
        <v>64</v>
      </c>
      <c r="H121" t="s">
        <v>656</v>
      </c>
      <c r="I121" t="s">
        <v>350</v>
      </c>
      <c r="J121" s="2">
        <v>40142</v>
      </c>
      <c r="K121" t="s">
        <v>31</v>
      </c>
      <c r="M121" t="s">
        <v>713</v>
      </c>
      <c r="P121" t="s">
        <v>33</v>
      </c>
    </row>
    <row r="122" spans="1:20" x14ac:dyDescent="0.25">
      <c r="A122" s="1" t="s">
        <v>714</v>
      </c>
      <c r="B122" t="s">
        <v>715</v>
      </c>
      <c r="C122" t="s">
        <v>716</v>
      </c>
      <c r="D122">
        <v>2008</v>
      </c>
      <c r="E122" t="s">
        <v>717</v>
      </c>
      <c r="F122" t="s">
        <v>718</v>
      </c>
      <c r="G122" t="s">
        <v>719</v>
      </c>
      <c r="J122" s="2">
        <v>39787</v>
      </c>
      <c r="K122" t="s">
        <v>31</v>
      </c>
      <c r="M122" t="s">
        <v>720</v>
      </c>
      <c r="P122" t="s">
        <v>33</v>
      </c>
    </row>
    <row r="123" spans="1:20" x14ac:dyDescent="0.25">
      <c r="A123" s="1" t="s">
        <v>721</v>
      </c>
      <c r="B123" t="s">
        <v>722</v>
      </c>
      <c r="C123" t="s">
        <v>722</v>
      </c>
      <c r="D123">
        <v>2010</v>
      </c>
      <c r="E123" t="s">
        <v>723</v>
      </c>
      <c r="F123" t="s">
        <v>724</v>
      </c>
      <c r="G123" t="s">
        <v>703</v>
      </c>
      <c r="J123" s="2">
        <v>40333</v>
      </c>
      <c r="K123" t="s">
        <v>31</v>
      </c>
      <c r="M123" t="s">
        <v>725</v>
      </c>
      <c r="P123" t="s">
        <v>33</v>
      </c>
      <c r="Q123" t="s">
        <v>726</v>
      </c>
      <c r="R123" t="s">
        <v>727</v>
      </c>
      <c r="S123" t="s">
        <v>253</v>
      </c>
      <c r="T123" t="s">
        <v>309</v>
      </c>
    </row>
    <row r="124" spans="1:20" x14ac:dyDescent="0.25">
      <c r="A124" s="1" t="s">
        <v>728</v>
      </c>
      <c r="B124" t="s">
        <v>729</v>
      </c>
      <c r="C124" t="s">
        <v>730</v>
      </c>
      <c r="D124">
        <v>2009</v>
      </c>
      <c r="E124" t="s">
        <v>49</v>
      </c>
      <c r="F124" t="s">
        <v>731</v>
      </c>
      <c r="G124" t="s">
        <v>64</v>
      </c>
      <c r="J124" s="2">
        <v>39827</v>
      </c>
      <c r="K124" t="s">
        <v>31</v>
      </c>
      <c r="M124" t="s">
        <v>732</v>
      </c>
      <c r="P124" t="s">
        <v>33</v>
      </c>
    </row>
    <row r="125" spans="1:20" x14ac:dyDescent="0.25">
      <c r="A125" s="1" t="s">
        <v>733</v>
      </c>
      <c r="B125" t="s">
        <v>729</v>
      </c>
      <c r="C125" t="s">
        <v>730</v>
      </c>
      <c r="D125">
        <v>2009</v>
      </c>
      <c r="E125" t="s">
        <v>734</v>
      </c>
      <c r="F125" t="s">
        <v>735</v>
      </c>
      <c r="G125" t="s">
        <v>64</v>
      </c>
      <c r="J125" s="2">
        <v>39827</v>
      </c>
      <c r="K125" t="s">
        <v>31</v>
      </c>
      <c r="M125" t="s">
        <v>736</v>
      </c>
      <c r="P125" t="s">
        <v>33</v>
      </c>
    </row>
    <row r="126" spans="1:20" x14ac:dyDescent="0.25">
      <c r="A126" s="1" t="s">
        <v>737</v>
      </c>
      <c r="B126" t="s">
        <v>729</v>
      </c>
      <c r="C126" t="s">
        <v>730</v>
      </c>
      <c r="D126">
        <v>2009</v>
      </c>
      <c r="E126" t="s">
        <v>49</v>
      </c>
      <c r="F126" t="s">
        <v>738</v>
      </c>
      <c r="G126" t="s">
        <v>64</v>
      </c>
      <c r="J126" s="2">
        <v>40072</v>
      </c>
      <c r="K126" t="s">
        <v>31</v>
      </c>
      <c r="M126" t="s">
        <v>739</v>
      </c>
      <c r="P126" t="s">
        <v>33</v>
      </c>
    </row>
    <row r="127" spans="1:20" x14ac:dyDescent="0.25">
      <c r="A127" s="1" t="s">
        <v>740</v>
      </c>
      <c r="B127" t="s">
        <v>729</v>
      </c>
      <c r="C127" t="s">
        <v>730</v>
      </c>
      <c r="D127">
        <v>2010</v>
      </c>
      <c r="E127" t="s">
        <v>49</v>
      </c>
      <c r="F127" t="s">
        <v>741</v>
      </c>
      <c r="G127" t="s">
        <v>64</v>
      </c>
      <c r="J127" s="2">
        <v>40217</v>
      </c>
      <c r="K127" t="s">
        <v>31</v>
      </c>
      <c r="M127" t="s">
        <v>742</v>
      </c>
      <c r="P127" t="s">
        <v>33</v>
      </c>
    </row>
    <row r="128" spans="1:20" x14ac:dyDescent="0.25">
      <c r="A128" s="1" t="s">
        <v>743</v>
      </c>
      <c r="B128" t="s">
        <v>744</v>
      </c>
      <c r="C128" t="s">
        <v>744</v>
      </c>
      <c r="D128">
        <v>2010</v>
      </c>
      <c r="E128" t="s">
        <v>745</v>
      </c>
      <c r="F128" t="s">
        <v>746</v>
      </c>
      <c r="G128" t="s">
        <v>64</v>
      </c>
      <c r="H128" t="s">
        <v>747</v>
      </c>
      <c r="I128" t="s">
        <v>350</v>
      </c>
      <c r="J128" s="2">
        <v>40450</v>
      </c>
      <c r="K128" t="s">
        <v>31</v>
      </c>
      <c r="M128" t="s">
        <v>748</v>
      </c>
      <c r="P128" t="s">
        <v>33</v>
      </c>
    </row>
    <row r="129" spans="1:16" x14ac:dyDescent="0.25">
      <c r="A129" s="1" t="s">
        <v>749</v>
      </c>
      <c r="B129" t="s">
        <v>750</v>
      </c>
      <c r="C129" t="s">
        <v>744</v>
      </c>
      <c r="D129">
        <v>2009</v>
      </c>
      <c r="E129" t="s">
        <v>751</v>
      </c>
      <c r="F129" t="s">
        <v>752</v>
      </c>
      <c r="G129" t="s">
        <v>83</v>
      </c>
      <c r="H129" t="s">
        <v>452</v>
      </c>
      <c r="I129" t="s">
        <v>53</v>
      </c>
      <c r="J129" s="2">
        <v>39974</v>
      </c>
      <c r="K129" t="s">
        <v>31</v>
      </c>
      <c r="M129" t="s">
        <v>753</v>
      </c>
      <c r="P129" t="s">
        <v>33</v>
      </c>
    </row>
    <row r="130" spans="1:16" x14ac:dyDescent="0.25">
      <c r="A130" s="1" t="s">
        <v>754</v>
      </c>
      <c r="B130" t="s">
        <v>755</v>
      </c>
      <c r="C130" t="s">
        <v>756</v>
      </c>
      <c r="D130">
        <v>2009</v>
      </c>
      <c r="E130" t="s">
        <v>757</v>
      </c>
      <c r="F130" t="s">
        <v>758</v>
      </c>
      <c r="G130" t="s">
        <v>64</v>
      </c>
      <c r="J130" s="2">
        <v>39897</v>
      </c>
      <c r="K130" t="s">
        <v>31</v>
      </c>
      <c r="M130" t="s">
        <v>759</v>
      </c>
      <c r="P130" t="s">
        <v>33</v>
      </c>
    </row>
    <row r="131" spans="1:16" x14ac:dyDescent="0.25">
      <c r="A131" s="1" t="s">
        <v>760</v>
      </c>
      <c r="B131" t="s">
        <v>761</v>
      </c>
      <c r="C131" t="s">
        <v>762</v>
      </c>
      <c r="D131">
        <v>2010</v>
      </c>
      <c r="E131" t="s">
        <v>49</v>
      </c>
      <c r="F131" t="s">
        <v>763</v>
      </c>
      <c r="G131" t="s">
        <v>64</v>
      </c>
      <c r="J131" s="2">
        <v>40261</v>
      </c>
      <c r="K131" t="s">
        <v>31</v>
      </c>
      <c r="M131" t="s">
        <v>764</v>
      </c>
      <c r="P131" t="s">
        <v>33</v>
      </c>
    </row>
    <row r="132" spans="1:16" x14ac:dyDescent="0.25">
      <c r="A132" s="1" t="s">
        <v>765</v>
      </c>
      <c r="B132" t="s">
        <v>766</v>
      </c>
      <c r="C132" t="s">
        <v>767</v>
      </c>
      <c r="D132">
        <v>2008</v>
      </c>
      <c r="E132" t="s">
        <v>49</v>
      </c>
      <c r="F132" t="s">
        <v>768</v>
      </c>
      <c r="G132" t="s">
        <v>64</v>
      </c>
      <c r="J132" s="2">
        <v>39743</v>
      </c>
      <c r="K132" t="s">
        <v>31</v>
      </c>
      <c r="M132" t="s">
        <v>769</v>
      </c>
      <c r="P132" t="s">
        <v>33</v>
      </c>
    </row>
    <row r="133" spans="1:16" x14ac:dyDescent="0.25">
      <c r="A133" s="1" t="s">
        <v>770</v>
      </c>
      <c r="B133" t="s">
        <v>766</v>
      </c>
      <c r="C133" t="s">
        <v>767</v>
      </c>
      <c r="D133">
        <v>2009</v>
      </c>
      <c r="E133" t="s">
        <v>771</v>
      </c>
      <c r="F133" t="s">
        <v>772</v>
      </c>
      <c r="G133" t="s">
        <v>64</v>
      </c>
      <c r="J133" s="2">
        <v>40105</v>
      </c>
      <c r="K133" t="s">
        <v>31</v>
      </c>
      <c r="M133" t="s">
        <v>773</v>
      </c>
      <c r="P133" t="s">
        <v>33</v>
      </c>
    </row>
    <row r="134" spans="1:16" x14ac:dyDescent="0.25">
      <c r="A134" s="1" t="s">
        <v>774</v>
      </c>
      <c r="B134" t="s">
        <v>775</v>
      </c>
      <c r="C134" t="s">
        <v>775</v>
      </c>
      <c r="D134">
        <v>2006</v>
      </c>
      <c r="E134" t="s">
        <v>776</v>
      </c>
      <c r="F134" t="s">
        <v>777</v>
      </c>
      <c r="G134" t="s">
        <v>64</v>
      </c>
      <c r="J134" s="2">
        <v>39057</v>
      </c>
      <c r="K134" t="s">
        <v>31</v>
      </c>
      <c r="M134" t="s">
        <v>778</v>
      </c>
      <c r="P134" t="s">
        <v>33</v>
      </c>
    </row>
    <row r="135" spans="1:16" x14ac:dyDescent="0.25">
      <c r="A135" s="1" t="s">
        <v>779</v>
      </c>
      <c r="B135" t="s">
        <v>780</v>
      </c>
      <c r="C135" t="s">
        <v>780</v>
      </c>
      <c r="D135">
        <v>2009</v>
      </c>
      <c r="E135" t="s">
        <v>781</v>
      </c>
      <c r="F135" t="s">
        <v>782</v>
      </c>
      <c r="G135" t="s">
        <v>783</v>
      </c>
      <c r="J135" s="2">
        <v>40058</v>
      </c>
      <c r="K135" t="s">
        <v>31</v>
      </c>
      <c r="M135" t="s">
        <v>784</v>
      </c>
      <c r="P135" t="s">
        <v>33</v>
      </c>
    </row>
    <row r="136" spans="1:16" x14ac:dyDescent="0.25">
      <c r="A136" s="1" t="s">
        <v>785</v>
      </c>
      <c r="B136" t="s">
        <v>786</v>
      </c>
      <c r="C136" t="s">
        <v>787</v>
      </c>
      <c r="D136">
        <v>2010</v>
      </c>
      <c r="E136" t="s">
        <v>788</v>
      </c>
      <c r="F136" t="s">
        <v>789</v>
      </c>
      <c r="G136" t="s">
        <v>64</v>
      </c>
      <c r="H136" t="s">
        <v>790</v>
      </c>
      <c r="I136" t="s">
        <v>143</v>
      </c>
      <c r="J136" s="2">
        <v>40206</v>
      </c>
      <c r="K136" t="s">
        <v>31</v>
      </c>
      <c r="M136" t="s">
        <v>791</v>
      </c>
      <c r="P136" t="s">
        <v>33</v>
      </c>
    </row>
    <row r="137" spans="1:16" x14ac:dyDescent="0.25">
      <c r="A137" s="1" t="s">
        <v>792</v>
      </c>
      <c r="B137" t="s">
        <v>793</v>
      </c>
      <c r="C137" t="s">
        <v>794</v>
      </c>
      <c r="D137">
        <v>2008</v>
      </c>
      <c r="E137" t="s">
        <v>795</v>
      </c>
      <c r="F137" t="s">
        <v>796</v>
      </c>
      <c r="G137" t="s">
        <v>129</v>
      </c>
      <c r="J137" s="2">
        <v>39787</v>
      </c>
      <c r="K137" t="s">
        <v>31</v>
      </c>
      <c r="M137" t="s">
        <v>797</v>
      </c>
      <c r="P137" t="s">
        <v>33</v>
      </c>
    </row>
    <row r="138" spans="1:16" x14ac:dyDescent="0.25">
      <c r="A138" s="1" t="s">
        <v>798</v>
      </c>
      <c r="B138" t="s">
        <v>799</v>
      </c>
      <c r="C138" t="s">
        <v>800</v>
      </c>
      <c r="D138">
        <v>2010</v>
      </c>
      <c r="E138" t="s">
        <v>795</v>
      </c>
      <c r="F138" t="s">
        <v>801</v>
      </c>
      <c r="G138" t="s">
        <v>129</v>
      </c>
      <c r="J138" s="2">
        <v>40289</v>
      </c>
      <c r="K138" t="s">
        <v>31</v>
      </c>
      <c r="M138" t="s">
        <v>802</v>
      </c>
      <c r="P138" t="s">
        <v>33</v>
      </c>
    </row>
    <row r="139" spans="1:16" x14ac:dyDescent="0.25">
      <c r="A139" s="1" t="s">
        <v>803</v>
      </c>
      <c r="B139" t="s">
        <v>804</v>
      </c>
      <c r="C139" t="s">
        <v>804</v>
      </c>
      <c r="D139">
        <v>2009</v>
      </c>
      <c r="E139" t="s">
        <v>49</v>
      </c>
      <c r="F139" t="s">
        <v>805</v>
      </c>
      <c r="G139" t="s">
        <v>30</v>
      </c>
      <c r="J139" s="2">
        <v>40072</v>
      </c>
      <c r="K139" t="s">
        <v>31</v>
      </c>
      <c r="M139" t="s">
        <v>806</v>
      </c>
      <c r="P139" t="s">
        <v>33</v>
      </c>
    </row>
    <row r="140" spans="1:16" x14ac:dyDescent="0.25">
      <c r="A140" s="1" t="s">
        <v>807</v>
      </c>
      <c r="B140" t="s">
        <v>808</v>
      </c>
      <c r="C140" t="s">
        <v>808</v>
      </c>
      <c r="D140">
        <v>2009</v>
      </c>
      <c r="E140" t="s">
        <v>49</v>
      </c>
      <c r="F140" t="s">
        <v>809</v>
      </c>
      <c r="G140" t="s">
        <v>64</v>
      </c>
      <c r="J140" s="2">
        <v>39827</v>
      </c>
      <c r="K140" t="s">
        <v>31</v>
      </c>
      <c r="M140" t="s">
        <v>810</v>
      </c>
      <c r="P140" t="s">
        <v>33</v>
      </c>
    </row>
    <row r="141" spans="1:16" x14ac:dyDescent="0.25">
      <c r="A141" s="1" t="s">
        <v>811</v>
      </c>
      <c r="B141" t="s">
        <v>812</v>
      </c>
      <c r="C141" t="s">
        <v>813</v>
      </c>
      <c r="D141">
        <v>2009</v>
      </c>
      <c r="E141" t="s">
        <v>814</v>
      </c>
      <c r="F141" t="s">
        <v>815</v>
      </c>
      <c r="G141" t="s">
        <v>64</v>
      </c>
      <c r="H141" t="s">
        <v>816</v>
      </c>
      <c r="I141" t="s">
        <v>53</v>
      </c>
      <c r="J141" s="2">
        <v>39925</v>
      </c>
      <c r="K141" t="s">
        <v>31</v>
      </c>
      <c r="M141" t="s">
        <v>817</v>
      </c>
      <c r="P141" t="s">
        <v>33</v>
      </c>
    </row>
    <row r="142" spans="1:16" x14ac:dyDescent="0.25">
      <c r="A142" s="1" t="s">
        <v>818</v>
      </c>
      <c r="B142" t="s">
        <v>819</v>
      </c>
      <c r="C142" t="s">
        <v>820</v>
      </c>
      <c r="D142">
        <v>2008</v>
      </c>
      <c r="E142" t="s">
        <v>821</v>
      </c>
      <c r="F142" t="s">
        <v>822</v>
      </c>
      <c r="G142" t="s">
        <v>30</v>
      </c>
      <c r="J142" s="2">
        <v>39743</v>
      </c>
      <c r="K142" t="s">
        <v>31</v>
      </c>
      <c r="M142" t="s">
        <v>823</v>
      </c>
      <c r="P142" t="s">
        <v>33</v>
      </c>
    </row>
    <row r="143" spans="1:16" x14ac:dyDescent="0.25">
      <c r="A143" s="1" t="s">
        <v>824</v>
      </c>
      <c r="B143" t="s">
        <v>820</v>
      </c>
      <c r="C143" t="s">
        <v>820</v>
      </c>
      <c r="D143">
        <v>2009</v>
      </c>
      <c r="E143" t="s">
        <v>821</v>
      </c>
      <c r="F143" t="s">
        <v>822</v>
      </c>
      <c r="G143" t="s">
        <v>30</v>
      </c>
      <c r="J143" s="2">
        <v>40072</v>
      </c>
      <c r="K143" t="s">
        <v>31</v>
      </c>
      <c r="M143" t="s">
        <v>825</v>
      </c>
      <c r="P143" t="s">
        <v>33</v>
      </c>
    </row>
    <row r="144" spans="1:16" x14ac:dyDescent="0.25">
      <c r="A144" s="1" t="s">
        <v>826</v>
      </c>
      <c r="B144" t="s">
        <v>827</v>
      </c>
      <c r="C144" t="s">
        <v>827</v>
      </c>
      <c r="D144">
        <v>2010</v>
      </c>
      <c r="E144" t="s">
        <v>568</v>
      </c>
      <c r="F144" t="s">
        <v>828</v>
      </c>
      <c r="G144" t="s">
        <v>64</v>
      </c>
      <c r="H144" t="s">
        <v>656</v>
      </c>
      <c r="I144" t="s">
        <v>143</v>
      </c>
      <c r="J144" s="2">
        <v>40206</v>
      </c>
      <c r="K144" t="s">
        <v>31</v>
      </c>
      <c r="M144" t="s">
        <v>829</v>
      </c>
      <c r="P144" t="s">
        <v>33</v>
      </c>
    </row>
    <row r="145" spans="1:18" x14ac:dyDescent="0.25">
      <c r="A145" s="1" t="s">
        <v>830</v>
      </c>
      <c r="B145" t="s">
        <v>827</v>
      </c>
      <c r="C145" t="s">
        <v>827</v>
      </c>
      <c r="D145">
        <v>2008</v>
      </c>
      <c r="E145" t="s">
        <v>457</v>
      </c>
      <c r="F145" t="s">
        <v>831</v>
      </c>
      <c r="G145" t="s">
        <v>64</v>
      </c>
      <c r="J145" s="2">
        <v>39743</v>
      </c>
      <c r="K145" t="s">
        <v>31</v>
      </c>
      <c r="M145" t="s">
        <v>832</v>
      </c>
      <c r="P145" t="s">
        <v>33</v>
      </c>
    </row>
    <row r="146" spans="1:18" x14ac:dyDescent="0.25">
      <c r="A146" s="1" t="s">
        <v>833</v>
      </c>
      <c r="B146" t="s">
        <v>834</v>
      </c>
      <c r="C146" t="s">
        <v>834</v>
      </c>
      <c r="D146">
        <v>2010</v>
      </c>
      <c r="E146" t="s">
        <v>49</v>
      </c>
      <c r="F146" t="s">
        <v>835</v>
      </c>
      <c r="G146" t="s">
        <v>703</v>
      </c>
      <c r="H146" t="s">
        <v>836</v>
      </c>
      <c r="I146" t="s">
        <v>143</v>
      </c>
      <c r="J146" s="2">
        <v>40436</v>
      </c>
      <c r="K146" t="s">
        <v>31</v>
      </c>
      <c r="M146" t="s">
        <v>837</v>
      </c>
      <c r="P146" t="s">
        <v>33</v>
      </c>
    </row>
    <row r="147" spans="1:18" x14ac:dyDescent="0.25">
      <c r="A147" s="1" t="s">
        <v>838</v>
      </c>
      <c r="B147" t="s">
        <v>839</v>
      </c>
      <c r="C147" t="s">
        <v>840</v>
      </c>
      <c r="D147">
        <v>2009</v>
      </c>
      <c r="E147" t="s">
        <v>841</v>
      </c>
      <c r="F147" t="s">
        <v>842</v>
      </c>
      <c r="G147" t="s">
        <v>442</v>
      </c>
      <c r="J147" s="2">
        <v>40014</v>
      </c>
      <c r="K147" t="s">
        <v>31</v>
      </c>
      <c r="M147" t="s">
        <v>843</v>
      </c>
      <c r="P147" t="s">
        <v>33</v>
      </c>
      <c r="Q147" t="s">
        <v>588</v>
      </c>
      <c r="R147" t="s">
        <v>589</v>
      </c>
    </row>
    <row r="148" spans="1:18" x14ac:dyDescent="0.25">
      <c r="A148" s="1" t="s">
        <v>844</v>
      </c>
      <c r="B148" t="s">
        <v>845</v>
      </c>
      <c r="C148" t="s">
        <v>845</v>
      </c>
      <c r="D148">
        <v>2006</v>
      </c>
      <c r="E148" t="s">
        <v>846</v>
      </c>
      <c r="F148" t="s">
        <v>847</v>
      </c>
      <c r="G148" t="s">
        <v>92</v>
      </c>
      <c r="J148" s="2">
        <v>38820</v>
      </c>
      <c r="K148" t="s">
        <v>31</v>
      </c>
      <c r="M148" t="s">
        <v>848</v>
      </c>
      <c r="O148" t="s">
        <v>629</v>
      </c>
      <c r="P148" t="s">
        <v>849</v>
      </c>
    </row>
    <row r="149" spans="1:18" x14ac:dyDescent="0.25">
      <c r="A149" s="1" t="s">
        <v>850</v>
      </c>
      <c r="B149" t="s">
        <v>851</v>
      </c>
      <c r="C149" t="s">
        <v>851</v>
      </c>
      <c r="D149">
        <v>2009</v>
      </c>
      <c r="E149" t="s">
        <v>153</v>
      </c>
      <c r="F149" t="s">
        <v>852</v>
      </c>
      <c r="G149" t="s">
        <v>64</v>
      </c>
      <c r="J149" s="2">
        <v>39897</v>
      </c>
      <c r="K149" t="s">
        <v>31</v>
      </c>
      <c r="M149" t="s">
        <v>853</v>
      </c>
      <c r="P149" t="s">
        <v>33</v>
      </c>
    </row>
    <row r="150" spans="1:18" x14ac:dyDescent="0.25">
      <c r="A150" s="1" t="s">
        <v>854</v>
      </c>
      <c r="B150" t="s">
        <v>855</v>
      </c>
      <c r="C150" t="s">
        <v>856</v>
      </c>
      <c r="D150">
        <v>2009</v>
      </c>
      <c r="E150" t="s">
        <v>554</v>
      </c>
      <c r="F150" t="s">
        <v>857</v>
      </c>
      <c r="G150" t="s">
        <v>442</v>
      </c>
      <c r="J150" s="2">
        <v>39855</v>
      </c>
      <c r="K150" t="s">
        <v>31</v>
      </c>
      <c r="M150" t="s">
        <v>858</v>
      </c>
      <c r="P150" t="s">
        <v>33</v>
      </c>
    </row>
    <row r="151" spans="1:18" x14ac:dyDescent="0.25">
      <c r="A151" s="1" t="s">
        <v>859</v>
      </c>
      <c r="B151" t="s">
        <v>860</v>
      </c>
      <c r="C151" t="s">
        <v>861</v>
      </c>
      <c r="D151">
        <v>2009</v>
      </c>
      <c r="E151" t="s">
        <v>862</v>
      </c>
      <c r="F151" t="s">
        <v>863</v>
      </c>
      <c r="G151" t="s">
        <v>412</v>
      </c>
      <c r="H151" t="s">
        <v>864</v>
      </c>
      <c r="I151" t="s">
        <v>143</v>
      </c>
      <c r="J151" s="2">
        <v>39974</v>
      </c>
      <c r="K151" t="s">
        <v>31</v>
      </c>
      <c r="M151" t="s">
        <v>865</v>
      </c>
      <c r="P151" t="s">
        <v>33</v>
      </c>
    </row>
    <row r="152" spans="1:18" x14ac:dyDescent="0.25">
      <c r="A152" s="1" t="s">
        <v>866</v>
      </c>
      <c r="B152" t="s">
        <v>867</v>
      </c>
      <c r="C152" t="s">
        <v>867</v>
      </c>
      <c r="D152">
        <v>2008</v>
      </c>
      <c r="E152" t="s">
        <v>338</v>
      </c>
      <c r="F152" t="s">
        <v>868</v>
      </c>
      <c r="G152" t="s">
        <v>64</v>
      </c>
      <c r="J152" s="2">
        <v>39787</v>
      </c>
      <c r="K152" t="s">
        <v>31</v>
      </c>
      <c r="M152" t="s">
        <v>869</v>
      </c>
      <c r="P152" t="s">
        <v>33</v>
      </c>
    </row>
    <row r="153" spans="1:18" x14ac:dyDescent="0.25">
      <c r="A153" s="1" t="s">
        <v>870</v>
      </c>
      <c r="B153" t="s">
        <v>867</v>
      </c>
      <c r="C153" t="s">
        <v>867</v>
      </c>
      <c r="D153">
        <v>2009</v>
      </c>
      <c r="E153" t="s">
        <v>871</v>
      </c>
      <c r="F153" t="s">
        <v>872</v>
      </c>
      <c r="G153" t="s">
        <v>64</v>
      </c>
      <c r="J153" s="2">
        <v>40009</v>
      </c>
      <c r="K153" t="s">
        <v>31</v>
      </c>
      <c r="M153" t="s">
        <v>873</v>
      </c>
      <c r="P153" t="s">
        <v>33</v>
      </c>
    </row>
    <row r="154" spans="1:18" x14ac:dyDescent="0.25">
      <c r="A154" s="1" t="s">
        <v>874</v>
      </c>
      <c r="B154" t="s">
        <v>867</v>
      </c>
      <c r="C154" t="s">
        <v>867</v>
      </c>
      <c r="D154">
        <v>2009</v>
      </c>
      <c r="E154" t="s">
        <v>875</v>
      </c>
      <c r="F154" t="s">
        <v>876</v>
      </c>
      <c r="G154" t="s">
        <v>64</v>
      </c>
      <c r="J154" s="2">
        <v>40128</v>
      </c>
      <c r="K154" t="s">
        <v>31</v>
      </c>
      <c r="M154" t="s">
        <v>877</v>
      </c>
      <c r="P154" t="s">
        <v>33</v>
      </c>
    </row>
    <row r="155" spans="1:18" x14ac:dyDescent="0.25">
      <c r="A155" s="1" t="s">
        <v>878</v>
      </c>
      <c r="B155" t="s">
        <v>867</v>
      </c>
      <c r="C155" t="s">
        <v>867</v>
      </c>
      <c r="D155">
        <v>2010</v>
      </c>
      <c r="E155" t="s">
        <v>338</v>
      </c>
      <c r="F155" t="s">
        <v>879</v>
      </c>
      <c r="G155" t="s">
        <v>64</v>
      </c>
      <c r="H155" t="s">
        <v>880</v>
      </c>
      <c r="I155" t="s">
        <v>143</v>
      </c>
      <c r="J155" s="2">
        <v>40206</v>
      </c>
      <c r="K155" t="s">
        <v>31</v>
      </c>
      <c r="M155" t="s">
        <v>881</v>
      </c>
      <c r="P155" t="s">
        <v>33</v>
      </c>
    </row>
    <row r="156" spans="1:18" x14ac:dyDescent="0.25">
      <c r="A156" s="1" t="s">
        <v>882</v>
      </c>
      <c r="B156" t="s">
        <v>883</v>
      </c>
      <c r="C156" t="s">
        <v>884</v>
      </c>
      <c r="D156">
        <v>2009</v>
      </c>
      <c r="E156" t="s">
        <v>49</v>
      </c>
      <c r="F156" t="s">
        <v>885</v>
      </c>
      <c r="G156" t="s">
        <v>886</v>
      </c>
      <c r="J156" s="2">
        <v>39827</v>
      </c>
      <c r="K156" t="s">
        <v>31</v>
      </c>
      <c r="M156" t="s">
        <v>887</v>
      </c>
      <c r="P156" t="s">
        <v>33</v>
      </c>
    </row>
    <row r="157" spans="1:18" x14ac:dyDescent="0.25">
      <c r="A157" s="1" t="s">
        <v>888</v>
      </c>
      <c r="B157" t="s">
        <v>883</v>
      </c>
      <c r="C157" t="s">
        <v>884</v>
      </c>
      <c r="D157">
        <v>2010</v>
      </c>
      <c r="E157" t="s">
        <v>889</v>
      </c>
      <c r="F157" t="s">
        <v>890</v>
      </c>
      <c r="G157" t="s">
        <v>886</v>
      </c>
      <c r="J157" s="2">
        <v>40333</v>
      </c>
      <c r="K157" t="s">
        <v>31</v>
      </c>
      <c r="M157" t="s">
        <v>891</v>
      </c>
      <c r="P157" t="s">
        <v>33</v>
      </c>
    </row>
    <row r="158" spans="1:18" x14ac:dyDescent="0.25">
      <c r="A158" s="1" t="s">
        <v>892</v>
      </c>
      <c r="B158" t="s">
        <v>883</v>
      </c>
      <c r="C158" t="s">
        <v>893</v>
      </c>
      <c r="D158">
        <v>2009</v>
      </c>
      <c r="E158" t="s">
        <v>889</v>
      </c>
      <c r="F158" t="s">
        <v>894</v>
      </c>
      <c r="G158" t="s">
        <v>886</v>
      </c>
      <c r="H158" t="s">
        <v>895</v>
      </c>
      <c r="I158" t="s">
        <v>53</v>
      </c>
      <c r="J158" s="2">
        <v>40142</v>
      </c>
      <c r="K158" t="s">
        <v>31</v>
      </c>
      <c r="M158" t="s">
        <v>896</v>
      </c>
      <c r="P158" t="s">
        <v>33</v>
      </c>
    </row>
    <row r="159" spans="1:18" x14ac:dyDescent="0.25">
      <c r="A159" s="1" t="s">
        <v>897</v>
      </c>
      <c r="B159" t="s">
        <v>883</v>
      </c>
      <c r="C159" t="s">
        <v>884</v>
      </c>
      <c r="D159">
        <v>2009</v>
      </c>
      <c r="E159" t="s">
        <v>898</v>
      </c>
      <c r="F159" t="s">
        <v>894</v>
      </c>
      <c r="G159" t="s">
        <v>886</v>
      </c>
      <c r="J159" s="2">
        <v>39855</v>
      </c>
      <c r="K159" t="s">
        <v>31</v>
      </c>
      <c r="M159" t="s">
        <v>899</v>
      </c>
      <c r="P159" t="s">
        <v>33</v>
      </c>
    </row>
    <row r="160" spans="1:18" x14ac:dyDescent="0.25">
      <c r="A160" s="1" t="s">
        <v>900</v>
      </c>
      <c r="B160" t="s">
        <v>883</v>
      </c>
      <c r="C160" t="s">
        <v>884</v>
      </c>
      <c r="D160">
        <v>2009</v>
      </c>
      <c r="E160" t="s">
        <v>901</v>
      </c>
      <c r="F160" t="s">
        <v>894</v>
      </c>
      <c r="G160" t="s">
        <v>886</v>
      </c>
      <c r="J160" s="2">
        <v>39890</v>
      </c>
      <c r="K160" t="s">
        <v>31</v>
      </c>
      <c r="M160" t="s">
        <v>902</v>
      </c>
      <c r="P160" t="s">
        <v>33</v>
      </c>
      <c r="Q160" t="s">
        <v>903</v>
      </c>
      <c r="R160" t="s">
        <v>904</v>
      </c>
    </row>
    <row r="161" spans="1:22" x14ac:dyDescent="0.25">
      <c r="A161" s="1" t="s">
        <v>905</v>
      </c>
      <c r="B161" t="s">
        <v>906</v>
      </c>
      <c r="C161" t="s">
        <v>906</v>
      </c>
      <c r="D161">
        <v>2009</v>
      </c>
      <c r="E161" t="s">
        <v>907</v>
      </c>
      <c r="F161" t="s">
        <v>908</v>
      </c>
      <c r="G161" t="s">
        <v>64</v>
      </c>
      <c r="H161" t="s">
        <v>685</v>
      </c>
      <c r="I161" t="s">
        <v>143</v>
      </c>
      <c r="J161" s="2">
        <v>40105</v>
      </c>
      <c r="K161" t="s">
        <v>31</v>
      </c>
      <c r="M161" t="s">
        <v>909</v>
      </c>
      <c r="P161" t="s">
        <v>33</v>
      </c>
    </row>
    <row r="162" spans="1:22" x14ac:dyDescent="0.25">
      <c r="A162" s="1" t="s">
        <v>910</v>
      </c>
      <c r="B162" t="s">
        <v>906</v>
      </c>
      <c r="C162" t="s">
        <v>906</v>
      </c>
      <c r="D162">
        <v>2010</v>
      </c>
      <c r="E162" t="s">
        <v>907</v>
      </c>
      <c r="F162" t="s">
        <v>911</v>
      </c>
      <c r="G162" t="s">
        <v>64</v>
      </c>
      <c r="H162" t="s">
        <v>912</v>
      </c>
      <c r="I162" t="s">
        <v>143</v>
      </c>
      <c r="J162" s="2">
        <v>40289</v>
      </c>
      <c r="K162" t="s">
        <v>31</v>
      </c>
      <c r="M162" t="s">
        <v>913</v>
      </c>
      <c r="P162" t="s">
        <v>33</v>
      </c>
    </row>
    <row r="163" spans="1:22" x14ac:dyDescent="0.25">
      <c r="A163" s="1" t="s">
        <v>914</v>
      </c>
      <c r="B163" t="s">
        <v>915</v>
      </c>
      <c r="C163" t="s">
        <v>915</v>
      </c>
      <c r="D163">
        <v>2009</v>
      </c>
      <c r="E163" t="s">
        <v>916</v>
      </c>
      <c r="F163" t="s">
        <v>917</v>
      </c>
      <c r="G163" t="s">
        <v>64</v>
      </c>
      <c r="J163" s="2">
        <v>40023</v>
      </c>
      <c r="K163" t="s">
        <v>31</v>
      </c>
      <c r="M163" t="s">
        <v>918</v>
      </c>
      <c r="P163" t="s">
        <v>33</v>
      </c>
      <c r="Q163" t="s">
        <v>588</v>
      </c>
      <c r="R163" t="s">
        <v>589</v>
      </c>
    </row>
    <row r="164" spans="1:22" x14ac:dyDescent="0.25">
      <c r="A164" s="1" t="s">
        <v>919</v>
      </c>
      <c r="B164" t="s">
        <v>920</v>
      </c>
      <c r="C164" t="s">
        <v>920</v>
      </c>
      <c r="D164">
        <v>2009</v>
      </c>
      <c r="E164" t="s">
        <v>338</v>
      </c>
      <c r="F164" t="s">
        <v>921</v>
      </c>
      <c r="G164" t="s">
        <v>99</v>
      </c>
      <c r="J164" s="2">
        <v>39827</v>
      </c>
      <c r="K164" t="s">
        <v>31</v>
      </c>
      <c r="M164" t="s">
        <v>922</v>
      </c>
      <c r="P164" t="s">
        <v>33</v>
      </c>
    </row>
    <row r="165" spans="1:22" x14ac:dyDescent="0.25">
      <c r="A165" s="1" t="s">
        <v>923</v>
      </c>
      <c r="B165" t="s">
        <v>924</v>
      </c>
      <c r="C165" t="s">
        <v>924</v>
      </c>
      <c r="D165">
        <v>2008</v>
      </c>
      <c r="E165" t="s">
        <v>925</v>
      </c>
      <c r="F165" t="s">
        <v>926</v>
      </c>
      <c r="G165" t="s">
        <v>402</v>
      </c>
      <c r="J165" s="2">
        <v>39743</v>
      </c>
      <c r="K165" t="s">
        <v>31</v>
      </c>
      <c r="M165" t="s">
        <v>927</v>
      </c>
      <c r="P165" t="s">
        <v>33</v>
      </c>
      <c r="Q165" t="s">
        <v>222</v>
      </c>
      <c r="R165" t="s">
        <v>223</v>
      </c>
    </row>
    <row r="166" spans="1:22" x14ac:dyDescent="0.25">
      <c r="A166" s="1" t="s">
        <v>928</v>
      </c>
      <c r="B166" t="s">
        <v>924</v>
      </c>
      <c r="C166" t="s">
        <v>924</v>
      </c>
      <c r="D166">
        <v>2010</v>
      </c>
      <c r="E166" t="s">
        <v>925</v>
      </c>
      <c r="F166" t="s">
        <v>929</v>
      </c>
      <c r="G166" t="s">
        <v>402</v>
      </c>
      <c r="H166" t="s">
        <v>930</v>
      </c>
      <c r="I166" t="s">
        <v>143</v>
      </c>
      <c r="J166" s="2">
        <v>40206</v>
      </c>
      <c r="K166" t="s">
        <v>31</v>
      </c>
      <c r="M166" t="s">
        <v>931</v>
      </c>
      <c r="P166" t="s">
        <v>33</v>
      </c>
      <c r="Q166" t="s">
        <v>222</v>
      </c>
      <c r="R166" t="s">
        <v>223</v>
      </c>
    </row>
    <row r="167" spans="1:22" x14ac:dyDescent="0.25">
      <c r="A167" s="1" t="s">
        <v>932</v>
      </c>
      <c r="B167" t="s">
        <v>933</v>
      </c>
      <c r="C167" t="s">
        <v>924</v>
      </c>
      <c r="D167">
        <v>2010</v>
      </c>
      <c r="E167" t="s">
        <v>934</v>
      </c>
      <c r="F167" t="s">
        <v>935</v>
      </c>
      <c r="G167" t="s">
        <v>402</v>
      </c>
      <c r="J167" s="2">
        <v>40206</v>
      </c>
      <c r="K167" t="s">
        <v>31</v>
      </c>
      <c r="M167" t="s">
        <v>936</v>
      </c>
      <c r="P167" t="s">
        <v>33</v>
      </c>
      <c r="Q167" t="s">
        <v>222</v>
      </c>
      <c r="R167" t="s">
        <v>223</v>
      </c>
    </row>
    <row r="168" spans="1:22" x14ac:dyDescent="0.25">
      <c r="A168" s="1" t="s">
        <v>937</v>
      </c>
      <c r="B168" t="s">
        <v>938</v>
      </c>
      <c r="C168" t="s">
        <v>939</v>
      </c>
      <c r="D168">
        <v>2009</v>
      </c>
      <c r="E168" t="s">
        <v>338</v>
      </c>
      <c r="F168" t="s">
        <v>940</v>
      </c>
      <c r="G168" t="s">
        <v>64</v>
      </c>
      <c r="J168" s="2">
        <v>40058</v>
      </c>
      <c r="K168" t="s">
        <v>31</v>
      </c>
      <c r="M168" t="s">
        <v>941</v>
      </c>
      <c r="P168" t="s">
        <v>33</v>
      </c>
    </row>
    <row r="169" spans="1:22" x14ac:dyDescent="0.25">
      <c r="A169" s="1" t="s">
        <v>942</v>
      </c>
      <c r="B169" t="s">
        <v>943</v>
      </c>
      <c r="C169" t="s">
        <v>944</v>
      </c>
      <c r="D169">
        <v>2008</v>
      </c>
      <c r="E169" t="s">
        <v>945</v>
      </c>
      <c r="F169" t="s">
        <v>946</v>
      </c>
      <c r="G169" t="s">
        <v>947</v>
      </c>
      <c r="J169" s="2">
        <v>39787</v>
      </c>
      <c r="K169" t="s">
        <v>31</v>
      </c>
      <c r="M169" t="s">
        <v>948</v>
      </c>
      <c r="P169" t="s">
        <v>33</v>
      </c>
    </row>
    <row r="170" spans="1:22" x14ac:dyDescent="0.25">
      <c r="A170" s="1" t="s">
        <v>949</v>
      </c>
      <c r="B170" t="s">
        <v>950</v>
      </c>
      <c r="C170" t="s">
        <v>944</v>
      </c>
      <c r="D170">
        <v>2010</v>
      </c>
      <c r="E170" t="s">
        <v>951</v>
      </c>
      <c r="F170" t="s">
        <v>952</v>
      </c>
      <c r="G170" t="s">
        <v>412</v>
      </c>
      <c r="J170" s="2">
        <v>40206</v>
      </c>
      <c r="K170" t="s">
        <v>31</v>
      </c>
      <c r="M170" t="s">
        <v>953</v>
      </c>
      <c r="P170" t="s">
        <v>33</v>
      </c>
      <c r="Q170" t="s">
        <v>954</v>
      </c>
      <c r="R170" t="s">
        <v>102</v>
      </c>
      <c r="S170" t="s">
        <v>955</v>
      </c>
      <c r="T170" t="s">
        <v>417</v>
      </c>
      <c r="U170" t="s">
        <v>956</v>
      </c>
      <c r="V170" t="s">
        <v>957</v>
      </c>
    </row>
    <row r="171" spans="1:22" x14ac:dyDescent="0.25">
      <c r="A171" s="1" t="s">
        <v>958</v>
      </c>
      <c r="B171" t="s">
        <v>959</v>
      </c>
      <c r="C171" t="s">
        <v>959</v>
      </c>
      <c r="D171">
        <v>2010</v>
      </c>
      <c r="E171" t="s">
        <v>960</v>
      </c>
      <c r="F171" t="s">
        <v>961</v>
      </c>
      <c r="G171" t="s">
        <v>442</v>
      </c>
      <c r="H171" t="s">
        <v>962</v>
      </c>
      <c r="I171" t="s">
        <v>143</v>
      </c>
      <c r="J171" s="2">
        <v>40247</v>
      </c>
      <c r="K171" t="s">
        <v>31</v>
      </c>
      <c r="M171" t="s">
        <v>963</v>
      </c>
      <c r="P171" t="s">
        <v>33</v>
      </c>
    </row>
    <row r="172" spans="1:22" x14ac:dyDescent="0.25">
      <c r="A172" s="1" t="s">
        <v>964</v>
      </c>
      <c r="B172" t="s">
        <v>965</v>
      </c>
      <c r="C172" t="s">
        <v>965</v>
      </c>
      <c r="D172">
        <v>2009</v>
      </c>
      <c r="E172" t="s">
        <v>966</v>
      </c>
      <c r="F172" t="s">
        <v>967</v>
      </c>
      <c r="G172" t="s">
        <v>64</v>
      </c>
      <c r="H172" t="s">
        <v>656</v>
      </c>
      <c r="I172" t="s">
        <v>143</v>
      </c>
      <c r="J172" s="2">
        <v>39897</v>
      </c>
      <c r="K172" t="s">
        <v>31</v>
      </c>
      <c r="M172" t="s">
        <v>968</v>
      </c>
      <c r="P172" t="s">
        <v>33</v>
      </c>
    </row>
    <row r="173" spans="1:22" x14ac:dyDescent="0.25">
      <c r="A173" s="1" t="s">
        <v>969</v>
      </c>
      <c r="B173" t="s">
        <v>970</v>
      </c>
      <c r="C173" t="s">
        <v>971</v>
      </c>
      <c r="D173">
        <v>2010</v>
      </c>
      <c r="E173" t="s">
        <v>153</v>
      </c>
      <c r="F173" t="s">
        <v>972</v>
      </c>
      <c r="G173" t="s">
        <v>64</v>
      </c>
      <c r="J173" s="2">
        <v>40289</v>
      </c>
      <c r="K173" t="s">
        <v>31</v>
      </c>
      <c r="M173" t="s">
        <v>973</v>
      </c>
      <c r="P173" t="s">
        <v>33</v>
      </c>
      <c r="Q173" t="s">
        <v>974</v>
      </c>
      <c r="R173" t="s">
        <v>166</v>
      </c>
      <c r="S173" t="s">
        <v>975</v>
      </c>
      <c r="T173" t="s">
        <v>168</v>
      </c>
    </row>
    <row r="174" spans="1:22" x14ac:dyDescent="0.25">
      <c r="A174" s="1" t="s">
        <v>976</v>
      </c>
      <c r="B174" t="s">
        <v>977</v>
      </c>
      <c r="C174" t="s">
        <v>971</v>
      </c>
      <c r="D174">
        <v>2009</v>
      </c>
      <c r="E174" t="s">
        <v>978</v>
      </c>
      <c r="F174" t="s">
        <v>979</v>
      </c>
      <c r="G174" t="s">
        <v>64</v>
      </c>
      <c r="J174" s="2">
        <v>40023</v>
      </c>
      <c r="K174" t="s">
        <v>31</v>
      </c>
      <c r="M174" t="s">
        <v>980</v>
      </c>
      <c r="P174" t="s">
        <v>33</v>
      </c>
      <c r="Q174" t="s">
        <v>974</v>
      </c>
      <c r="R174" t="s">
        <v>166</v>
      </c>
      <c r="S174" t="s">
        <v>975</v>
      </c>
      <c r="T174" t="s">
        <v>168</v>
      </c>
    </row>
    <row r="175" spans="1:22" x14ac:dyDescent="0.25">
      <c r="A175" s="1" t="s">
        <v>981</v>
      </c>
      <c r="B175" t="s">
        <v>982</v>
      </c>
      <c r="C175" t="s">
        <v>971</v>
      </c>
      <c r="D175">
        <v>2009</v>
      </c>
      <c r="E175" t="s">
        <v>983</v>
      </c>
      <c r="F175" t="s">
        <v>984</v>
      </c>
      <c r="G175" t="s">
        <v>64</v>
      </c>
      <c r="J175" s="2">
        <v>39857</v>
      </c>
      <c r="K175" t="s">
        <v>31</v>
      </c>
      <c r="M175" t="s">
        <v>985</v>
      </c>
      <c r="P175" t="s">
        <v>33</v>
      </c>
      <c r="Q175" t="s">
        <v>974</v>
      </c>
      <c r="R175" t="s">
        <v>166</v>
      </c>
      <c r="S175" t="s">
        <v>975</v>
      </c>
      <c r="T175" t="s">
        <v>168</v>
      </c>
    </row>
    <row r="176" spans="1:22" x14ac:dyDescent="0.25">
      <c r="A176" s="1" t="s">
        <v>986</v>
      </c>
      <c r="B176" t="s">
        <v>987</v>
      </c>
      <c r="C176" t="s">
        <v>971</v>
      </c>
      <c r="D176">
        <v>2009</v>
      </c>
      <c r="E176" t="s">
        <v>988</v>
      </c>
      <c r="F176" t="s">
        <v>989</v>
      </c>
      <c r="G176" t="s">
        <v>64</v>
      </c>
      <c r="J176" s="2">
        <v>40023</v>
      </c>
      <c r="K176" t="s">
        <v>31</v>
      </c>
      <c r="M176" t="s">
        <v>990</v>
      </c>
      <c r="P176" t="s">
        <v>33</v>
      </c>
      <c r="Q176" t="s">
        <v>974</v>
      </c>
      <c r="R176" t="s">
        <v>166</v>
      </c>
      <c r="S176" t="s">
        <v>975</v>
      </c>
      <c r="T176" t="s">
        <v>168</v>
      </c>
    </row>
    <row r="177" spans="1:20" x14ac:dyDescent="0.25">
      <c r="A177" s="1" t="s">
        <v>991</v>
      </c>
      <c r="B177" t="s">
        <v>992</v>
      </c>
      <c r="C177" t="s">
        <v>971</v>
      </c>
      <c r="D177">
        <v>2009</v>
      </c>
      <c r="E177" t="s">
        <v>993</v>
      </c>
      <c r="F177" t="s">
        <v>994</v>
      </c>
      <c r="G177" t="s">
        <v>64</v>
      </c>
      <c r="J177" s="2">
        <v>40058</v>
      </c>
      <c r="K177" t="s">
        <v>31</v>
      </c>
      <c r="M177" t="s">
        <v>995</v>
      </c>
      <c r="P177" t="s">
        <v>33</v>
      </c>
      <c r="Q177" t="s">
        <v>974</v>
      </c>
      <c r="R177" t="s">
        <v>166</v>
      </c>
      <c r="S177" t="s">
        <v>975</v>
      </c>
      <c r="T177" t="s">
        <v>168</v>
      </c>
    </row>
    <row r="178" spans="1:20" x14ac:dyDescent="0.25">
      <c r="A178" s="1" t="s">
        <v>996</v>
      </c>
      <c r="B178" t="s">
        <v>997</v>
      </c>
      <c r="C178" t="s">
        <v>998</v>
      </c>
      <c r="D178">
        <v>2009</v>
      </c>
      <c r="E178" t="s">
        <v>999</v>
      </c>
      <c r="F178" t="s">
        <v>1000</v>
      </c>
      <c r="G178" t="s">
        <v>1001</v>
      </c>
      <c r="H178" t="s">
        <v>1002</v>
      </c>
      <c r="I178" t="s">
        <v>143</v>
      </c>
      <c r="J178" s="2">
        <v>39947</v>
      </c>
      <c r="K178" t="s">
        <v>31</v>
      </c>
      <c r="M178" t="s">
        <v>1003</v>
      </c>
      <c r="P178" t="s">
        <v>33</v>
      </c>
    </row>
    <row r="179" spans="1:20" x14ac:dyDescent="0.25">
      <c r="A179" s="1" t="s">
        <v>1004</v>
      </c>
      <c r="B179" t="s">
        <v>1005</v>
      </c>
      <c r="C179" t="s">
        <v>1006</v>
      </c>
      <c r="D179">
        <v>2009</v>
      </c>
      <c r="E179" t="s">
        <v>1007</v>
      </c>
      <c r="F179" t="s">
        <v>1008</v>
      </c>
      <c r="G179" t="s">
        <v>64</v>
      </c>
      <c r="J179" s="2">
        <v>40014</v>
      </c>
      <c r="K179" t="s">
        <v>31</v>
      </c>
      <c r="M179" t="s">
        <v>1009</v>
      </c>
      <c r="P179" t="s">
        <v>33</v>
      </c>
    </row>
    <row r="180" spans="1:20" x14ac:dyDescent="0.25">
      <c r="A180" s="1" t="s">
        <v>1010</v>
      </c>
      <c r="B180" t="s">
        <v>1011</v>
      </c>
      <c r="C180" t="s">
        <v>1011</v>
      </c>
      <c r="D180">
        <v>2008</v>
      </c>
      <c r="E180" t="s">
        <v>1012</v>
      </c>
      <c r="F180" t="s">
        <v>1013</v>
      </c>
      <c r="G180" t="s">
        <v>64</v>
      </c>
      <c r="J180" s="2">
        <v>39659</v>
      </c>
      <c r="K180" t="s">
        <v>31</v>
      </c>
      <c r="M180" t="s">
        <v>1014</v>
      </c>
      <c r="P180" t="s">
        <v>33</v>
      </c>
    </row>
    <row r="181" spans="1:20" x14ac:dyDescent="0.25">
      <c r="A181" s="1" t="s">
        <v>1015</v>
      </c>
      <c r="B181" t="s">
        <v>1016</v>
      </c>
      <c r="C181" t="s">
        <v>1016</v>
      </c>
      <c r="D181">
        <v>2006</v>
      </c>
      <c r="E181" t="s">
        <v>1017</v>
      </c>
      <c r="F181" t="s">
        <v>1018</v>
      </c>
      <c r="G181" t="s">
        <v>64</v>
      </c>
      <c r="J181" s="2">
        <v>38827</v>
      </c>
      <c r="K181" t="s">
        <v>31</v>
      </c>
      <c r="M181" t="s">
        <v>1019</v>
      </c>
      <c r="P181" t="s">
        <v>33</v>
      </c>
    </row>
    <row r="182" spans="1:20" x14ac:dyDescent="0.25">
      <c r="A182" s="1" t="s">
        <v>1020</v>
      </c>
      <c r="B182" t="s">
        <v>1016</v>
      </c>
      <c r="C182" t="s">
        <v>1016</v>
      </c>
      <c r="D182">
        <v>2008</v>
      </c>
      <c r="E182" t="s">
        <v>1021</v>
      </c>
      <c r="F182" t="s">
        <v>1022</v>
      </c>
      <c r="G182" t="s">
        <v>64</v>
      </c>
      <c r="J182" s="2">
        <v>39787</v>
      </c>
      <c r="K182" t="s">
        <v>31</v>
      </c>
      <c r="M182" t="s">
        <v>1023</v>
      </c>
      <c r="P182" t="s">
        <v>33</v>
      </c>
    </row>
    <row r="183" spans="1:20" x14ac:dyDescent="0.25">
      <c r="A183" s="1" t="s">
        <v>1024</v>
      </c>
      <c r="B183" t="s">
        <v>1016</v>
      </c>
      <c r="C183" t="s">
        <v>1016</v>
      </c>
      <c r="D183">
        <v>2009</v>
      </c>
      <c r="E183" t="s">
        <v>1025</v>
      </c>
      <c r="F183" t="s">
        <v>1026</v>
      </c>
      <c r="G183" t="s">
        <v>64</v>
      </c>
      <c r="J183" s="2">
        <v>40058</v>
      </c>
      <c r="K183" t="s">
        <v>31</v>
      </c>
      <c r="M183" t="s">
        <v>1027</v>
      </c>
      <c r="P183" t="s">
        <v>33</v>
      </c>
    </row>
    <row r="184" spans="1:20" x14ac:dyDescent="0.25">
      <c r="A184" s="1" t="s">
        <v>1028</v>
      </c>
      <c r="B184" t="s">
        <v>1016</v>
      </c>
      <c r="C184" t="s">
        <v>1016</v>
      </c>
      <c r="D184">
        <v>2009</v>
      </c>
      <c r="E184" t="s">
        <v>338</v>
      </c>
      <c r="F184" t="s">
        <v>1029</v>
      </c>
      <c r="G184" t="s">
        <v>64</v>
      </c>
      <c r="J184" s="2">
        <v>39974</v>
      </c>
      <c r="K184" t="s">
        <v>31</v>
      </c>
      <c r="M184" t="s">
        <v>1030</v>
      </c>
      <c r="P184" t="s">
        <v>33</v>
      </c>
    </row>
    <row r="185" spans="1:20" x14ac:dyDescent="0.25">
      <c r="A185" s="1" t="s">
        <v>1031</v>
      </c>
      <c r="B185" t="s">
        <v>1032</v>
      </c>
      <c r="C185" t="s">
        <v>1016</v>
      </c>
      <c r="D185">
        <v>2009</v>
      </c>
      <c r="E185" t="s">
        <v>338</v>
      </c>
      <c r="F185" t="s">
        <v>1033</v>
      </c>
      <c r="G185" t="s">
        <v>64</v>
      </c>
      <c r="J185" s="2">
        <v>39897</v>
      </c>
      <c r="K185" t="s">
        <v>31</v>
      </c>
      <c r="M185" t="s">
        <v>1034</v>
      </c>
      <c r="P185" t="s">
        <v>33</v>
      </c>
    </row>
    <row r="186" spans="1:20" x14ac:dyDescent="0.25">
      <c r="A186" s="1" t="s">
        <v>1035</v>
      </c>
      <c r="B186" t="s">
        <v>1032</v>
      </c>
      <c r="C186" t="s">
        <v>1016</v>
      </c>
      <c r="D186">
        <v>2009</v>
      </c>
      <c r="E186" t="s">
        <v>338</v>
      </c>
      <c r="F186" t="s">
        <v>1036</v>
      </c>
      <c r="G186" t="s">
        <v>64</v>
      </c>
      <c r="J186" s="2">
        <v>39947</v>
      </c>
      <c r="K186" t="s">
        <v>31</v>
      </c>
      <c r="M186" t="s">
        <v>1037</v>
      </c>
      <c r="P186" t="s">
        <v>33</v>
      </c>
    </row>
    <row r="187" spans="1:20" x14ac:dyDescent="0.25">
      <c r="A187" s="1" t="s">
        <v>1038</v>
      </c>
      <c r="B187" t="s">
        <v>1039</v>
      </c>
      <c r="C187" t="s">
        <v>1016</v>
      </c>
      <c r="D187">
        <v>2007</v>
      </c>
      <c r="E187" t="s">
        <v>464</v>
      </c>
      <c r="F187" t="s">
        <v>1040</v>
      </c>
      <c r="G187" t="s">
        <v>64</v>
      </c>
      <c r="J187" s="2">
        <v>39161</v>
      </c>
      <c r="K187" t="s">
        <v>31</v>
      </c>
      <c r="M187" t="s">
        <v>1041</v>
      </c>
      <c r="P187" t="s">
        <v>33</v>
      </c>
    </row>
    <row r="188" spans="1:20" x14ac:dyDescent="0.25">
      <c r="A188" s="1" t="s">
        <v>1042</v>
      </c>
      <c r="B188" t="s">
        <v>1043</v>
      </c>
      <c r="C188" t="s">
        <v>1016</v>
      </c>
      <c r="D188">
        <v>2009</v>
      </c>
      <c r="E188" t="s">
        <v>1044</v>
      </c>
      <c r="F188" t="s">
        <v>1045</v>
      </c>
      <c r="G188" t="s">
        <v>64</v>
      </c>
      <c r="H188" t="s">
        <v>1046</v>
      </c>
      <c r="I188" t="s">
        <v>143</v>
      </c>
      <c r="J188" s="2">
        <v>39925</v>
      </c>
      <c r="K188" t="s">
        <v>31</v>
      </c>
      <c r="M188" t="s">
        <v>1047</v>
      </c>
      <c r="P188" t="s">
        <v>33</v>
      </c>
    </row>
    <row r="189" spans="1:20" x14ac:dyDescent="0.25">
      <c r="A189" s="1" t="s">
        <v>1048</v>
      </c>
      <c r="B189" t="s">
        <v>1049</v>
      </c>
      <c r="C189" t="s">
        <v>1050</v>
      </c>
      <c r="D189">
        <v>2009</v>
      </c>
      <c r="E189" t="s">
        <v>1051</v>
      </c>
      <c r="F189" t="s">
        <v>1052</v>
      </c>
      <c r="G189" t="s">
        <v>64</v>
      </c>
      <c r="J189" s="2">
        <v>40009</v>
      </c>
      <c r="K189" t="s">
        <v>31</v>
      </c>
      <c r="M189" t="s">
        <v>1053</v>
      </c>
      <c r="P189" t="s">
        <v>33</v>
      </c>
    </row>
    <row r="190" spans="1:20" x14ac:dyDescent="0.25">
      <c r="A190" s="1" t="s">
        <v>1054</v>
      </c>
      <c r="B190" t="s">
        <v>1055</v>
      </c>
      <c r="C190" t="s">
        <v>1056</v>
      </c>
      <c r="D190">
        <v>2010</v>
      </c>
      <c r="E190" t="s">
        <v>49</v>
      </c>
      <c r="F190" t="s">
        <v>1057</v>
      </c>
      <c r="G190" t="s">
        <v>1058</v>
      </c>
      <c r="H190" t="s">
        <v>1059</v>
      </c>
      <c r="I190" t="s">
        <v>143</v>
      </c>
      <c r="J190" s="2">
        <v>40245</v>
      </c>
      <c r="K190" t="s">
        <v>31</v>
      </c>
      <c r="M190" t="s">
        <v>1060</v>
      </c>
      <c r="P190" t="s">
        <v>33</v>
      </c>
    </row>
    <row r="191" spans="1:20" x14ac:dyDescent="0.25">
      <c r="A191" s="1" t="s">
        <v>1061</v>
      </c>
      <c r="B191" t="s">
        <v>1062</v>
      </c>
      <c r="C191" t="s">
        <v>1062</v>
      </c>
      <c r="D191">
        <v>2008</v>
      </c>
      <c r="E191" t="s">
        <v>1063</v>
      </c>
      <c r="F191" t="s">
        <v>384</v>
      </c>
      <c r="G191" t="s">
        <v>64</v>
      </c>
      <c r="J191" s="2">
        <v>39785</v>
      </c>
      <c r="K191" t="s">
        <v>31</v>
      </c>
      <c r="M191" t="s">
        <v>1064</v>
      </c>
      <c r="P191" t="s">
        <v>33</v>
      </c>
    </row>
    <row r="192" spans="1:20" x14ac:dyDescent="0.25">
      <c r="A192" s="1" t="s">
        <v>1065</v>
      </c>
      <c r="B192" t="s">
        <v>1066</v>
      </c>
      <c r="C192" t="s">
        <v>1067</v>
      </c>
      <c r="D192">
        <v>2009</v>
      </c>
      <c r="E192" t="s">
        <v>1068</v>
      </c>
      <c r="F192" t="s">
        <v>1069</v>
      </c>
      <c r="G192" t="s">
        <v>64</v>
      </c>
      <c r="J192" s="2">
        <v>40163</v>
      </c>
      <c r="K192" t="s">
        <v>31</v>
      </c>
      <c r="M192" t="s">
        <v>1070</v>
      </c>
      <c r="P192" t="s">
        <v>33</v>
      </c>
    </row>
    <row r="193" spans="1:22" x14ac:dyDescent="0.25">
      <c r="A193" s="1" t="s">
        <v>1071</v>
      </c>
      <c r="B193" t="s">
        <v>1072</v>
      </c>
      <c r="C193" t="s">
        <v>1073</v>
      </c>
      <c r="D193">
        <v>2009</v>
      </c>
      <c r="E193" t="s">
        <v>338</v>
      </c>
      <c r="F193" t="s">
        <v>384</v>
      </c>
      <c r="G193" t="s">
        <v>703</v>
      </c>
      <c r="H193" t="s">
        <v>135</v>
      </c>
      <c r="I193" t="s">
        <v>350</v>
      </c>
      <c r="J193" s="2">
        <v>40128</v>
      </c>
      <c r="K193" t="s">
        <v>31</v>
      </c>
      <c r="M193" t="s">
        <v>1074</v>
      </c>
      <c r="P193" t="s">
        <v>33</v>
      </c>
      <c r="Q193" t="s">
        <v>1075</v>
      </c>
      <c r="R193" t="s">
        <v>1076</v>
      </c>
    </row>
    <row r="194" spans="1:22" x14ac:dyDescent="0.25">
      <c r="A194" s="1" t="s">
        <v>1077</v>
      </c>
      <c r="B194" t="s">
        <v>1078</v>
      </c>
      <c r="C194" t="s">
        <v>1079</v>
      </c>
      <c r="D194">
        <v>2010</v>
      </c>
      <c r="E194" t="s">
        <v>841</v>
      </c>
      <c r="F194" t="s">
        <v>1080</v>
      </c>
      <c r="G194" t="s">
        <v>64</v>
      </c>
      <c r="J194" s="2">
        <v>40217</v>
      </c>
      <c r="K194" t="s">
        <v>31</v>
      </c>
      <c r="M194" t="s">
        <v>1081</v>
      </c>
      <c r="P194" t="s">
        <v>33</v>
      </c>
      <c r="Q194" t="s">
        <v>669</v>
      </c>
      <c r="R194" t="s">
        <v>670</v>
      </c>
    </row>
    <row r="195" spans="1:22" x14ac:dyDescent="0.25">
      <c r="A195" s="1" t="s">
        <v>1082</v>
      </c>
      <c r="B195" t="s">
        <v>1078</v>
      </c>
      <c r="C195" t="s">
        <v>1079</v>
      </c>
      <c r="D195">
        <v>2009</v>
      </c>
      <c r="E195" t="s">
        <v>1083</v>
      </c>
      <c r="F195" t="s">
        <v>1084</v>
      </c>
      <c r="G195" t="s">
        <v>64</v>
      </c>
      <c r="J195" s="2">
        <v>39874</v>
      </c>
      <c r="K195" t="s">
        <v>31</v>
      </c>
      <c r="M195" t="s">
        <v>1085</v>
      </c>
      <c r="P195" t="s">
        <v>33</v>
      </c>
      <c r="Q195" t="s">
        <v>669</v>
      </c>
      <c r="R195" t="s">
        <v>670</v>
      </c>
    </row>
    <row r="196" spans="1:22" x14ac:dyDescent="0.25">
      <c r="A196" s="1" t="s">
        <v>1086</v>
      </c>
      <c r="B196" t="s">
        <v>1087</v>
      </c>
      <c r="C196" t="s">
        <v>1087</v>
      </c>
      <c r="D196">
        <v>2008</v>
      </c>
      <c r="E196" t="s">
        <v>49</v>
      </c>
      <c r="F196" t="s">
        <v>1088</v>
      </c>
      <c r="G196" t="s">
        <v>200</v>
      </c>
      <c r="J196" s="2">
        <v>39659</v>
      </c>
      <c r="K196" t="s">
        <v>31</v>
      </c>
      <c r="M196" t="s">
        <v>1089</v>
      </c>
      <c r="P196" t="s">
        <v>33</v>
      </c>
    </row>
    <row r="197" spans="1:22" x14ac:dyDescent="0.25">
      <c r="A197" s="1" t="s">
        <v>1090</v>
      </c>
      <c r="B197" t="s">
        <v>1091</v>
      </c>
      <c r="C197" t="s">
        <v>1091</v>
      </c>
      <c r="D197">
        <v>2008</v>
      </c>
      <c r="E197" t="s">
        <v>75</v>
      </c>
      <c r="F197" t="s">
        <v>1092</v>
      </c>
      <c r="G197" t="s">
        <v>412</v>
      </c>
      <c r="J197" s="2">
        <v>39743</v>
      </c>
      <c r="K197" t="s">
        <v>31</v>
      </c>
      <c r="M197" t="s">
        <v>1093</v>
      </c>
      <c r="P197" t="s">
        <v>33</v>
      </c>
    </row>
    <row r="198" spans="1:22" x14ac:dyDescent="0.25">
      <c r="A198" s="1" t="s">
        <v>1094</v>
      </c>
      <c r="B198" t="s">
        <v>1095</v>
      </c>
      <c r="C198" t="s">
        <v>1096</v>
      </c>
      <c r="D198">
        <v>2009</v>
      </c>
      <c r="E198" t="s">
        <v>1097</v>
      </c>
      <c r="F198" t="s">
        <v>1098</v>
      </c>
      <c r="G198" t="s">
        <v>64</v>
      </c>
      <c r="H198" t="s">
        <v>1099</v>
      </c>
      <c r="I198" t="s">
        <v>143</v>
      </c>
      <c r="J198" s="2">
        <v>39925</v>
      </c>
      <c r="K198" t="s">
        <v>31</v>
      </c>
      <c r="M198" t="s">
        <v>1100</v>
      </c>
      <c r="P198" t="s">
        <v>33</v>
      </c>
    </row>
    <row r="199" spans="1:22" x14ac:dyDescent="0.25">
      <c r="A199" s="1" t="s">
        <v>1101</v>
      </c>
      <c r="B199" t="s">
        <v>1102</v>
      </c>
      <c r="C199" t="s">
        <v>1102</v>
      </c>
      <c r="D199">
        <v>2009</v>
      </c>
      <c r="E199" t="s">
        <v>1103</v>
      </c>
      <c r="F199" t="s">
        <v>1104</v>
      </c>
      <c r="G199" t="s">
        <v>129</v>
      </c>
      <c r="H199" t="s">
        <v>1105</v>
      </c>
      <c r="I199" t="s">
        <v>143</v>
      </c>
      <c r="J199" s="2">
        <v>40128</v>
      </c>
      <c r="K199" t="s">
        <v>31</v>
      </c>
      <c r="M199" t="s">
        <v>1106</v>
      </c>
      <c r="P199" t="s">
        <v>33</v>
      </c>
      <c r="Q199" t="s">
        <v>669</v>
      </c>
      <c r="R199" t="s">
        <v>670</v>
      </c>
      <c r="S199" t="s">
        <v>1107</v>
      </c>
      <c r="T199" t="s">
        <v>1108</v>
      </c>
      <c r="U199" t="s">
        <v>1109</v>
      </c>
      <c r="V199" t="s">
        <v>1110</v>
      </c>
    </row>
    <row r="200" spans="1:22" x14ac:dyDescent="0.25">
      <c r="A200" s="1" t="s">
        <v>1111</v>
      </c>
      <c r="B200" t="s">
        <v>1102</v>
      </c>
      <c r="C200" t="s">
        <v>1102</v>
      </c>
      <c r="D200">
        <v>2009</v>
      </c>
      <c r="E200" t="s">
        <v>1112</v>
      </c>
      <c r="F200" t="s">
        <v>1113</v>
      </c>
      <c r="G200" t="s">
        <v>129</v>
      </c>
      <c r="J200" s="2">
        <v>39897</v>
      </c>
      <c r="K200" t="s">
        <v>31</v>
      </c>
      <c r="M200" t="s">
        <v>1114</v>
      </c>
      <c r="P200" t="s">
        <v>33</v>
      </c>
      <c r="Q200" t="s">
        <v>669</v>
      </c>
      <c r="R200" t="s">
        <v>670</v>
      </c>
      <c r="S200" t="s">
        <v>1107</v>
      </c>
      <c r="T200" t="s">
        <v>1108</v>
      </c>
      <c r="U200" t="s">
        <v>1109</v>
      </c>
      <c r="V200" t="s">
        <v>1110</v>
      </c>
    </row>
    <row r="201" spans="1:22" x14ac:dyDescent="0.25">
      <c r="A201" s="1" t="s">
        <v>1115</v>
      </c>
      <c r="B201" t="s">
        <v>1102</v>
      </c>
      <c r="C201" t="s">
        <v>1102</v>
      </c>
      <c r="D201">
        <v>2009</v>
      </c>
      <c r="E201" t="s">
        <v>1116</v>
      </c>
      <c r="F201" t="s">
        <v>1117</v>
      </c>
      <c r="G201" t="s">
        <v>129</v>
      </c>
      <c r="J201" s="2">
        <v>40009</v>
      </c>
      <c r="K201" t="s">
        <v>31</v>
      </c>
      <c r="M201" t="s">
        <v>1118</v>
      </c>
      <c r="P201" t="s">
        <v>33</v>
      </c>
      <c r="Q201" t="s">
        <v>669</v>
      </c>
      <c r="R201" t="s">
        <v>670</v>
      </c>
      <c r="S201" t="s">
        <v>1107</v>
      </c>
      <c r="T201" t="s">
        <v>1108</v>
      </c>
      <c r="U201" t="s">
        <v>1109</v>
      </c>
      <c r="V201" t="s">
        <v>1110</v>
      </c>
    </row>
    <row r="202" spans="1:22" x14ac:dyDescent="0.25">
      <c r="A202" s="1" t="s">
        <v>1119</v>
      </c>
      <c r="B202" t="s">
        <v>1120</v>
      </c>
      <c r="C202" t="s">
        <v>1102</v>
      </c>
      <c r="D202">
        <v>2002</v>
      </c>
      <c r="E202" t="s">
        <v>1121</v>
      </c>
      <c r="F202" t="s">
        <v>1122</v>
      </c>
      <c r="G202" t="s">
        <v>129</v>
      </c>
      <c r="J202" s="2">
        <v>37480</v>
      </c>
      <c r="K202" t="s">
        <v>31</v>
      </c>
      <c r="M202" t="s">
        <v>1123</v>
      </c>
      <c r="P202" t="s">
        <v>33</v>
      </c>
      <c r="Q202" t="s">
        <v>669</v>
      </c>
      <c r="R202" t="s">
        <v>670</v>
      </c>
      <c r="S202" t="s">
        <v>1107</v>
      </c>
      <c r="T202" t="s">
        <v>1108</v>
      </c>
      <c r="U202" t="s">
        <v>1109</v>
      </c>
      <c r="V202" t="s">
        <v>1110</v>
      </c>
    </row>
    <row r="203" spans="1:22" x14ac:dyDescent="0.25">
      <c r="A203" s="1" t="s">
        <v>1124</v>
      </c>
      <c r="B203" t="s">
        <v>1125</v>
      </c>
      <c r="C203" t="s">
        <v>1125</v>
      </c>
      <c r="D203">
        <v>2009</v>
      </c>
      <c r="E203" t="s">
        <v>1126</v>
      </c>
      <c r="F203" t="s">
        <v>1127</v>
      </c>
      <c r="G203" t="s">
        <v>396</v>
      </c>
      <c r="H203" t="s">
        <v>1128</v>
      </c>
      <c r="I203" t="s">
        <v>143</v>
      </c>
      <c r="J203" s="2">
        <v>40163</v>
      </c>
      <c r="K203" t="s">
        <v>31</v>
      </c>
      <c r="M203" t="s">
        <v>1129</v>
      </c>
      <c r="P203" t="s">
        <v>33</v>
      </c>
    </row>
    <row r="204" spans="1:22" x14ac:dyDescent="0.25">
      <c r="A204" s="1" t="s">
        <v>1130</v>
      </c>
      <c r="B204" t="s">
        <v>1125</v>
      </c>
      <c r="C204" t="s">
        <v>1125</v>
      </c>
      <c r="D204">
        <v>2009</v>
      </c>
      <c r="E204" t="s">
        <v>1131</v>
      </c>
      <c r="F204" t="s">
        <v>1132</v>
      </c>
      <c r="G204" t="s">
        <v>402</v>
      </c>
      <c r="J204" s="2">
        <v>40009</v>
      </c>
      <c r="K204" t="s">
        <v>31</v>
      </c>
      <c r="M204" t="s">
        <v>1133</v>
      </c>
      <c r="P204" t="s">
        <v>33</v>
      </c>
    </row>
    <row r="205" spans="1:22" x14ac:dyDescent="0.25">
      <c r="A205" s="1" t="s">
        <v>1134</v>
      </c>
      <c r="B205" t="s">
        <v>1125</v>
      </c>
      <c r="C205" t="s">
        <v>1125</v>
      </c>
      <c r="D205">
        <v>2009</v>
      </c>
      <c r="E205" t="s">
        <v>1135</v>
      </c>
      <c r="F205" t="s">
        <v>1136</v>
      </c>
      <c r="G205" t="s">
        <v>64</v>
      </c>
      <c r="H205" t="s">
        <v>597</v>
      </c>
      <c r="I205" t="s">
        <v>143</v>
      </c>
      <c r="J205" s="2">
        <v>40023</v>
      </c>
      <c r="K205" t="s">
        <v>31</v>
      </c>
      <c r="M205" t="s">
        <v>1137</v>
      </c>
      <c r="P205" t="s">
        <v>33</v>
      </c>
    </row>
    <row r="206" spans="1:22" x14ac:dyDescent="0.25">
      <c r="A206" s="1" t="s">
        <v>1138</v>
      </c>
      <c r="B206" t="s">
        <v>1139</v>
      </c>
      <c r="C206" t="s">
        <v>1125</v>
      </c>
      <c r="D206">
        <v>2009</v>
      </c>
      <c r="E206" t="s">
        <v>1140</v>
      </c>
      <c r="F206" t="s">
        <v>1141</v>
      </c>
      <c r="G206" t="s">
        <v>64</v>
      </c>
      <c r="H206" t="s">
        <v>1142</v>
      </c>
      <c r="I206" t="s">
        <v>143</v>
      </c>
      <c r="J206" s="2">
        <v>39925</v>
      </c>
      <c r="K206" t="s">
        <v>31</v>
      </c>
      <c r="M206" t="s">
        <v>1143</v>
      </c>
      <c r="P206" t="s">
        <v>33</v>
      </c>
    </row>
    <row r="207" spans="1:22" x14ac:dyDescent="0.25">
      <c r="A207" s="1" t="s">
        <v>1144</v>
      </c>
      <c r="B207" t="s">
        <v>1125</v>
      </c>
      <c r="C207" t="s">
        <v>1125</v>
      </c>
      <c r="D207">
        <v>2009</v>
      </c>
      <c r="E207" t="s">
        <v>1145</v>
      </c>
      <c r="F207" t="s">
        <v>1146</v>
      </c>
      <c r="G207" t="s">
        <v>64</v>
      </c>
      <c r="J207" s="2">
        <v>39897</v>
      </c>
      <c r="K207" t="s">
        <v>31</v>
      </c>
      <c r="M207" t="s">
        <v>1147</v>
      </c>
      <c r="P207" t="s">
        <v>33</v>
      </c>
    </row>
    <row r="208" spans="1:22" x14ac:dyDescent="0.25">
      <c r="A208" s="1" t="s">
        <v>1148</v>
      </c>
      <c r="B208" t="s">
        <v>1125</v>
      </c>
      <c r="C208" t="s">
        <v>1125</v>
      </c>
      <c r="D208">
        <v>2008</v>
      </c>
      <c r="E208" t="s">
        <v>1149</v>
      </c>
      <c r="F208" t="s">
        <v>1150</v>
      </c>
      <c r="G208" t="s">
        <v>402</v>
      </c>
      <c r="H208" t="s">
        <v>1151</v>
      </c>
      <c r="I208" t="s">
        <v>143</v>
      </c>
      <c r="J208" s="2">
        <v>39597</v>
      </c>
      <c r="K208" t="s">
        <v>31</v>
      </c>
      <c r="M208" t="s">
        <v>1152</v>
      </c>
      <c r="O208" t="s">
        <v>629</v>
      </c>
      <c r="P208" t="s">
        <v>687</v>
      </c>
    </row>
    <row r="209" spans="1:18" x14ac:dyDescent="0.25">
      <c r="A209" s="1" t="s">
        <v>1153</v>
      </c>
      <c r="B209" t="s">
        <v>1154</v>
      </c>
      <c r="C209" t="s">
        <v>1155</v>
      </c>
      <c r="D209">
        <v>2008</v>
      </c>
      <c r="E209" t="s">
        <v>1156</v>
      </c>
      <c r="F209" t="s">
        <v>1157</v>
      </c>
      <c r="G209" t="s">
        <v>64</v>
      </c>
      <c r="J209" s="2">
        <v>39787</v>
      </c>
      <c r="K209" t="s">
        <v>31</v>
      </c>
      <c r="M209" t="s">
        <v>1158</v>
      </c>
      <c r="P209" t="s">
        <v>33</v>
      </c>
    </row>
    <row r="210" spans="1:18" x14ac:dyDescent="0.25">
      <c r="A210" s="1" t="s">
        <v>1159</v>
      </c>
      <c r="B210" t="s">
        <v>1160</v>
      </c>
      <c r="C210" t="s">
        <v>1161</v>
      </c>
      <c r="D210">
        <v>2009</v>
      </c>
      <c r="E210" t="s">
        <v>1162</v>
      </c>
      <c r="F210" t="s">
        <v>1163</v>
      </c>
      <c r="G210" t="s">
        <v>64</v>
      </c>
      <c r="H210" t="s">
        <v>1164</v>
      </c>
      <c r="I210" t="s">
        <v>143</v>
      </c>
      <c r="J210" s="2">
        <v>40014</v>
      </c>
      <c r="K210" t="s">
        <v>31</v>
      </c>
      <c r="M210" t="s">
        <v>1165</v>
      </c>
      <c r="P210" t="s">
        <v>33</v>
      </c>
    </row>
    <row r="211" spans="1:18" x14ac:dyDescent="0.25">
      <c r="A211" s="1" t="s">
        <v>1166</v>
      </c>
      <c r="B211" t="s">
        <v>1167</v>
      </c>
      <c r="C211" t="s">
        <v>1167</v>
      </c>
      <c r="D211">
        <v>2010</v>
      </c>
      <c r="E211" t="s">
        <v>1168</v>
      </c>
      <c r="F211" t="s">
        <v>1169</v>
      </c>
      <c r="G211" t="s">
        <v>1170</v>
      </c>
      <c r="H211" t="s">
        <v>656</v>
      </c>
      <c r="I211" t="s">
        <v>53</v>
      </c>
      <c r="J211" s="2">
        <v>40206</v>
      </c>
      <c r="K211" t="s">
        <v>31</v>
      </c>
      <c r="M211" t="s">
        <v>1171</v>
      </c>
      <c r="P211" t="s">
        <v>33</v>
      </c>
    </row>
    <row r="212" spans="1:18" x14ac:dyDescent="0.25">
      <c r="A212" s="1" t="s">
        <v>1172</v>
      </c>
      <c r="B212" t="s">
        <v>1173</v>
      </c>
      <c r="C212" t="s">
        <v>1174</v>
      </c>
      <c r="D212">
        <v>2008</v>
      </c>
      <c r="E212" t="s">
        <v>464</v>
      </c>
      <c r="F212" t="s">
        <v>1175</v>
      </c>
      <c r="G212" t="s">
        <v>64</v>
      </c>
      <c r="H212" t="s">
        <v>1176</v>
      </c>
      <c r="I212" t="s">
        <v>143</v>
      </c>
      <c r="J212" s="2">
        <v>39610</v>
      </c>
      <c r="K212" t="s">
        <v>31</v>
      </c>
      <c r="M212" t="s">
        <v>1177</v>
      </c>
      <c r="P212" t="s">
        <v>33</v>
      </c>
    </row>
    <row r="213" spans="1:18" x14ac:dyDescent="0.25">
      <c r="A213" s="1" t="s">
        <v>1178</v>
      </c>
      <c r="B213" t="s">
        <v>1179</v>
      </c>
      <c r="C213" t="s">
        <v>1180</v>
      </c>
      <c r="D213">
        <v>2009</v>
      </c>
      <c r="E213" t="s">
        <v>1181</v>
      </c>
      <c r="F213" t="s">
        <v>1182</v>
      </c>
      <c r="G213" t="s">
        <v>51</v>
      </c>
      <c r="J213" s="2">
        <v>39925</v>
      </c>
      <c r="K213" t="s">
        <v>31</v>
      </c>
      <c r="M213" t="s">
        <v>1183</v>
      </c>
      <c r="P213" t="s">
        <v>33</v>
      </c>
    </row>
    <row r="214" spans="1:18" x14ac:dyDescent="0.25">
      <c r="A214" s="1" t="s">
        <v>1184</v>
      </c>
      <c r="B214" t="s">
        <v>1185</v>
      </c>
      <c r="C214" t="s">
        <v>1186</v>
      </c>
      <c r="D214">
        <v>2009</v>
      </c>
      <c r="E214" t="s">
        <v>1187</v>
      </c>
      <c r="F214" t="s">
        <v>1188</v>
      </c>
      <c r="G214" t="s">
        <v>129</v>
      </c>
      <c r="J214" s="2">
        <v>39976</v>
      </c>
      <c r="K214" t="s">
        <v>31</v>
      </c>
      <c r="M214" t="s">
        <v>1189</v>
      </c>
      <c r="P214" t="s">
        <v>33</v>
      </c>
    </row>
    <row r="215" spans="1:18" x14ac:dyDescent="0.25">
      <c r="A215" s="1" t="s">
        <v>1190</v>
      </c>
      <c r="B215" t="s">
        <v>1191</v>
      </c>
      <c r="C215" t="s">
        <v>1191</v>
      </c>
      <c r="D215">
        <v>2009</v>
      </c>
      <c r="E215" t="s">
        <v>1192</v>
      </c>
      <c r="F215" t="s">
        <v>1193</v>
      </c>
      <c r="G215" t="s">
        <v>402</v>
      </c>
      <c r="J215" s="2">
        <v>39890</v>
      </c>
      <c r="K215" t="s">
        <v>31</v>
      </c>
      <c r="M215" t="s">
        <v>1194</v>
      </c>
      <c r="P215" t="s">
        <v>33</v>
      </c>
    </row>
    <row r="216" spans="1:18" x14ac:dyDescent="0.25">
      <c r="A216" s="1" t="s">
        <v>1195</v>
      </c>
      <c r="B216" t="s">
        <v>1196</v>
      </c>
      <c r="C216" t="s">
        <v>1196</v>
      </c>
      <c r="D216">
        <v>2009</v>
      </c>
      <c r="E216" t="s">
        <v>1197</v>
      </c>
      <c r="F216" t="s">
        <v>1198</v>
      </c>
      <c r="G216" t="s">
        <v>64</v>
      </c>
      <c r="J216" s="2">
        <v>39897</v>
      </c>
      <c r="K216" t="s">
        <v>31</v>
      </c>
      <c r="M216" t="s">
        <v>1199</v>
      </c>
      <c r="P216" t="s">
        <v>33</v>
      </c>
      <c r="Q216" t="s">
        <v>726</v>
      </c>
      <c r="R216" t="s">
        <v>727</v>
      </c>
    </row>
    <row r="217" spans="1:18" x14ac:dyDescent="0.25">
      <c r="A217" s="1" t="s">
        <v>1200</v>
      </c>
      <c r="B217" t="s">
        <v>1196</v>
      </c>
      <c r="C217" t="s">
        <v>1196</v>
      </c>
      <c r="D217">
        <v>2009</v>
      </c>
      <c r="E217" t="s">
        <v>1201</v>
      </c>
      <c r="F217" t="s">
        <v>1202</v>
      </c>
      <c r="G217" t="s">
        <v>64</v>
      </c>
      <c r="J217" s="2">
        <v>39925</v>
      </c>
      <c r="K217" t="s">
        <v>31</v>
      </c>
      <c r="M217" t="s">
        <v>1203</v>
      </c>
      <c r="P217" t="s">
        <v>33</v>
      </c>
      <c r="Q217" t="s">
        <v>726</v>
      </c>
      <c r="R217" t="s">
        <v>727</v>
      </c>
    </row>
    <row r="218" spans="1:18" x14ac:dyDescent="0.25">
      <c r="A218" s="1" t="s">
        <v>1204</v>
      </c>
      <c r="B218" t="s">
        <v>1196</v>
      </c>
      <c r="C218" t="s">
        <v>1196</v>
      </c>
      <c r="D218">
        <v>2009</v>
      </c>
      <c r="E218" t="s">
        <v>1205</v>
      </c>
      <c r="F218" t="s">
        <v>1206</v>
      </c>
      <c r="G218" t="s">
        <v>64</v>
      </c>
      <c r="J218" s="2">
        <v>39925</v>
      </c>
      <c r="K218" t="s">
        <v>31</v>
      </c>
      <c r="M218" t="s">
        <v>1207</v>
      </c>
      <c r="P218" t="s">
        <v>33</v>
      </c>
      <c r="Q218" t="s">
        <v>726</v>
      </c>
      <c r="R218" t="s">
        <v>727</v>
      </c>
    </row>
    <row r="219" spans="1:18" x14ac:dyDescent="0.25">
      <c r="A219" s="1" t="s">
        <v>1208</v>
      </c>
      <c r="B219" t="s">
        <v>1209</v>
      </c>
      <c r="C219" t="s">
        <v>1210</v>
      </c>
      <c r="D219">
        <v>2008</v>
      </c>
      <c r="E219" t="s">
        <v>1211</v>
      </c>
      <c r="F219" t="s">
        <v>1212</v>
      </c>
      <c r="G219" t="s">
        <v>64</v>
      </c>
      <c r="J219" s="2">
        <v>39786</v>
      </c>
      <c r="K219" t="s">
        <v>31</v>
      </c>
      <c r="M219" t="s">
        <v>1213</v>
      </c>
      <c r="P219" t="s">
        <v>33</v>
      </c>
    </row>
    <row r="220" spans="1:18" x14ac:dyDescent="0.25">
      <c r="A220" s="1" t="s">
        <v>1214</v>
      </c>
      <c r="B220" t="s">
        <v>1215</v>
      </c>
      <c r="C220" t="s">
        <v>1210</v>
      </c>
      <c r="D220">
        <v>2003</v>
      </c>
      <c r="E220" t="s">
        <v>1216</v>
      </c>
      <c r="F220" t="s">
        <v>1217</v>
      </c>
      <c r="G220" t="s">
        <v>64</v>
      </c>
      <c r="J220" s="2">
        <v>37631</v>
      </c>
      <c r="K220" t="s">
        <v>31</v>
      </c>
      <c r="M220" t="s">
        <v>1218</v>
      </c>
      <c r="P220" t="s">
        <v>33</v>
      </c>
    </row>
    <row r="221" spans="1:18" x14ac:dyDescent="0.25">
      <c r="A221" s="1" t="s">
        <v>1219</v>
      </c>
      <c r="B221" t="s">
        <v>1215</v>
      </c>
      <c r="C221" t="s">
        <v>1210</v>
      </c>
      <c r="D221">
        <v>2004</v>
      </c>
      <c r="E221" t="s">
        <v>1220</v>
      </c>
      <c r="F221" t="s">
        <v>1212</v>
      </c>
      <c r="G221" t="s">
        <v>64</v>
      </c>
      <c r="J221" s="2">
        <v>38015</v>
      </c>
      <c r="K221" t="s">
        <v>31</v>
      </c>
      <c r="M221" t="s">
        <v>1221</v>
      </c>
      <c r="P221" t="s">
        <v>33</v>
      </c>
    </row>
    <row r="222" spans="1:18" x14ac:dyDescent="0.25">
      <c r="A222" s="1" t="s">
        <v>1222</v>
      </c>
      <c r="B222" t="s">
        <v>1215</v>
      </c>
      <c r="C222" t="s">
        <v>1210</v>
      </c>
      <c r="D222">
        <v>2009</v>
      </c>
      <c r="E222" t="s">
        <v>1223</v>
      </c>
      <c r="F222" t="s">
        <v>1224</v>
      </c>
      <c r="G222" t="s">
        <v>64</v>
      </c>
      <c r="H222" t="s">
        <v>1225</v>
      </c>
      <c r="I222" t="s">
        <v>53</v>
      </c>
      <c r="J222" s="2">
        <v>40128</v>
      </c>
      <c r="K222" t="s">
        <v>31</v>
      </c>
      <c r="M222" t="s">
        <v>1226</v>
      </c>
      <c r="P222" t="s">
        <v>33</v>
      </c>
    </row>
    <row r="223" spans="1:18" x14ac:dyDescent="0.25">
      <c r="A223" s="1" t="s">
        <v>1227</v>
      </c>
      <c r="B223" t="s">
        <v>1228</v>
      </c>
      <c r="C223" t="s">
        <v>1229</v>
      </c>
      <c r="D223">
        <v>2010</v>
      </c>
      <c r="E223" t="s">
        <v>1230</v>
      </c>
      <c r="F223" t="s">
        <v>1231</v>
      </c>
      <c r="G223" t="s">
        <v>703</v>
      </c>
      <c r="J223" s="2">
        <v>40375</v>
      </c>
      <c r="K223" t="s">
        <v>31</v>
      </c>
      <c r="M223" t="s">
        <v>1232</v>
      </c>
      <c r="P223" t="s">
        <v>33</v>
      </c>
      <c r="Q223" t="s">
        <v>251</v>
      </c>
      <c r="R223" t="s">
        <v>1233</v>
      </c>
    </row>
    <row r="224" spans="1:18" x14ac:dyDescent="0.25">
      <c r="A224" s="1" t="s">
        <v>1234</v>
      </c>
      <c r="B224" t="s">
        <v>1235</v>
      </c>
      <c r="C224" t="s">
        <v>1236</v>
      </c>
      <c r="D224">
        <v>2009</v>
      </c>
      <c r="E224" t="s">
        <v>1237</v>
      </c>
      <c r="F224" t="s">
        <v>1238</v>
      </c>
      <c r="G224" t="s">
        <v>64</v>
      </c>
      <c r="J224" s="2">
        <v>40072</v>
      </c>
      <c r="K224" t="s">
        <v>31</v>
      </c>
      <c r="M224" t="s">
        <v>1239</v>
      </c>
      <c r="P224" t="s">
        <v>33</v>
      </c>
    </row>
    <row r="225" spans="1:18" x14ac:dyDescent="0.25">
      <c r="A225" s="1" t="s">
        <v>1240</v>
      </c>
      <c r="B225" t="s">
        <v>1241</v>
      </c>
      <c r="C225" t="s">
        <v>1241</v>
      </c>
      <c r="D225">
        <v>2009</v>
      </c>
      <c r="E225" t="s">
        <v>1242</v>
      </c>
      <c r="F225" t="s">
        <v>1243</v>
      </c>
      <c r="G225" t="s">
        <v>64</v>
      </c>
      <c r="J225" s="2">
        <v>39855</v>
      </c>
      <c r="K225" t="s">
        <v>31</v>
      </c>
      <c r="M225" t="s">
        <v>1244</v>
      </c>
      <c r="P225" t="s">
        <v>33</v>
      </c>
    </row>
    <row r="226" spans="1:18" x14ac:dyDescent="0.25">
      <c r="A226" s="1" t="s">
        <v>1245</v>
      </c>
      <c r="B226" t="s">
        <v>1246</v>
      </c>
      <c r="C226" t="s">
        <v>1246</v>
      </c>
      <c r="D226">
        <v>2009</v>
      </c>
      <c r="E226" t="s">
        <v>1247</v>
      </c>
      <c r="F226" t="s">
        <v>1248</v>
      </c>
      <c r="G226" t="s">
        <v>64</v>
      </c>
      <c r="J226" s="2">
        <v>40163</v>
      </c>
      <c r="K226" t="s">
        <v>31</v>
      </c>
      <c r="M226" t="s">
        <v>1249</v>
      </c>
      <c r="P226" t="s">
        <v>33</v>
      </c>
    </row>
    <row r="227" spans="1:18" x14ac:dyDescent="0.25">
      <c r="A227" s="1" t="s">
        <v>1250</v>
      </c>
      <c r="B227" t="s">
        <v>1246</v>
      </c>
      <c r="C227" t="s">
        <v>1246</v>
      </c>
      <c r="D227">
        <v>2010</v>
      </c>
      <c r="E227" t="s">
        <v>1251</v>
      </c>
      <c r="F227" t="s">
        <v>1252</v>
      </c>
      <c r="G227" t="s">
        <v>64</v>
      </c>
      <c r="J227" s="2">
        <v>40261</v>
      </c>
      <c r="K227" t="s">
        <v>31</v>
      </c>
      <c r="M227" t="s">
        <v>1253</v>
      </c>
      <c r="P227" t="s">
        <v>33</v>
      </c>
    </row>
    <row r="228" spans="1:18" x14ac:dyDescent="0.25">
      <c r="A228" s="1" t="s">
        <v>1254</v>
      </c>
      <c r="B228" t="s">
        <v>1255</v>
      </c>
      <c r="C228" t="s">
        <v>1255</v>
      </c>
      <c r="D228">
        <v>2010</v>
      </c>
      <c r="E228" t="s">
        <v>1256</v>
      </c>
      <c r="F228" t="s">
        <v>1257</v>
      </c>
      <c r="G228" t="s">
        <v>1258</v>
      </c>
      <c r="J228" s="2">
        <v>40333</v>
      </c>
      <c r="K228" t="s">
        <v>31</v>
      </c>
      <c r="M228" t="s">
        <v>1259</v>
      </c>
      <c r="P228" t="s">
        <v>33</v>
      </c>
    </row>
    <row r="229" spans="1:18" x14ac:dyDescent="0.25">
      <c r="A229" s="1" t="s">
        <v>1260</v>
      </c>
      <c r="B229" t="s">
        <v>1261</v>
      </c>
      <c r="C229" t="s">
        <v>1262</v>
      </c>
      <c r="D229">
        <v>2009</v>
      </c>
      <c r="E229" t="s">
        <v>1263</v>
      </c>
      <c r="F229" t="s">
        <v>1264</v>
      </c>
      <c r="G229" t="s">
        <v>64</v>
      </c>
      <c r="J229" s="2">
        <v>40057</v>
      </c>
      <c r="K229" t="s">
        <v>31</v>
      </c>
      <c r="M229" t="s">
        <v>1265</v>
      </c>
      <c r="P229" t="s">
        <v>33</v>
      </c>
    </row>
    <row r="230" spans="1:18" x14ac:dyDescent="0.25">
      <c r="A230" s="1" t="s">
        <v>1266</v>
      </c>
      <c r="B230" t="s">
        <v>1267</v>
      </c>
      <c r="C230" t="s">
        <v>1267</v>
      </c>
      <c r="D230">
        <v>2009</v>
      </c>
      <c r="E230" t="s">
        <v>1268</v>
      </c>
      <c r="F230" t="s">
        <v>1269</v>
      </c>
      <c r="G230" t="s">
        <v>402</v>
      </c>
      <c r="J230" s="2">
        <v>40009</v>
      </c>
      <c r="K230" t="s">
        <v>31</v>
      </c>
      <c r="M230" t="s">
        <v>1270</v>
      </c>
      <c r="P230" t="s">
        <v>33</v>
      </c>
    </row>
    <row r="231" spans="1:18" x14ac:dyDescent="0.25">
      <c r="A231" s="1" t="s">
        <v>1271</v>
      </c>
      <c r="B231" t="s">
        <v>1272</v>
      </c>
      <c r="C231" t="s">
        <v>1272</v>
      </c>
      <c r="D231">
        <v>2010</v>
      </c>
      <c r="E231" t="s">
        <v>1273</v>
      </c>
      <c r="F231" t="s">
        <v>1274</v>
      </c>
      <c r="G231" t="s">
        <v>30</v>
      </c>
      <c r="J231" s="2">
        <v>40261</v>
      </c>
      <c r="K231" t="s">
        <v>31</v>
      </c>
      <c r="M231" t="s">
        <v>1275</v>
      </c>
      <c r="P231" t="s">
        <v>33</v>
      </c>
    </row>
    <row r="232" spans="1:18" x14ac:dyDescent="0.25">
      <c r="A232" s="1" t="s">
        <v>1276</v>
      </c>
      <c r="B232" t="s">
        <v>1277</v>
      </c>
      <c r="C232" t="s">
        <v>1278</v>
      </c>
      <c r="D232">
        <v>2009</v>
      </c>
      <c r="E232" t="s">
        <v>1279</v>
      </c>
      <c r="F232" t="s">
        <v>1280</v>
      </c>
      <c r="G232" t="s">
        <v>64</v>
      </c>
      <c r="J232" s="2">
        <v>40105</v>
      </c>
      <c r="K232" t="s">
        <v>31</v>
      </c>
      <c r="M232" t="s">
        <v>1281</v>
      </c>
      <c r="P232" t="s">
        <v>33</v>
      </c>
    </row>
    <row r="233" spans="1:18" x14ac:dyDescent="0.25">
      <c r="A233" s="1" t="s">
        <v>1282</v>
      </c>
      <c r="B233" t="s">
        <v>1277</v>
      </c>
      <c r="C233" t="s">
        <v>1278</v>
      </c>
      <c r="D233">
        <v>2009</v>
      </c>
      <c r="E233" t="s">
        <v>1279</v>
      </c>
      <c r="F233" t="s">
        <v>1280</v>
      </c>
      <c r="G233" t="s">
        <v>64</v>
      </c>
      <c r="J233" s="2">
        <v>40105</v>
      </c>
      <c r="K233" t="s">
        <v>31</v>
      </c>
      <c r="M233" t="s">
        <v>1283</v>
      </c>
      <c r="P233" t="s">
        <v>33</v>
      </c>
    </row>
    <row r="234" spans="1:18" x14ac:dyDescent="0.25">
      <c r="A234" s="1" t="s">
        <v>1284</v>
      </c>
      <c r="B234" t="s">
        <v>1285</v>
      </c>
      <c r="C234" t="s">
        <v>1285</v>
      </c>
      <c r="D234">
        <v>2007</v>
      </c>
      <c r="E234" t="s">
        <v>1286</v>
      </c>
      <c r="F234" t="s">
        <v>1287</v>
      </c>
      <c r="G234" t="s">
        <v>64</v>
      </c>
      <c r="J234" s="2">
        <v>39155</v>
      </c>
      <c r="K234" t="s">
        <v>31</v>
      </c>
      <c r="M234" t="s">
        <v>1288</v>
      </c>
      <c r="P234" t="s">
        <v>33</v>
      </c>
    </row>
    <row r="235" spans="1:18" x14ac:dyDescent="0.25">
      <c r="A235" s="1" t="s">
        <v>1289</v>
      </c>
      <c r="B235" t="s">
        <v>1290</v>
      </c>
      <c r="C235" t="s">
        <v>1291</v>
      </c>
      <c r="D235">
        <v>2010</v>
      </c>
      <c r="E235" t="s">
        <v>1292</v>
      </c>
      <c r="F235" t="s">
        <v>1293</v>
      </c>
      <c r="G235" t="s">
        <v>64</v>
      </c>
      <c r="J235" s="2">
        <v>40301</v>
      </c>
      <c r="K235" t="s">
        <v>31</v>
      </c>
      <c r="M235" t="s">
        <v>1294</v>
      </c>
      <c r="P235" t="s">
        <v>33</v>
      </c>
    </row>
    <row r="236" spans="1:18" x14ac:dyDescent="0.25">
      <c r="A236" s="1" t="s">
        <v>1295</v>
      </c>
      <c r="B236" t="s">
        <v>1296</v>
      </c>
      <c r="C236" t="s">
        <v>1297</v>
      </c>
      <c r="D236">
        <v>2009</v>
      </c>
      <c r="E236" t="s">
        <v>1298</v>
      </c>
      <c r="F236" t="s">
        <v>1299</v>
      </c>
      <c r="G236" t="s">
        <v>703</v>
      </c>
      <c r="H236" t="s">
        <v>1300</v>
      </c>
      <c r="I236" t="s">
        <v>350</v>
      </c>
      <c r="J236" s="2">
        <v>39925</v>
      </c>
      <c r="K236" t="s">
        <v>31</v>
      </c>
      <c r="M236" t="s">
        <v>1301</v>
      </c>
      <c r="P236" t="s">
        <v>33</v>
      </c>
    </row>
    <row r="237" spans="1:18" x14ac:dyDescent="0.25">
      <c r="A237" s="1" t="s">
        <v>1302</v>
      </c>
      <c r="B237" t="s">
        <v>1296</v>
      </c>
      <c r="C237" t="s">
        <v>1297</v>
      </c>
      <c r="D237">
        <v>2010</v>
      </c>
      <c r="E237" t="s">
        <v>1303</v>
      </c>
      <c r="F237" t="s">
        <v>1299</v>
      </c>
      <c r="G237" t="s">
        <v>703</v>
      </c>
      <c r="J237" s="2">
        <v>40289</v>
      </c>
      <c r="K237" t="s">
        <v>31</v>
      </c>
      <c r="M237" t="s">
        <v>1304</v>
      </c>
      <c r="P237" t="s">
        <v>33</v>
      </c>
    </row>
    <row r="238" spans="1:18" x14ac:dyDescent="0.25">
      <c r="A238" s="1" t="s">
        <v>1305</v>
      </c>
      <c r="B238" t="s">
        <v>1306</v>
      </c>
      <c r="C238" t="s">
        <v>1307</v>
      </c>
      <c r="D238">
        <v>2010</v>
      </c>
      <c r="E238" t="s">
        <v>1308</v>
      </c>
      <c r="F238" t="s">
        <v>1309</v>
      </c>
      <c r="G238" t="s">
        <v>64</v>
      </c>
      <c r="H238" t="s">
        <v>1310</v>
      </c>
      <c r="I238" t="s">
        <v>143</v>
      </c>
      <c r="J238" s="2">
        <v>40333</v>
      </c>
      <c r="K238" t="s">
        <v>31</v>
      </c>
      <c r="M238" t="s">
        <v>1311</v>
      </c>
      <c r="P238" t="s">
        <v>33</v>
      </c>
      <c r="Q238" t="s">
        <v>307</v>
      </c>
      <c r="R238" t="s">
        <v>250</v>
      </c>
    </row>
    <row r="239" spans="1:18" x14ac:dyDescent="0.25">
      <c r="A239" s="1" t="s">
        <v>1312</v>
      </c>
      <c r="B239" t="s">
        <v>1313</v>
      </c>
      <c r="C239" t="s">
        <v>1314</v>
      </c>
      <c r="D239">
        <v>2009</v>
      </c>
      <c r="E239" t="s">
        <v>1315</v>
      </c>
      <c r="F239" t="s">
        <v>1316</v>
      </c>
      <c r="G239" t="s">
        <v>64</v>
      </c>
      <c r="J239" s="2">
        <v>39897</v>
      </c>
      <c r="K239" t="s">
        <v>31</v>
      </c>
      <c r="M239" t="s">
        <v>1317</v>
      </c>
      <c r="P239" t="s">
        <v>33</v>
      </c>
    </row>
    <row r="240" spans="1:18" x14ac:dyDescent="0.25">
      <c r="A240" s="1" t="s">
        <v>1318</v>
      </c>
      <c r="B240" t="s">
        <v>1319</v>
      </c>
      <c r="C240" t="s">
        <v>1320</v>
      </c>
      <c r="D240">
        <v>2009</v>
      </c>
      <c r="E240" t="s">
        <v>1321</v>
      </c>
      <c r="F240" t="s">
        <v>1322</v>
      </c>
      <c r="G240" t="s">
        <v>442</v>
      </c>
      <c r="J240" s="2">
        <v>39897</v>
      </c>
      <c r="K240" t="s">
        <v>31</v>
      </c>
      <c r="M240" t="s">
        <v>1323</v>
      </c>
      <c r="P240" t="s">
        <v>33</v>
      </c>
    </row>
    <row r="241" spans="1:18" x14ac:dyDescent="0.25">
      <c r="A241" s="1" t="s">
        <v>1324</v>
      </c>
      <c r="B241" t="s">
        <v>1325</v>
      </c>
      <c r="C241" t="s">
        <v>1325</v>
      </c>
      <c r="D241">
        <v>2009</v>
      </c>
      <c r="E241" t="s">
        <v>1326</v>
      </c>
      <c r="F241" t="s">
        <v>1327</v>
      </c>
      <c r="G241" t="s">
        <v>129</v>
      </c>
      <c r="H241" t="s">
        <v>1328</v>
      </c>
      <c r="I241" t="s">
        <v>53</v>
      </c>
      <c r="J241" s="2">
        <v>40014</v>
      </c>
      <c r="K241" t="s">
        <v>31</v>
      </c>
      <c r="M241" t="s">
        <v>1329</v>
      </c>
      <c r="P241" t="s">
        <v>33</v>
      </c>
    </row>
    <row r="242" spans="1:18" x14ac:dyDescent="0.25">
      <c r="A242" s="1" t="s">
        <v>1330</v>
      </c>
      <c r="B242" t="s">
        <v>1331</v>
      </c>
      <c r="C242" t="s">
        <v>1332</v>
      </c>
      <c r="D242">
        <v>2009</v>
      </c>
      <c r="E242" t="s">
        <v>1333</v>
      </c>
      <c r="F242" t="s">
        <v>1334</v>
      </c>
      <c r="G242" t="s">
        <v>51</v>
      </c>
      <c r="J242" s="2">
        <v>39974</v>
      </c>
      <c r="K242" t="s">
        <v>31</v>
      </c>
      <c r="M242" t="s">
        <v>1335</v>
      </c>
      <c r="P242" t="s">
        <v>33</v>
      </c>
    </row>
    <row r="243" spans="1:18" x14ac:dyDescent="0.25">
      <c r="A243" s="1" t="s">
        <v>1336</v>
      </c>
      <c r="B243" t="s">
        <v>1337</v>
      </c>
      <c r="C243" t="s">
        <v>1332</v>
      </c>
      <c r="D243">
        <v>2009</v>
      </c>
      <c r="E243" t="s">
        <v>1338</v>
      </c>
      <c r="F243" t="s">
        <v>1339</v>
      </c>
      <c r="G243" t="s">
        <v>64</v>
      </c>
      <c r="J243" s="2">
        <v>40142</v>
      </c>
      <c r="K243" t="s">
        <v>31</v>
      </c>
      <c r="M243" t="s">
        <v>1340</v>
      </c>
      <c r="P243" t="s">
        <v>33</v>
      </c>
    </row>
    <row r="244" spans="1:18" x14ac:dyDescent="0.25">
      <c r="A244" s="1" t="s">
        <v>1341</v>
      </c>
      <c r="B244" t="s">
        <v>1342</v>
      </c>
      <c r="C244" t="s">
        <v>1342</v>
      </c>
      <c r="D244">
        <v>2010</v>
      </c>
      <c r="E244" t="s">
        <v>1343</v>
      </c>
      <c r="F244" t="s">
        <v>384</v>
      </c>
      <c r="G244" t="s">
        <v>200</v>
      </c>
      <c r="J244" s="2">
        <v>40247</v>
      </c>
      <c r="K244" t="s">
        <v>31</v>
      </c>
      <c r="M244" t="s">
        <v>1344</v>
      </c>
      <c r="P244" t="s">
        <v>33</v>
      </c>
    </row>
    <row r="245" spans="1:18" x14ac:dyDescent="0.25">
      <c r="A245" s="1" t="s">
        <v>1345</v>
      </c>
      <c r="B245" t="s">
        <v>1346</v>
      </c>
      <c r="C245" t="s">
        <v>1346</v>
      </c>
      <c r="D245">
        <v>2009</v>
      </c>
      <c r="E245" t="s">
        <v>1347</v>
      </c>
      <c r="F245" t="s">
        <v>1348</v>
      </c>
      <c r="G245" t="s">
        <v>30</v>
      </c>
      <c r="J245" s="2">
        <v>39897</v>
      </c>
      <c r="K245" t="s">
        <v>31</v>
      </c>
      <c r="M245" t="s">
        <v>1349</v>
      </c>
      <c r="P245" t="s">
        <v>33</v>
      </c>
    </row>
    <row r="246" spans="1:18" x14ac:dyDescent="0.25">
      <c r="A246" s="1" t="s">
        <v>1350</v>
      </c>
      <c r="B246" t="s">
        <v>1351</v>
      </c>
      <c r="C246" t="s">
        <v>1352</v>
      </c>
      <c r="D246">
        <v>2009</v>
      </c>
      <c r="E246" t="s">
        <v>1353</v>
      </c>
      <c r="F246" t="s">
        <v>1354</v>
      </c>
      <c r="G246" t="s">
        <v>442</v>
      </c>
      <c r="H246" t="s">
        <v>1355</v>
      </c>
      <c r="I246" t="s">
        <v>143</v>
      </c>
      <c r="J246" s="2">
        <v>40023</v>
      </c>
      <c r="K246" t="s">
        <v>31</v>
      </c>
      <c r="M246" t="s">
        <v>1356</v>
      </c>
      <c r="P246" t="s">
        <v>33</v>
      </c>
      <c r="Q246" t="s">
        <v>1357</v>
      </c>
      <c r="R246" t="s">
        <v>1358</v>
      </c>
    </row>
    <row r="247" spans="1:18" x14ac:dyDescent="0.25">
      <c r="A247" s="1" t="s">
        <v>1359</v>
      </c>
      <c r="B247" t="s">
        <v>1360</v>
      </c>
      <c r="C247" t="s">
        <v>1352</v>
      </c>
      <c r="D247">
        <v>2010</v>
      </c>
      <c r="E247" t="s">
        <v>1353</v>
      </c>
      <c r="F247" t="s">
        <v>1361</v>
      </c>
      <c r="G247" t="s">
        <v>442</v>
      </c>
      <c r="J247" s="2">
        <v>40261</v>
      </c>
      <c r="K247" t="s">
        <v>31</v>
      </c>
      <c r="M247" t="s">
        <v>1362</v>
      </c>
      <c r="P247" t="s">
        <v>33</v>
      </c>
      <c r="Q247" t="s">
        <v>1357</v>
      </c>
      <c r="R247" t="s">
        <v>1358</v>
      </c>
    </row>
    <row r="248" spans="1:18" x14ac:dyDescent="0.25">
      <c r="A248" s="1" t="s">
        <v>1363</v>
      </c>
      <c r="B248" t="s">
        <v>1364</v>
      </c>
      <c r="C248" t="s">
        <v>1364</v>
      </c>
      <c r="D248">
        <v>2008</v>
      </c>
      <c r="E248" t="s">
        <v>1365</v>
      </c>
      <c r="F248" t="s">
        <v>1366</v>
      </c>
      <c r="G248" t="s">
        <v>51</v>
      </c>
      <c r="J248" s="2">
        <v>39785</v>
      </c>
      <c r="K248" t="s">
        <v>31</v>
      </c>
      <c r="M248" t="s">
        <v>1367</v>
      </c>
      <c r="P248" t="s">
        <v>33</v>
      </c>
    </row>
    <row r="249" spans="1:18" x14ac:dyDescent="0.25">
      <c r="A249" s="1" t="s">
        <v>1368</v>
      </c>
      <c r="B249" t="s">
        <v>1364</v>
      </c>
      <c r="C249" t="s">
        <v>1364</v>
      </c>
      <c r="D249">
        <v>2009</v>
      </c>
      <c r="E249" t="s">
        <v>338</v>
      </c>
      <c r="F249" t="s">
        <v>1369</v>
      </c>
      <c r="G249" t="s">
        <v>51</v>
      </c>
      <c r="H249" t="s">
        <v>1370</v>
      </c>
      <c r="I249" t="s">
        <v>350</v>
      </c>
      <c r="J249" s="2">
        <v>40128</v>
      </c>
      <c r="K249" t="s">
        <v>31</v>
      </c>
      <c r="M249" t="s">
        <v>1371</v>
      </c>
      <c r="P249" t="s">
        <v>33</v>
      </c>
    </row>
    <row r="250" spans="1:18" x14ac:dyDescent="0.25">
      <c r="A250" s="1" t="s">
        <v>1372</v>
      </c>
      <c r="B250" t="s">
        <v>933</v>
      </c>
      <c r="C250" t="s">
        <v>1373</v>
      </c>
      <c r="D250">
        <v>2010</v>
      </c>
      <c r="E250" t="s">
        <v>934</v>
      </c>
      <c r="F250" t="s">
        <v>935</v>
      </c>
      <c r="G250" t="s">
        <v>402</v>
      </c>
      <c r="J250" s="2">
        <v>40206</v>
      </c>
      <c r="K250" t="s">
        <v>31</v>
      </c>
      <c r="M250" t="s">
        <v>936</v>
      </c>
      <c r="P250" t="s">
        <v>33</v>
      </c>
      <c r="Q250" t="s">
        <v>222</v>
      </c>
      <c r="R250" t="s">
        <v>223</v>
      </c>
    </row>
    <row r="251" spans="1:18" x14ac:dyDescent="0.25">
      <c r="A251" s="1" t="s">
        <v>1374</v>
      </c>
      <c r="B251" t="s">
        <v>1375</v>
      </c>
      <c r="C251" t="s">
        <v>1376</v>
      </c>
      <c r="D251">
        <v>2009</v>
      </c>
      <c r="E251" t="s">
        <v>1377</v>
      </c>
      <c r="F251" t="s">
        <v>1378</v>
      </c>
      <c r="G251" t="s">
        <v>99</v>
      </c>
      <c r="J251" s="2">
        <v>39855</v>
      </c>
      <c r="K251" t="s">
        <v>31</v>
      </c>
      <c r="M251" t="s">
        <v>1379</v>
      </c>
      <c r="P251" t="s">
        <v>33</v>
      </c>
    </row>
    <row r="252" spans="1:18" x14ac:dyDescent="0.25">
      <c r="A252" s="1" t="s">
        <v>1380</v>
      </c>
      <c r="B252" t="s">
        <v>1381</v>
      </c>
      <c r="C252" t="s">
        <v>1376</v>
      </c>
      <c r="D252">
        <v>2010</v>
      </c>
      <c r="E252" t="s">
        <v>171</v>
      </c>
      <c r="F252" t="s">
        <v>1382</v>
      </c>
      <c r="G252" t="s">
        <v>99</v>
      </c>
      <c r="J252" s="2">
        <v>40249</v>
      </c>
      <c r="K252" t="s">
        <v>31</v>
      </c>
      <c r="M252" t="s">
        <v>1383</v>
      </c>
      <c r="P252" t="s">
        <v>33</v>
      </c>
    </row>
    <row r="253" spans="1:18" x14ac:dyDescent="0.25">
      <c r="A253" s="1" t="s">
        <v>1384</v>
      </c>
      <c r="B253" t="s">
        <v>1385</v>
      </c>
      <c r="C253" t="s">
        <v>1385</v>
      </c>
      <c r="D253">
        <v>2010</v>
      </c>
      <c r="E253" t="s">
        <v>153</v>
      </c>
      <c r="F253" t="s">
        <v>1386</v>
      </c>
      <c r="G253" t="s">
        <v>64</v>
      </c>
      <c r="H253" t="s">
        <v>1387</v>
      </c>
      <c r="I253" t="s">
        <v>143</v>
      </c>
      <c r="J253" s="2">
        <v>40301</v>
      </c>
      <c r="K253" t="s">
        <v>31</v>
      </c>
      <c r="M253" t="s">
        <v>1388</v>
      </c>
      <c r="P253" t="s">
        <v>33</v>
      </c>
    </row>
    <row r="254" spans="1:18" x14ac:dyDescent="0.25">
      <c r="A254" s="1" t="s">
        <v>1389</v>
      </c>
      <c r="B254" t="s">
        <v>1390</v>
      </c>
      <c r="C254" t="s">
        <v>1390</v>
      </c>
      <c r="D254">
        <v>2009</v>
      </c>
      <c r="E254" t="s">
        <v>1391</v>
      </c>
      <c r="F254" t="s">
        <v>1392</v>
      </c>
      <c r="G254" t="s">
        <v>64</v>
      </c>
      <c r="J254" s="2">
        <v>39890</v>
      </c>
      <c r="K254" t="s">
        <v>31</v>
      </c>
      <c r="M254" t="s">
        <v>1393</v>
      </c>
      <c r="P254" t="s">
        <v>33</v>
      </c>
    </row>
    <row r="255" spans="1:18" x14ac:dyDescent="0.25">
      <c r="A255" s="1" t="s">
        <v>1394</v>
      </c>
      <c r="B255" t="s">
        <v>1390</v>
      </c>
      <c r="C255" t="s">
        <v>1390</v>
      </c>
      <c r="D255">
        <v>2009</v>
      </c>
      <c r="E255" t="s">
        <v>1391</v>
      </c>
      <c r="F255" t="s">
        <v>1395</v>
      </c>
      <c r="G255" t="s">
        <v>64</v>
      </c>
      <c r="J255" s="2">
        <v>39890</v>
      </c>
      <c r="K255" t="s">
        <v>31</v>
      </c>
      <c r="M255" t="s">
        <v>1396</v>
      </c>
      <c r="P255" t="s">
        <v>33</v>
      </c>
    </row>
    <row r="256" spans="1:18" x14ac:dyDescent="0.25">
      <c r="A256" s="1" t="s">
        <v>1397</v>
      </c>
      <c r="B256" t="s">
        <v>1337</v>
      </c>
      <c r="C256" t="s">
        <v>1398</v>
      </c>
      <c r="D256">
        <v>2009</v>
      </c>
      <c r="E256" t="s">
        <v>1338</v>
      </c>
      <c r="F256" t="s">
        <v>1339</v>
      </c>
      <c r="G256" t="s">
        <v>64</v>
      </c>
      <c r="J256" s="2">
        <v>40142</v>
      </c>
      <c r="K256" t="s">
        <v>31</v>
      </c>
      <c r="M256" t="s">
        <v>1340</v>
      </c>
      <c r="P256" t="s">
        <v>33</v>
      </c>
    </row>
    <row r="257" spans="1:18" x14ac:dyDescent="0.25">
      <c r="A257" s="1" t="s">
        <v>1399</v>
      </c>
      <c r="B257" t="s">
        <v>1400</v>
      </c>
      <c r="C257" t="s">
        <v>1400</v>
      </c>
      <c r="D257">
        <v>2009</v>
      </c>
      <c r="E257" t="s">
        <v>1401</v>
      </c>
      <c r="F257" t="s">
        <v>1402</v>
      </c>
      <c r="G257" t="s">
        <v>129</v>
      </c>
      <c r="J257" s="2">
        <v>40023</v>
      </c>
      <c r="K257" t="s">
        <v>31</v>
      </c>
      <c r="M257" t="s">
        <v>1403</v>
      </c>
      <c r="P257" t="s">
        <v>33</v>
      </c>
    </row>
    <row r="258" spans="1:18" x14ac:dyDescent="0.25">
      <c r="A258" s="1" t="s">
        <v>1404</v>
      </c>
      <c r="B258" t="s">
        <v>1405</v>
      </c>
      <c r="C258" t="s">
        <v>1405</v>
      </c>
      <c r="D258">
        <v>2009</v>
      </c>
      <c r="E258" t="s">
        <v>1406</v>
      </c>
      <c r="F258" t="s">
        <v>1407</v>
      </c>
      <c r="G258" t="s">
        <v>1408</v>
      </c>
      <c r="J258" s="2">
        <v>39897</v>
      </c>
      <c r="K258" t="s">
        <v>31</v>
      </c>
      <c r="M258" t="s">
        <v>1409</v>
      </c>
      <c r="P258" t="s">
        <v>33</v>
      </c>
    </row>
    <row r="259" spans="1:18" x14ac:dyDescent="0.25">
      <c r="A259" s="1" t="s">
        <v>1410</v>
      </c>
      <c r="B259" t="s">
        <v>1411</v>
      </c>
      <c r="C259" t="s">
        <v>1411</v>
      </c>
      <c r="D259">
        <v>2009</v>
      </c>
      <c r="E259" t="s">
        <v>1412</v>
      </c>
      <c r="F259" t="s">
        <v>1413</v>
      </c>
      <c r="G259" t="s">
        <v>1170</v>
      </c>
      <c r="J259" s="2">
        <v>40009</v>
      </c>
      <c r="K259" t="s">
        <v>31</v>
      </c>
      <c r="M259" t="s">
        <v>1414</v>
      </c>
      <c r="P259" t="s">
        <v>33</v>
      </c>
      <c r="Q259" t="s">
        <v>1415</v>
      </c>
      <c r="R259" t="s">
        <v>415</v>
      </c>
    </row>
    <row r="260" spans="1:18" x14ac:dyDescent="0.25">
      <c r="A260" s="1" t="s">
        <v>1416</v>
      </c>
      <c r="B260" t="s">
        <v>1417</v>
      </c>
      <c r="C260" t="s">
        <v>1418</v>
      </c>
      <c r="D260">
        <v>2009</v>
      </c>
      <c r="E260" t="s">
        <v>568</v>
      </c>
      <c r="F260" t="s">
        <v>1419</v>
      </c>
      <c r="G260" t="s">
        <v>64</v>
      </c>
      <c r="J260" s="2">
        <v>39897</v>
      </c>
      <c r="K260" t="s">
        <v>31</v>
      </c>
      <c r="M260" t="s">
        <v>1420</v>
      </c>
      <c r="P260" t="s">
        <v>33</v>
      </c>
    </row>
    <row r="261" spans="1:18" x14ac:dyDescent="0.25">
      <c r="A261" s="1" t="s">
        <v>1421</v>
      </c>
      <c r="B261" t="s">
        <v>1422</v>
      </c>
      <c r="C261" t="s">
        <v>1423</v>
      </c>
      <c r="D261">
        <v>2009</v>
      </c>
      <c r="E261" t="s">
        <v>1424</v>
      </c>
      <c r="F261" t="s">
        <v>1425</v>
      </c>
      <c r="G261" t="s">
        <v>64</v>
      </c>
      <c r="J261" s="2">
        <v>40057</v>
      </c>
      <c r="K261" t="s">
        <v>31</v>
      </c>
      <c r="M261" t="s">
        <v>1426</v>
      </c>
      <c r="P261" t="s">
        <v>33</v>
      </c>
    </row>
    <row r="262" spans="1:18" x14ac:dyDescent="0.25">
      <c r="A262" s="1" t="s">
        <v>1427</v>
      </c>
      <c r="B262" t="s">
        <v>1422</v>
      </c>
      <c r="C262" t="s">
        <v>1423</v>
      </c>
      <c r="D262">
        <v>2010</v>
      </c>
      <c r="E262" t="s">
        <v>1428</v>
      </c>
      <c r="F262" t="s">
        <v>1429</v>
      </c>
      <c r="G262" t="s">
        <v>64</v>
      </c>
      <c r="H262" t="s">
        <v>1430</v>
      </c>
      <c r="I262" t="s">
        <v>143</v>
      </c>
      <c r="J262" s="2">
        <v>40217</v>
      </c>
      <c r="K262" t="s">
        <v>31</v>
      </c>
      <c r="M262" t="s">
        <v>1431</v>
      </c>
      <c r="P262" t="s">
        <v>33</v>
      </c>
    </row>
    <row r="263" spans="1:18" x14ac:dyDescent="0.25">
      <c r="A263" s="1" t="s">
        <v>1432</v>
      </c>
      <c r="B263" t="s">
        <v>1433</v>
      </c>
      <c r="C263" t="s">
        <v>1433</v>
      </c>
      <c r="D263">
        <v>2009</v>
      </c>
      <c r="E263" t="s">
        <v>1434</v>
      </c>
      <c r="F263" t="s">
        <v>1435</v>
      </c>
      <c r="G263" t="s">
        <v>64</v>
      </c>
      <c r="H263" t="s">
        <v>1436</v>
      </c>
      <c r="I263" t="s">
        <v>143</v>
      </c>
      <c r="J263" s="2">
        <v>40133</v>
      </c>
      <c r="K263" t="s">
        <v>31</v>
      </c>
      <c r="M263" t="s">
        <v>1437</v>
      </c>
      <c r="P263" t="s">
        <v>33</v>
      </c>
    </row>
    <row r="264" spans="1:18" x14ac:dyDescent="0.25">
      <c r="A264" s="1" t="s">
        <v>1438</v>
      </c>
      <c r="B264" t="s">
        <v>1433</v>
      </c>
      <c r="C264" t="s">
        <v>1433</v>
      </c>
      <c r="D264">
        <v>2010</v>
      </c>
      <c r="E264" t="s">
        <v>1439</v>
      </c>
      <c r="F264" t="s">
        <v>1440</v>
      </c>
      <c r="G264" t="s">
        <v>64</v>
      </c>
      <c r="H264" t="s">
        <v>1441</v>
      </c>
      <c r="I264" t="s">
        <v>143</v>
      </c>
      <c r="J264" s="2">
        <v>40245</v>
      </c>
      <c r="K264" t="s">
        <v>31</v>
      </c>
      <c r="M264" t="s">
        <v>1442</v>
      </c>
      <c r="P264" t="s">
        <v>33</v>
      </c>
    </row>
    <row r="265" spans="1:18" x14ac:dyDescent="0.25">
      <c r="A265" s="1" t="s">
        <v>1443</v>
      </c>
      <c r="B265" t="s">
        <v>1433</v>
      </c>
      <c r="C265" t="s">
        <v>1433</v>
      </c>
      <c r="D265">
        <v>2010</v>
      </c>
      <c r="E265" t="s">
        <v>1444</v>
      </c>
      <c r="F265" t="s">
        <v>1445</v>
      </c>
      <c r="G265" t="s">
        <v>1170</v>
      </c>
      <c r="H265" t="s">
        <v>656</v>
      </c>
      <c r="I265" t="s">
        <v>143</v>
      </c>
      <c r="J265" s="2">
        <v>40430</v>
      </c>
      <c r="K265" t="s">
        <v>31</v>
      </c>
      <c r="M265" t="s">
        <v>1446</v>
      </c>
      <c r="P265" t="s">
        <v>33</v>
      </c>
    </row>
    <row r="266" spans="1:18" x14ac:dyDescent="0.25">
      <c r="A266" s="1" t="s">
        <v>1447</v>
      </c>
      <c r="B266" t="s">
        <v>1448</v>
      </c>
      <c r="C266" t="s">
        <v>1449</v>
      </c>
      <c r="D266">
        <v>2010</v>
      </c>
      <c r="E266" t="s">
        <v>1450</v>
      </c>
      <c r="F266" t="s">
        <v>1451</v>
      </c>
      <c r="G266" t="s">
        <v>64</v>
      </c>
      <c r="J266" s="2">
        <v>40245</v>
      </c>
      <c r="K266" t="s">
        <v>31</v>
      </c>
      <c r="M266" t="s">
        <v>1452</v>
      </c>
      <c r="P266" t="s">
        <v>33</v>
      </c>
    </row>
    <row r="267" spans="1:18" x14ac:dyDescent="0.25">
      <c r="A267" s="1" t="s">
        <v>1453</v>
      </c>
      <c r="B267" t="s">
        <v>1448</v>
      </c>
      <c r="C267" t="s">
        <v>1449</v>
      </c>
      <c r="D267">
        <v>2009</v>
      </c>
      <c r="E267" t="s">
        <v>1454</v>
      </c>
      <c r="F267" t="s">
        <v>1451</v>
      </c>
      <c r="G267" t="s">
        <v>64</v>
      </c>
      <c r="J267" s="2">
        <v>40105</v>
      </c>
      <c r="K267" t="s">
        <v>31</v>
      </c>
      <c r="M267" t="s">
        <v>1455</v>
      </c>
      <c r="P267" t="s">
        <v>33</v>
      </c>
    </row>
    <row r="268" spans="1:18" x14ac:dyDescent="0.25">
      <c r="A268" s="1" t="s">
        <v>1456</v>
      </c>
      <c r="B268" t="s">
        <v>346</v>
      </c>
      <c r="C268" t="s">
        <v>1457</v>
      </c>
      <c r="D268">
        <v>2010</v>
      </c>
      <c r="E268" t="s">
        <v>338</v>
      </c>
      <c r="F268" t="s">
        <v>347</v>
      </c>
      <c r="G268" t="s">
        <v>348</v>
      </c>
      <c r="H268" t="s">
        <v>349</v>
      </c>
      <c r="I268" t="s">
        <v>350</v>
      </c>
      <c r="J268" s="2">
        <v>40333</v>
      </c>
      <c r="K268" t="s">
        <v>31</v>
      </c>
      <c r="M268" t="s">
        <v>351</v>
      </c>
      <c r="P268" t="s">
        <v>33</v>
      </c>
    </row>
    <row r="269" spans="1:18" x14ac:dyDescent="0.25">
      <c r="A269" s="1" t="s">
        <v>1458</v>
      </c>
      <c r="B269" t="s">
        <v>1459</v>
      </c>
      <c r="C269" t="s">
        <v>1460</v>
      </c>
      <c r="D269">
        <v>2009</v>
      </c>
      <c r="E269" t="s">
        <v>1461</v>
      </c>
      <c r="F269" t="s">
        <v>1462</v>
      </c>
      <c r="G269" t="s">
        <v>99</v>
      </c>
      <c r="H269" t="s">
        <v>930</v>
      </c>
      <c r="I269" t="s">
        <v>53</v>
      </c>
      <c r="J269" s="2">
        <v>40105</v>
      </c>
      <c r="K269" t="s">
        <v>31</v>
      </c>
      <c r="M269" t="s">
        <v>1463</v>
      </c>
      <c r="P269" t="s">
        <v>33</v>
      </c>
    </row>
    <row r="270" spans="1:18" x14ac:dyDescent="0.25">
      <c r="A270" s="1" t="s">
        <v>1464</v>
      </c>
      <c r="B270" t="s">
        <v>1465</v>
      </c>
      <c r="C270" t="s">
        <v>1466</v>
      </c>
      <c r="D270">
        <v>2008</v>
      </c>
      <c r="E270" t="s">
        <v>153</v>
      </c>
      <c r="F270" t="s">
        <v>1467</v>
      </c>
      <c r="G270" t="s">
        <v>64</v>
      </c>
      <c r="J270" s="2">
        <v>39787</v>
      </c>
      <c r="K270" t="s">
        <v>31</v>
      </c>
      <c r="M270" t="s">
        <v>1468</v>
      </c>
      <c r="P270" t="s">
        <v>33</v>
      </c>
    </row>
    <row r="271" spans="1:18" x14ac:dyDescent="0.25">
      <c r="A271" s="1" t="s">
        <v>1469</v>
      </c>
      <c r="B271" t="s">
        <v>1470</v>
      </c>
      <c r="C271" t="s">
        <v>1470</v>
      </c>
      <c r="D271">
        <v>2010</v>
      </c>
      <c r="E271" t="s">
        <v>568</v>
      </c>
      <c r="F271" t="s">
        <v>384</v>
      </c>
      <c r="G271" t="s">
        <v>51</v>
      </c>
      <c r="H271" t="s">
        <v>1471</v>
      </c>
      <c r="I271" t="s">
        <v>143</v>
      </c>
      <c r="J271" s="2">
        <v>40436</v>
      </c>
      <c r="K271" t="s">
        <v>31</v>
      </c>
      <c r="M271" t="s">
        <v>1472</v>
      </c>
      <c r="P271" t="s">
        <v>33</v>
      </c>
    </row>
    <row r="272" spans="1:18" x14ac:dyDescent="0.25">
      <c r="A272" s="1" t="s">
        <v>1473</v>
      </c>
      <c r="B272" t="s">
        <v>1474</v>
      </c>
      <c r="C272" t="s">
        <v>1474</v>
      </c>
      <c r="D272">
        <v>2010</v>
      </c>
      <c r="E272" t="s">
        <v>1475</v>
      </c>
      <c r="F272" t="s">
        <v>1476</v>
      </c>
      <c r="G272" t="s">
        <v>442</v>
      </c>
      <c r="H272" t="s">
        <v>1477</v>
      </c>
      <c r="I272" t="s">
        <v>53</v>
      </c>
      <c r="J272" s="2">
        <v>40247</v>
      </c>
      <c r="K272" t="s">
        <v>31</v>
      </c>
      <c r="M272" t="s">
        <v>1478</v>
      </c>
      <c r="P272" t="s">
        <v>33</v>
      </c>
    </row>
    <row r="273" spans="1:20" x14ac:dyDescent="0.25">
      <c r="A273" s="1" t="s">
        <v>1479</v>
      </c>
      <c r="B273" t="s">
        <v>1480</v>
      </c>
      <c r="C273" t="s">
        <v>1481</v>
      </c>
      <c r="D273">
        <v>2009</v>
      </c>
      <c r="E273" t="s">
        <v>1482</v>
      </c>
      <c r="F273" t="s">
        <v>1483</v>
      </c>
      <c r="G273" t="s">
        <v>64</v>
      </c>
      <c r="J273" s="2">
        <v>40142</v>
      </c>
      <c r="K273" t="s">
        <v>31</v>
      </c>
      <c r="M273" t="s">
        <v>1484</v>
      </c>
      <c r="P273" t="s">
        <v>33</v>
      </c>
    </row>
    <row r="274" spans="1:20" x14ac:dyDescent="0.25">
      <c r="A274" s="1" t="s">
        <v>1485</v>
      </c>
      <c r="B274" t="s">
        <v>1486</v>
      </c>
      <c r="C274" t="s">
        <v>1486</v>
      </c>
      <c r="D274">
        <v>2009</v>
      </c>
      <c r="E274" t="s">
        <v>1487</v>
      </c>
      <c r="F274" t="s">
        <v>1488</v>
      </c>
      <c r="G274" t="s">
        <v>1489</v>
      </c>
      <c r="J274" s="2">
        <v>39855</v>
      </c>
      <c r="K274" t="s">
        <v>31</v>
      </c>
      <c r="M274" t="s">
        <v>1490</v>
      </c>
      <c r="P274" t="s">
        <v>33</v>
      </c>
    </row>
    <row r="275" spans="1:20" x14ac:dyDescent="0.25">
      <c r="A275" s="1" t="s">
        <v>1491</v>
      </c>
      <c r="B275" t="s">
        <v>1492</v>
      </c>
      <c r="C275" t="s">
        <v>1492</v>
      </c>
      <c r="D275">
        <v>2010</v>
      </c>
      <c r="E275" t="s">
        <v>532</v>
      </c>
      <c r="F275" t="s">
        <v>1493</v>
      </c>
      <c r="G275" t="s">
        <v>64</v>
      </c>
      <c r="H275" t="s">
        <v>1494</v>
      </c>
      <c r="I275" t="s">
        <v>143</v>
      </c>
      <c r="J275" s="2">
        <v>40289</v>
      </c>
      <c r="K275" t="s">
        <v>31</v>
      </c>
      <c r="M275" t="s">
        <v>1495</v>
      </c>
      <c r="P275" t="s">
        <v>33</v>
      </c>
    </row>
    <row r="276" spans="1:20" x14ac:dyDescent="0.25">
      <c r="A276" s="1" t="s">
        <v>1496</v>
      </c>
      <c r="B276" t="s">
        <v>1497</v>
      </c>
      <c r="C276" t="s">
        <v>1497</v>
      </c>
      <c r="D276">
        <v>2009</v>
      </c>
      <c r="E276" t="s">
        <v>1498</v>
      </c>
      <c r="F276" t="s">
        <v>1499</v>
      </c>
      <c r="G276" t="s">
        <v>1500</v>
      </c>
      <c r="J276" s="2">
        <v>40072</v>
      </c>
      <c r="K276" t="s">
        <v>31</v>
      </c>
      <c r="M276" t="s">
        <v>1501</v>
      </c>
      <c r="P276" t="s">
        <v>33</v>
      </c>
      <c r="Q276" t="s">
        <v>308</v>
      </c>
      <c r="R276" t="s">
        <v>705</v>
      </c>
    </row>
    <row r="277" spans="1:20" x14ac:dyDescent="0.25">
      <c r="A277" s="1" t="s">
        <v>1502</v>
      </c>
      <c r="B277" t="s">
        <v>1497</v>
      </c>
      <c r="C277" t="s">
        <v>1497</v>
      </c>
      <c r="D277">
        <v>2009</v>
      </c>
      <c r="E277" t="s">
        <v>75</v>
      </c>
      <c r="F277" t="s">
        <v>1503</v>
      </c>
      <c r="G277" t="s">
        <v>64</v>
      </c>
      <c r="H277" t="s">
        <v>1504</v>
      </c>
      <c r="I277" t="s">
        <v>143</v>
      </c>
      <c r="J277" s="2">
        <v>39974</v>
      </c>
      <c r="K277" t="s">
        <v>31</v>
      </c>
      <c r="M277" t="s">
        <v>1505</v>
      </c>
      <c r="P277" t="s">
        <v>33</v>
      </c>
      <c r="Q277" t="s">
        <v>308</v>
      </c>
      <c r="R277" t="s">
        <v>705</v>
      </c>
    </row>
    <row r="278" spans="1:20" x14ac:dyDescent="0.25">
      <c r="A278" s="1" t="s">
        <v>1506</v>
      </c>
      <c r="B278" t="s">
        <v>1507</v>
      </c>
      <c r="C278" t="s">
        <v>1507</v>
      </c>
      <c r="D278">
        <v>2009</v>
      </c>
      <c r="E278" t="s">
        <v>470</v>
      </c>
      <c r="F278" t="s">
        <v>1508</v>
      </c>
      <c r="G278" t="s">
        <v>64</v>
      </c>
      <c r="H278" t="s">
        <v>1509</v>
      </c>
      <c r="I278" t="s">
        <v>350</v>
      </c>
      <c r="J278" s="2">
        <v>40142</v>
      </c>
      <c r="K278" t="s">
        <v>31</v>
      </c>
      <c r="M278" t="s">
        <v>1510</v>
      </c>
      <c r="P278" t="s">
        <v>33</v>
      </c>
    </row>
    <row r="279" spans="1:20" x14ac:dyDescent="0.25">
      <c r="A279" s="1" t="s">
        <v>1511</v>
      </c>
      <c r="B279" t="s">
        <v>1507</v>
      </c>
      <c r="C279" t="s">
        <v>1507</v>
      </c>
      <c r="D279">
        <v>2009</v>
      </c>
      <c r="E279" t="s">
        <v>470</v>
      </c>
      <c r="F279" t="s">
        <v>1512</v>
      </c>
      <c r="G279" t="s">
        <v>64</v>
      </c>
      <c r="J279" s="2">
        <v>40072</v>
      </c>
      <c r="K279" t="s">
        <v>31</v>
      </c>
      <c r="M279" t="s">
        <v>1513</v>
      </c>
      <c r="P279" t="s">
        <v>33</v>
      </c>
    </row>
    <row r="280" spans="1:20" x14ac:dyDescent="0.25">
      <c r="A280" s="1" t="s">
        <v>1514</v>
      </c>
      <c r="B280" t="s">
        <v>1507</v>
      </c>
      <c r="C280" t="s">
        <v>1507</v>
      </c>
      <c r="D280">
        <v>2010</v>
      </c>
      <c r="E280" t="s">
        <v>1515</v>
      </c>
      <c r="F280" t="s">
        <v>1516</v>
      </c>
      <c r="G280" t="s">
        <v>64</v>
      </c>
      <c r="J280" s="2">
        <v>40415</v>
      </c>
      <c r="K280" t="s">
        <v>31</v>
      </c>
      <c r="M280" t="s">
        <v>1517</v>
      </c>
      <c r="P280" t="s">
        <v>33</v>
      </c>
    </row>
    <row r="281" spans="1:20" x14ac:dyDescent="0.25">
      <c r="A281" s="1" t="s">
        <v>1518</v>
      </c>
      <c r="B281" t="s">
        <v>1507</v>
      </c>
      <c r="C281" t="s">
        <v>1507</v>
      </c>
      <c r="D281">
        <v>2010</v>
      </c>
      <c r="E281" t="s">
        <v>1519</v>
      </c>
      <c r="F281" t="s">
        <v>1520</v>
      </c>
      <c r="G281" t="s">
        <v>64</v>
      </c>
      <c r="J281" s="2">
        <v>40206</v>
      </c>
      <c r="K281" t="s">
        <v>31</v>
      </c>
      <c r="M281" t="s">
        <v>1521</v>
      </c>
      <c r="P281" t="s">
        <v>33</v>
      </c>
    </row>
    <row r="282" spans="1:20" x14ac:dyDescent="0.25">
      <c r="A282" s="1" t="s">
        <v>1522</v>
      </c>
      <c r="B282" t="s">
        <v>1507</v>
      </c>
      <c r="C282" t="s">
        <v>1507</v>
      </c>
      <c r="D282">
        <v>2010</v>
      </c>
      <c r="E282" t="s">
        <v>1523</v>
      </c>
      <c r="F282" t="s">
        <v>1524</v>
      </c>
      <c r="G282" t="s">
        <v>64</v>
      </c>
      <c r="H282" t="s">
        <v>1525</v>
      </c>
      <c r="I282" t="s">
        <v>143</v>
      </c>
      <c r="J282" s="2">
        <v>40333</v>
      </c>
      <c r="K282" t="s">
        <v>31</v>
      </c>
      <c r="M282" t="s">
        <v>1526</v>
      </c>
      <c r="P282" t="s">
        <v>33</v>
      </c>
    </row>
    <row r="283" spans="1:20" x14ac:dyDescent="0.25">
      <c r="A283" s="1" t="s">
        <v>1527</v>
      </c>
      <c r="B283" t="s">
        <v>1528</v>
      </c>
      <c r="C283" t="s">
        <v>1528</v>
      </c>
      <c r="D283">
        <v>2010</v>
      </c>
      <c r="E283" t="s">
        <v>1529</v>
      </c>
      <c r="F283" t="s">
        <v>1530</v>
      </c>
      <c r="G283" t="s">
        <v>1170</v>
      </c>
      <c r="H283" t="s">
        <v>1531</v>
      </c>
      <c r="I283" t="s">
        <v>53</v>
      </c>
      <c r="J283" s="2">
        <v>40206</v>
      </c>
      <c r="K283" t="s">
        <v>31</v>
      </c>
      <c r="M283" t="s">
        <v>1532</v>
      </c>
      <c r="P283" t="s">
        <v>33</v>
      </c>
    </row>
    <row r="284" spans="1:20" x14ac:dyDescent="0.25">
      <c r="A284" s="1" t="s">
        <v>1533</v>
      </c>
      <c r="B284" t="s">
        <v>1534</v>
      </c>
      <c r="C284" t="s">
        <v>1535</v>
      </c>
      <c r="D284">
        <v>2009</v>
      </c>
      <c r="E284" t="s">
        <v>1536</v>
      </c>
      <c r="F284" t="s">
        <v>1537</v>
      </c>
      <c r="G284" t="s">
        <v>64</v>
      </c>
      <c r="J284" s="2">
        <v>40105</v>
      </c>
      <c r="K284" t="s">
        <v>31</v>
      </c>
      <c r="M284" t="s">
        <v>1538</v>
      </c>
      <c r="P284" t="s">
        <v>33</v>
      </c>
    </row>
    <row r="285" spans="1:20" x14ac:dyDescent="0.25">
      <c r="A285" s="1" t="s">
        <v>1539</v>
      </c>
      <c r="B285" t="s">
        <v>1540</v>
      </c>
      <c r="C285" t="s">
        <v>1540</v>
      </c>
      <c r="D285">
        <v>2009</v>
      </c>
      <c r="E285" t="s">
        <v>723</v>
      </c>
      <c r="F285" t="s">
        <v>1541</v>
      </c>
      <c r="G285" t="s">
        <v>402</v>
      </c>
      <c r="H285" t="s">
        <v>1542</v>
      </c>
      <c r="I285" t="s">
        <v>143</v>
      </c>
      <c r="J285" s="2">
        <v>40128</v>
      </c>
      <c r="K285" t="s">
        <v>31</v>
      </c>
      <c r="M285" t="s">
        <v>1543</v>
      </c>
      <c r="P285" t="s">
        <v>33</v>
      </c>
    </row>
    <row r="286" spans="1:20" x14ac:dyDescent="0.25">
      <c r="A286" s="1" t="s">
        <v>1544</v>
      </c>
      <c r="B286" t="s">
        <v>1545</v>
      </c>
      <c r="C286" t="s">
        <v>1545</v>
      </c>
      <c r="D286">
        <v>2009</v>
      </c>
      <c r="E286" t="s">
        <v>1546</v>
      </c>
      <c r="F286" t="s">
        <v>1547</v>
      </c>
      <c r="G286" t="s">
        <v>1548</v>
      </c>
      <c r="H286" t="s">
        <v>135</v>
      </c>
      <c r="I286" t="s">
        <v>53</v>
      </c>
      <c r="J286" s="2">
        <v>40128</v>
      </c>
      <c r="K286" t="s">
        <v>31</v>
      </c>
      <c r="M286" t="s">
        <v>1549</v>
      </c>
      <c r="P286" t="s">
        <v>33</v>
      </c>
      <c r="Q286" t="s">
        <v>222</v>
      </c>
      <c r="R286" t="s">
        <v>223</v>
      </c>
      <c r="S286" t="s">
        <v>1550</v>
      </c>
      <c r="T286" t="s">
        <v>1551</v>
      </c>
    </row>
    <row r="287" spans="1:20" x14ac:dyDescent="0.25">
      <c r="A287" s="1" t="s">
        <v>1552</v>
      </c>
      <c r="B287" t="s">
        <v>1553</v>
      </c>
      <c r="C287" t="s">
        <v>1553</v>
      </c>
      <c r="D287">
        <v>2010</v>
      </c>
      <c r="E287" t="s">
        <v>1554</v>
      </c>
      <c r="F287" t="s">
        <v>1555</v>
      </c>
      <c r="G287" t="s">
        <v>200</v>
      </c>
      <c r="H287" t="s">
        <v>1556</v>
      </c>
      <c r="I287" t="s">
        <v>143</v>
      </c>
      <c r="J287" s="2">
        <v>40333</v>
      </c>
      <c r="K287" t="s">
        <v>31</v>
      </c>
      <c r="M287" t="s">
        <v>1557</v>
      </c>
      <c r="P287" t="s">
        <v>33</v>
      </c>
    </row>
    <row r="288" spans="1:20" x14ac:dyDescent="0.25">
      <c r="A288" s="1" t="s">
        <v>1558</v>
      </c>
      <c r="B288" t="s">
        <v>1553</v>
      </c>
      <c r="C288" t="s">
        <v>1553</v>
      </c>
      <c r="D288">
        <v>2009</v>
      </c>
      <c r="E288" t="s">
        <v>1559</v>
      </c>
      <c r="F288" t="s">
        <v>1560</v>
      </c>
      <c r="G288" t="s">
        <v>64</v>
      </c>
      <c r="J288" s="2">
        <v>39974</v>
      </c>
      <c r="K288" t="s">
        <v>31</v>
      </c>
      <c r="M288" t="s">
        <v>1561</v>
      </c>
      <c r="P288" t="s">
        <v>33</v>
      </c>
    </row>
    <row r="289" spans="1:16" x14ac:dyDescent="0.25">
      <c r="A289" s="1" t="s">
        <v>1562</v>
      </c>
      <c r="B289" t="s">
        <v>1553</v>
      </c>
      <c r="C289" t="s">
        <v>1553</v>
      </c>
      <c r="D289">
        <v>2009</v>
      </c>
      <c r="E289" t="s">
        <v>1563</v>
      </c>
      <c r="F289" t="s">
        <v>1560</v>
      </c>
      <c r="G289" t="s">
        <v>402</v>
      </c>
      <c r="J289" s="2">
        <v>39974</v>
      </c>
      <c r="K289" t="s">
        <v>31</v>
      </c>
      <c r="M289" t="s">
        <v>1564</v>
      </c>
      <c r="P289" t="s">
        <v>33</v>
      </c>
    </row>
    <row r="290" spans="1:16" x14ac:dyDescent="0.25">
      <c r="A290" s="1" t="s">
        <v>1565</v>
      </c>
      <c r="B290" t="s">
        <v>1553</v>
      </c>
      <c r="C290" t="s">
        <v>1553</v>
      </c>
      <c r="D290">
        <v>2010</v>
      </c>
      <c r="E290" t="s">
        <v>1566</v>
      </c>
      <c r="F290" t="s">
        <v>1567</v>
      </c>
      <c r="G290" t="s">
        <v>1170</v>
      </c>
      <c r="H290" t="s">
        <v>1568</v>
      </c>
      <c r="I290" t="s">
        <v>143</v>
      </c>
      <c r="J290" s="2">
        <v>40206</v>
      </c>
      <c r="K290" t="s">
        <v>31</v>
      </c>
      <c r="M290" t="s">
        <v>1569</v>
      </c>
      <c r="P290" t="s">
        <v>33</v>
      </c>
    </row>
    <row r="291" spans="1:16" x14ac:dyDescent="0.25">
      <c r="A291" s="1" t="s">
        <v>1570</v>
      </c>
      <c r="B291" t="s">
        <v>1571</v>
      </c>
      <c r="C291" t="s">
        <v>1553</v>
      </c>
      <c r="D291">
        <v>2002</v>
      </c>
      <c r="E291" t="s">
        <v>1572</v>
      </c>
      <c r="F291" t="s">
        <v>1573</v>
      </c>
      <c r="G291" t="s">
        <v>99</v>
      </c>
      <c r="J291" s="2">
        <v>37538</v>
      </c>
      <c r="K291" t="s">
        <v>31</v>
      </c>
      <c r="M291" t="s">
        <v>1574</v>
      </c>
      <c r="P291" t="s">
        <v>33</v>
      </c>
    </row>
    <row r="292" spans="1:16" x14ac:dyDescent="0.25">
      <c r="A292" s="1" t="s">
        <v>1575</v>
      </c>
      <c r="B292" t="s">
        <v>1571</v>
      </c>
      <c r="C292" t="s">
        <v>1553</v>
      </c>
      <c r="D292">
        <v>2002</v>
      </c>
      <c r="E292" t="s">
        <v>1576</v>
      </c>
      <c r="F292" t="s">
        <v>1577</v>
      </c>
      <c r="G292" t="s">
        <v>99</v>
      </c>
      <c r="J292" s="2">
        <v>37538</v>
      </c>
      <c r="K292" t="s">
        <v>31</v>
      </c>
      <c r="M292" t="s">
        <v>1578</v>
      </c>
      <c r="P292" t="s">
        <v>33</v>
      </c>
    </row>
    <row r="293" spans="1:16" x14ac:dyDescent="0.25">
      <c r="A293" s="1" t="s">
        <v>1579</v>
      </c>
      <c r="B293" t="s">
        <v>1571</v>
      </c>
      <c r="C293" t="s">
        <v>1553</v>
      </c>
      <c r="D293">
        <v>2002</v>
      </c>
      <c r="E293" t="s">
        <v>1580</v>
      </c>
      <c r="F293" t="s">
        <v>1581</v>
      </c>
      <c r="G293" t="s">
        <v>99</v>
      </c>
      <c r="J293" s="2">
        <v>37538</v>
      </c>
      <c r="K293" t="s">
        <v>31</v>
      </c>
      <c r="M293" t="s">
        <v>1582</v>
      </c>
      <c r="P293" t="s">
        <v>33</v>
      </c>
    </row>
    <row r="294" spans="1:16" x14ac:dyDescent="0.25">
      <c r="A294" s="1" t="s">
        <v>1583</v>
      </c>
      <c r="B294" t="s">
        <v>1571</v>
      </c>
      <c r="C294" t="s">
        <v>1553</v>
      </c>
      <c r="D294">
        <v>2002</v>
      </c>
      <c r="E294" t="s">
        <v>1554</v>
      </c>
      <c r="F294" t="s">
        <v>1584</v>
      </c>
      <c r="G294" t="s">
        <v>99</v>
      </c>
      <c r="J294" s="2">
        <v>37538</v>
      </c>
      <c r="K294" t="s">
        <v>31</v>
      </c>
      <c r="M294" t="s">
        <v>1585</v>
      </c>
      <c r="P294" t="s">
        <v>33</v>
      </c>
    </row>
    <row r="295" spans="1:16" x14ac:dyDescent="0.25">
      <c r="A295" s="1" t="s">
        <v>1586</v>
      </c>
      <c r="B295" t="s">
        <v>1571</v>
      </c>
      <c r="C295" t="s">
        <v>1553</v>
      </c>
      <c r="D295">
        <v>2002</v>
      </c>
      <c r="E295" t="s">
        <v>1587</v>
      </c>
      <c r="F295" t="s">
        <v>1588</v>
      </c>
      <c r="G295" t="s">
        <v>64</v>
      </c>
      <c r="J295" s="2">
        <v>37538</v>
      </c>
      <c r="K295" t="s">
        <v>31</v>
      </c>
      <c r="M295" t="s">
        <v>1589</v>
      </c>
      <c r="P295" t="s">
        <v>33</v>
      </c>
    </row>
    <row r="296" spans="1:16" x14ac:dyDescent="0.25">
      <c r="A296" s="1" t="s">
        <v>1590</v>
      </c>
      <c r="B296" t="s">
        <v>1571</v>
      </c>
      <c r="C296" t="s">
        <v>1553</v>
      </c>
      <c r="D296">
        <v>2003</v>
      </c>
      <c r="E296" t="s">
        <v>1563</v>
      </c>
      <c r="F296" t="s">
        <v>1560</v>
      </c>
      <c r="G296" t="s">
        <v>402</v>
      </c>
      <c r="J296" s="2">
        <v>37853</v>
      </c>
      <c r="K296" t="s">
        <v>31</v>
      </c>
      <c r="M296" t="s">
        <v>1591</v>
      </c>
      <c r="P296" t="s">
        <v>33</v>
      </c>
    </row>
    <row r="297" spans="1:16" x14ac:dyDescent="0.25">
      <c r="A297" s="1" t="s">
        <v>1592</v>
      </c>
      <c r="B297" t="s">
        <v>1571</v>
      </c>
      <c r="C297" t="s">
        <v>1553</v>
      </c>
      <c r="D297">
        <v>2004</v>
      </c>
      <c r="E297" t="s">
        <v>1580</v>
      </c>
      <c r="F297" t="s">
        <v>1593</v>
      </c>
      <c r="G297" t="s">
        <v>99</v>
      </c>
      <c r="J297" s="2">
        <v>38253</v>
      </c>
      <c r="K297" t="s">
        <v>31</v>
      </c>
      <c r="M297" t="s">
        <v>1594</v>
      </c>
      <c r="P297" t="s">
        <v>33</v>
      </c>
    </row>
    <row r="298" spans="1:16" x14ac:dyDescent="0.25">
      <c r="A298" s="1" t="s">
        <v>1595</v>
      </c>
      <c r="B298" t="s">
        <v>1571</v>
      </c>
      <c r="C298" t="s">
        <v>1553</v>
      </c>
      <c r="D298">
        <v>2004</v>
      </c>
      <c r="E298" t="s">
        <v>1580</v>
      </c>
      <c r="F298" t="s">
        <v>1596</v>
      </c>
      <c r="G298" t="s">
        <v>99</v>
      </c>
      <c r="J298" s="2">
        <v>38253</v>
      </c>
      <c r="K298" t="s">
        <v>31</v>
      </c>
      <c r="M298" t="s">
        <v>1597</v>
      </c>
      <c r="P298" t="s">
        <v>33</v>
      </c>
    </row>
    <row r="299" spans="1:16" x14ac:dyDescent="0.25">
      <c r="A299" s="1" t="s">
        <v>1598</v>
      </c>
      <c r="B299" t="s">
        <v>1571</v>
      </c>
      <c r="C299" t="s">
        <v>1553</v>
      </c>
      <c r="D299">
        <v>2005</v>
      </c>
      <c r="E299" t="s">
        <v>1599</v>
      </c>
      <c r="F299" t="s">
        <v>1600</v>
      </c>
      <c r="G299" t="s">
        <v>99</v>
      </c>
      <c r="J299" s="2">
        <v>38435</v>
      </c>
      <c r="K299" t="s">
        <v>31</v>
      </c>
      <c r="M299" t="s">
        <v>1601</v>
      </c>
      <c r="P299" t="s">
        <v>33</v>
      </c>
    </row>
    <row r="300" spans="1:16" x14ac:dyDescent="0.25">
      <c r="A300" s="1" t="s">
        <v>1602</v>
      </c>
      <c r="B300" t="s">
        <v>1571</v>
      </c>
      <c r="C300" t="s">
        <v>1553</v>
      </c>
      <c r="D300">
        <v>2008</v>
      </c>
      <c r="E300" t="s">
        <v>1554</v>
      </c>
      <c r="F300" t="s">
        <v>1603</v>
      </c>
      <c r="G300" t="s">
        <v>64</v>
      </c>
      <c r="J300" s="2">
        <v>39610</v>
      </c>
      <c r="K300" t="s">
        <v>31</v>
      </c>
      <c r="M300" t="s">
        <v>1604</v>
      </c>
      <c r="P300" t="s">
        <v>33</v>
      </c>
    </row>
    <row r="301" spans="1:16" x14ac:dyDescent="0.25">
      <c r="A301" s="1" t="s">
        <v>1605</v>
      </c>
      <c r="B301" t="s">
        <v>1571</v>
      </c>
      <c r="C301" t="s">
        <v>1553</v>
      </c>
      <c r="D301">
        <v>2008</v>
      </c>
      <c r="E301" t="s">
        <v>1554</v>
      </c>
      <c r="F301" t="s">
        <v>1606</v>
      </c>
      <c r="G301" t="s">
        <v>64</v>
      </c>
      <c r="J301" s="2">
        <v>39610</v>
      </c>
      <c r="K301" t="s">
        <v>31</v>
      </c>
      <c r="M301" t="s">
        <v>1607</v>
      </c>
      <c r="P301" t="s">
        <v>33</v>
      </c>
    </row>
    <row r="302" spans="1:16" x14ac:dyDescent="0.25">
      <c r="A302" s="1" t="s">
        <v>1608</v>
      </c>
      <c r="B302" t="s">
        <v>1571</v>
      </c>
      <c r="C302" t="s">
        <v>1553</v>
      </c>
      <c r="D302">
        <v>2009</v>
      </c>
      <c r="E302" t="s">
        <v>1298</v>
      </c>
      <c r="F302" t="s">
        <v>1609</v>
      </c>
      <c r="G302" t="s">
        <v>99</v>
      </c>
      <c r="J302" s="2">
        <v>40023</v>
      </c>
      <c r="K302" t="s">
        <v>31</v>
      </c>
      <c r="M302" t="s">
        <v>1610</v>
      </c>
      <c r="P302" t="s">
        <v>33</v>
      </c>
    </row>
    <row r="303" spans="1:16" x14ac:dyDescent="0.25">
      <c r="A303" s="1" t="s">
        <v>1611</v>
      </c>
      <c r="B303" t="s">
        <v>1571</v>
      </c>
      <c r="C303" t="s">
        <v>1553</v>
      </c>
      <c r="D303">
        <v>2007</v>
      </c>
      <c r="E303" t="s">
        <v>1612</v>
      </c>
      <c r="F303" t="s">
        <v>1613</v>
      </c>
      <c r="G303" t="s">
        <v>99</v>
      </c>
      <c r="J303" s="2">
        <v>39211</v>
      </c>
      <c r="K303" t="s">
        <v>31</v>
      </c>
      <c r="M303" t="s">
        <v>1614</v>
      </c>
      <c r="O303" t="s">
        <v>629</v>
      </c>
      <c r="P303" t="s">
        <v>33</v>
      </c>
    </row>
    <row r="304" spans="1:16" x14ac:dyDescent="0.25">
      <c r="A304" s="1" t="s">
        <v>1615</v>
      </c>
      <c r="B304" t="s">
        <v>1616</v>
      </c>
      <c r="C304" t="s">
        <v>1616</v>
      </c>
      <c r="D304">
        <v>2008</v>
      </c>
      <c r="E304" t="s">
        <v>1617</v>
      </c>
      <c r="F304" t="s">
        <v>1618</v>
      </c>
      <c r="G304" t="s">
        <v>64</v>
      </c>
      <c r="J304" s="2">
        <v>39645</v>
      </c>
      <c r="K304" t="s">
        <v>31</v>
      </c>
      <c r="M304" t="s">
        <v>1619</v>
      </c>
      <c r="P304" t="s">
        <v>33</v>
      </c>
    </row>
    <row r="305" spans="1:26" x14ac:dyDescent="0.25">
      <c r="A305" s="1" t="s">
        <v>1620</v>
      </c>
      <c r="B305" t="s">
        <v>1621</v>
      </c>
      <c r="C305" t="s">
        <v>1621</v>
      </c>
      <c r="D305">
        <v>2008</v>
      </c>
      <c r="E305" t="s">
        <v>1622</v>
      </c>
      <c r="F305" t="s">
        <v>1623</v>
      </c>
      <c r="G305" t="s">
        <v>64</v>
      </c>
      <c r="J305" s="2">
        <v>39631</v>
      </c>
      <c r="K305" t="s">
        <v>31</v>
      </c>
      <c r="M305" t="s">
        <v>1624</v>
      </c>
      <c r="P305" t="s">
        <v>33</v>
      </c>
    </row>
    <row r="306" spans="1:26" x14ac:dyDescent="0.25">
      <c r="A306" s="1" t="s">
        <v>1625</v>
      </c>
      <c r="B306" t="s">
        <v>1626</v>
      </c>
      <c r="C306" t="s">
        <v>1626</v>
      </c>
      <c r="D306">
        <v>2010</v>
      </c>
      <c r="E306" t="s">
        <v>1627</v>
      </c>
      <c r="F306" t="s">
        <v>1628</v>
      </c>
      <c r="G306" t="s">
        <v>64</v>
      </c>
      <c r="J306" s="2">
        <v>40247</v>
      </c>
      <c r="K306" t="s">
        <v>31</v>
      </c>
      <c r="M306" t="s">
        <v>1629</v>
      </c>
      <c r="P306" t="s">
        <v>33</v>
      </c>
      <c r="Q306" t="s">
        <v>1075</v>
      </c>
      <c r="R306" t="s">
        <v>1076</v>
      </c>
    </row>
    <row r="307" spans="1:26" x14ac:dyDescent="0.25">
      <c r="A307" s="1" t="s">
        <v>1630</v>
      </c>
      <c r="B307" t="s">
        <v>1631</v>
      </c>
      <c r="C307" t="s">
        <v>1632</v>
      </c>
      <c r="D307">
        <v>2009</v>
      </c>
      <c r="E307" t="s">
        <v>378</v>
      </c>
      <c r="F307" t="s">
        <v>1633</v>
      </c>
      <c r="G307" t="s">
        <v>64</v>
      </c>
      <c r="J307" s="2">
        <v>39925</v>
      </c>
      <c r="K307" t="s">
        <v>31</v>
      </c>
      <c r="M307" t="s">
        <v>1634</v>
      </c>
      <c r="P307" t="s">
        <v>33</v>
      </c>
    </row>
    <row r="308" spans="1:26" x14ac:dyDescent="0.25">
      <c r="A308" s="1" t="s">
        <v>1635</v>
      </c>
      <c r="B308" t="s">
        <v>1636</v>
      </c>
      <c r="C308" t="s">
        <v>1636</v>
      </c>
      <c r="D308">
        <v>2009</v>
      </c>
      <c r="E308" t="s">
        <v>1637</v>
      </c>
      <c r="F308" t="s">
        <v>1638</v>
      </c>
      <c r="G308" t="s">
        <v>64</v>
      </c>
      <c r="J308" s="2">
        <v>40009</v>
      </c>
      <c r="K308" t="s">
        <v>31</v>
      </c>
      <c r="M308" t="s">
        <v>1639</v>
      </c>
      <c r="P308" t="s">
        <v>33</v>
      </c>
      <c r="Q308" t="s">
        <v>222</v>
      </c>
      <c r="R308" t="s">
        <v>223</v>
      </c>
    </row>
    <row r="309" spans="1:26" x14ac:dyDescent="0.25">
      <c r="A309" s="1" t="s">
        <v>1640</v>
      </c>
      <c r="B309" t="s">
        <v>1641</v>
      </c>
      <c r="C309" t="s">
        <v>1636</v>
      </c>
      <c r="D309">
        <v>2009</v>
      </c>
      <c r="E309" t="s">
        <v>1642</v>
      </c>
      <c r="F309" t="s">
        <v>1643</v>
      </c>
      <c r="G309" t="s">
        <v>1500</v>
      </c>
      <c r="J309" s="2">
        <v>40072</v>
      </c>
      <c r="K309" t="s">
        <v>31</v>
      </c>
      <c r="M309" t="s">
        <v>1644</v>
      </c>
      <c r="P309" t="s">
        <v>33</v>
      </c>
      <c r="Q309" t="s">
        <v>222</v>
      </c>
      <c r="R309" t="s">
        <v>223</v>
      </c>
    </row>
    <row r="310" spans="1:26" x14ac:dyDescent="0.25">
      <c r="A310" s="1" t="s">
        <v>1645</v>
      </c>
      <c r="B310" t="s">
        <v>1646</v>
      </c>
      <c r="C310" t="s">
        <v>1646</v>
      </c>
      <c r="D310">
        <v>2010</v>
      </c>
      <c r="E310" t="s">
        <v>232</v>
      </c>
      <c r="F310" t="s">
        <v>1647</v>
      </c>
      <c r="G310" t="s">
        <v>703</v>
      </c>
      <c r="J310" t="s">
        <v>54</v>
      </c>
      <c r="K310" t="s">
        <v>246</v>
      </c>
      <c r="L310" t="s">
        <v>1648</v>
      </c>
      <c r="M310" t="s">
        <v>1649</v>
      </c>
      <c r="P310" t="s">
        <v>33</v>
      </c>
      <c r="Q310" t="s">
        <v>1650</v>
      </c>
      <c r="R310" t="s">
        <v>1651</v>
      </c>
      <c r="S310" t="s">
        <v>1652</v>
      </c>
      <c r="T310" t="s">
        <v>1653</v>
      </c>
      <c r="U310" t="s">
        <v>253</v>
      </c>
      <c r="V310" t="s">
        <v>254</v>
      </c>
      <c r="W310" t="s">
        <v>1654</v>
      </c>
      <c r="X310" t="s">
        <v>1655</v>
      </c>
      <c r="Y310" t="s">
        <v>1656</v>
      </c>
      <c r="Z310" t="s">
        <v>258</v>
      </c>
    </row>
    <row r="311" spans="1:26" x14ac:dyDescent="0.25">
      <c r="A311" s="1" t="s">
        <v>1657</v>
      </c>
      <c r="B311" t="s">
        <v>1646</v>
      </c>
      <c r="C311" t="s">
        <v>1646</v>
      </c>
      <c r="D311">
        <v>2010</v>
      </c>
      <c r="E311" t="s">
        <v>232</v>
      </c>
      <c r="F311" t="s">
        <v>1658</v>
      </c>
      <c r="G311" t="s">
        <v>703</v>
      </c>
      <c r="J311" t="s">
        <v>54</v>
      </c>
      <c r="K311" t="s">
        <v>246</v>
      </c>
      <c r="L311" t="s">
        <v>1659</v>
      </c>
      <c r="M311" t="s">
        <v>1660</v>
      </c>
      <c r="P311" t="s">
        <v>33</v>
      </c>
      <c r="Q311" t="s">
        <v>1650</v>
      </c>
      <c r="R311" t="s">
        <v>1651</v>
      </c>
      <c r="S311" t="s">
        <v>1652</v>
      </c>
      <c r="T311" t="s">
        <v>1653</v>
      </c>
      <c r="U311" t="s">
        <v>253</v>
      </c>
      <c r="V311" t="s">
        <v>254</v>
      </c>
      <c r="W311" t="s">
        <v>1654</v>
      </c>
      <c r="X311" t="s">
        <v>1655</v>
      </c>
      <c r="Y311" t="s">
        <v>1661</v>
      </c>
      <c r="Z311" t="s">
        <v>258</v>
      </c>
    </row>
    <row r="312" spans="1:26" x14ac:dyDescent="0.25">
      <c r="A312" s="1" t="s">
        <v>1662</v>
      </c>
      <c r="B312" t="s">
        <v>1646</v>
      </c>
      <c r="C312" t="s">
        <v>1646</v>
      </c>
      <c r="D312">
        <v>2011</v>
      </c>
      <c r="E312" t="s">
        <v>232</v>
      </c>
      <c r="F312" t="s">
        <v>1663</v>
      </c>
      <c r="G312" t="s">
        <v>703</v>
      </c>
      <c r="J312" t="s">
        <v>54</v>
      </c>
      <c r="K312" t="s">
        <v>246</v>
      </c>
      <c r="L312" t="s">
        <v>1664</v>
      </c>
      <c r="M312" t="s">
        <v>1665</v>
      </c>
      <c r="P312" t="s">
        <v>33</v>
      </c>
      <c r="Q312" t="s">
        <v>1650</v>
      </c>
      <c r="R312" t="s">
        <v>1651</v>
      </c>
      <c r="S312" t="s">
        <v>1652</v>
      </c>
      <c r="T312" t="s">
        <v>1653</v>
      </c>
      <c r="U312" t="s">
        <v>253</v>
      </c>
      <c r="V312" t="s">
        <v>254</v>
      </c>
      <c r="W312" t="s">
        <v>1654</v>
      </c>
      <c r="X312" t="s">
        <v>1655</v>
      </c>
      <c r="Y312" t="s">
        <v>1666</v>
      </c>
      <c r="Z312" t="s">
        <v>258</v>
      </c>
    </row>
    <row r="313" spans="1:26" x14ac:dyDescent="0.25">
      <c r="A313" s="1" t="s">
        <v>1667</v>
      </c>
      <c r="B313" t="s">
        <v>1646</v>
      </c>
      <c r="C313" t="s">
        <v>1646</v>
      </c>
      <c r="D313">
        <v>2011</v>
      </c>
      <c r="E313" t="s">
        <v>1668</v>
      </c>
      <c r="F313" t="s">
        <v>1658</v>
      </c>
      <c r="G313" t="s">
        <v>703</v>
      </c>
      <c r="J313" t="s">
        <v>54</v>
      </c>
      <c r="K313" t="s">
        <v>246</v>
      </c>
      <c r="L313" t="s">
        <v>1669</v>
      </c>
      <c r="M313" t="s">
        <v>1670</v>
      </c>
      <c r="P313" t="s">
        <v>33</v>
      </c>
      <c r="Q313" t="s">
        <v>1650</v>
      </c>
      <c r="R313" t="s">
        <v>1651</v>
      </c>
      <c r="S313" t="s">
        <v>1652</v>
      </c>
      <c r="T313" t="s">
        <v>1653</v>
      </c>
      <c r="U313" t="s">
        <v>253</v>
      </c>
      <c r="V313" t="s">
        <v>254</v>
      </c>
      <c r="W313" t="s">
        <v>1654</v>
      </c>
      <c r="X313" t="s">
        <v>1655</v>
      </c>
      <c r="Y313" t="s">
        <v>1671</v>
      </c>
      <c r="Z313" t="s">
        <v>258</v>
      </c>
    </row>
    <row r="314" spans="1:26" x14ac:dyDescent="0.25">
      <c r="A314" s="1" t="s">
        <v>1672</v>
      </c>
      <c r="B314" t="s">
        <v>1646</v>
      </c>
      <c r="C314" t="s">
        <v>1646</v>
      </c>
      <c r="D314">
        <v>2010</v>
      </c>
      <c r="E314" t="s">
        <v>1673</v>
      </c>
      <c r="F314" t="s">
        <v>1663</v>
      </c>
      <c r="G314" t="s">
        <v>703</v>
      </c>
      <c r="J314" t="s">
        <v>54</v>
      </c>
      <c r="K314" t="s">
        <v>246</v>
      </c>
      <c r="L314" t="s">
        <v>1674</v>
      </c>
      <c r="M314" t="s">
        <v>1675</v>
      </c>
      <c r="P314" t="s">
        <v>33</v>
      </c>
      <c r="Q314" t="s">
        <v>1650</v>
      </c>
      <c r="R314" t="s">
        <v>1651</v>
      </c>
      <c r="S314" t="s">
        <v>1652</v>
      </c>
      <c r="T314" t="s">
        <v>1653</v>
      </c>
      <c r="U314" t="s">
        <v>253</v>
      </c>
      <c r="V314" t="s">
        <v>254</v>
      </c>
      <c r="W314" t="s">
        <v>1654</v>
      </c>
      <c r="X314" t="s">
        <v>1655</v>
      </c>
      <c r="Y314" t="s">
        <v>1676</v>
      </c>
      <c r="Z314" t="s">
        <v>258</v>
      </c>
    </row>
    <row r="315" spans="1:26" x14ac:dyDescent="0.25">
      <c r="A315" s="1" t="s">
        <v>1677</v>
      </c>
      <c r="B315" t="s">
        <v>1646</v>
      </c>
      <c r="C315" t="s">
        <v>1646</v>
      </c>
      <c r="D315">
        <v>2011</v>
      </c>
      <c r="E315" t="s">
        <v>1678</v>
      </c>
      <c r="F315" t="s">
        <v>1663</v>
      </c>
      <c r="G315" t="s">
        <v>703</v>
      </c>
      <c r="J315" t="s">
        <v>54</v>
      </c>
      <c r="K315" t="s">
        <v>246</v>
      </c>
      <c r="L315" t="s">
        <v>1674</v>
      </c>
      <c r="M315" t="s">
        <v>1679</v>
      </c>
      <c r="P315" t="s">
        <v>33</v>
      </c>
      <c r="Q315" t="s">
        <v>1650</v>
      </c>
      <c r="R315" t="s">
        <v>1651</v>
      </c>
      <c r="S315" t="s">
        <v>1652</v>
      </c>
      <c r="T315" t="s">
        <v>1653</v>
      </c>
      <c r="U315" t="s">
        <v>253</v>
      </c>
      <c r="V315" t="s">
        <v>254</v>
      </c>
      <c r="W315" t="s">
        <v>1654</v>
      </c>
      <c r="X315" t="s">
        <v>1655</v>
      </c>
      <c r="Y315" t="s">
        <v>1680</v>
      </c>
      <c r="Z315" t="s">
        <v>258</v>
      </c>
    </row>
    <row r="316" spans="1:26" x14ac:dyDescent="0.25">
      <c r="A316" s="1" t="s">
        <v>1681</v>
      </c>
      <c r="B316" t="s">
        <v>1646</v>
      </c>
      <c r="C316" t="s">
        <v>1646</v>
      </c>
      <c r="D316">
        <v>2011</v>
      </c>
      <c r="E316" t="s">
        <v>1668</v>
      </c>
      <c r="F316" t="s">
        <v>1658</v>
      </c>
      <c r="G316" t="s">
        <v>703</v>
      </c>
      <c r="J316" t="s">
        <v>54</v>
      </c>
      <c r="K316" t="s">
        <v>246</v>
      </c>
      <c r="L316" t="s">
        <v>1682</v>
      </c>
      <c r="M316" t="s">
        <v>1683</v>
      </c>
      <c r="P316" t="s">
        <v>33</v>
      </c>
      <c r="Q316" t="s">
        <v>1650</v>
      </c>
      <c r="R316" t="s">
        <v>1651</v>
      </c>
      <c r="S316" t="s">
        <v>1652</v>
      </c>
      <c r="T316" t="s">
        <v>1653</v>
      </c>
      <c r="U316" t="s">
        <v>253</v>
      </c>
      <c r="V316" t="s">
        <v>254</v>
      </c>
      <c r="W316" t="s">
        <v>1654</v>
      </c>
      <c r="X316" t="s">
        <v>1655</v>
      </c>
      <c r="Y316" t="s">
        <v>1684</v>
      </c>
      <c r="Z316" t="s">
        <v>258</v>
      </c>
    </row>
    <row r="317" spans="1:26" x14ac:dyDescent="0.25">
      <c r="A317" s="1" t="s">
        <v>1685</v>
      </c>
      <c r="B317" t="s">
        <v>1646</v>
      </c>
      <c r="C317" t="s">
        <v>1646</v>
      </c>
      <c r="D317">
        <v>2011</v>
      </c>
      <c r="E317" t="s">
        <v>1686</v>
      </c>
      <c r="F317" t="s">
        <v>1647</v>
      </c>
      <c r="G317" t="s">
        <v>703</v>
      </c>
      <c r="J317" t="s">
        <v>54</v>
      </c>
      <c r="K317" t="s">
        <v>246</v>
      </c>
      <c r="L317" t="s">
        <v>1687</v>
      </c>
      <c r="M317" t="s">
        <v>1688</v>
      </c>
      <c r="P317" t="s">
        <v>33</v>
      </c>
      <c r="Q317" t="s">
        <v>1650</v>
      </c>
      <c r="R317" t="s">
        <v>1651</v>
      </c>
      <c r="S317" t="s">
        <v>1652</v>
      </c>
      <c r="T317" t="s">
        <v>1653</v>
      </c>
      <c r="U317" t="s">
        <v>253</v>
      </c>
      <c r="V317" t="s">
        <v>254</v>
      </c>
      <c r="W317" t="s">
        <v>1654</v>
      </c>
      <c r="X317" t="s">
        <v>1655</v>
      </c>
      <c r="Y317" t="s">
        <v>1689</v>
      </c>
      <c r="Z317" t="s">
        <v>258</v>
      </c>
    </row>
    <row r="318" spans="1:26" x14ac:dyDescent="0.25">
      <c r="A318" s="1" t="s">
        <v>1690</v>
      </c>
      <c r="B318" t="s">
        <v>1646</v>
      </c>
      <c r="C318" t="s">
        <v>1646</v>
      </c>
      <c r="D318">
        <v>2009</v>
      </c>
      <c r="E318" t="s">
        <v>1691</v>
      </c>
      <c r="F318" t="s">
        <v>1647</v>
      </c>
      <c r="G318" t="s">
        <v>703</v>
      </c>
      <c r="J318" s="2">
        <v>40128</v>
      </c>
      <c r="K318" t="s">
        <v>31</v>
      </c>
      <c r="M318" t="s">
        <v>1692</v>
      </c>
      <c r="P318" t="s">
        <v>33</v>
      </c>
      <c r="Q318" t="s">
        <v>1650</v>
      </c>
      <c r="R318" t="s">
        <v>1651</v>
      </c>
      <c r="S318" t="s">
        <v>1652</v>
      </c>
      <c r="T318" t="s">
        <v>1653</v>
      </c>
      <c r="U318" t="s">
        <v>253</v>
      </c>
      <c r="V318" t="s">
        <v>254</v>
      </c>
      <c r="W318" t="s">
        <v>1654</v>
      </c>
      <c r="X318" t="s">
        <v>1655</v>
      </c>
      <c r="Y318" t="s">
        <v>1693</v>
      </c>
      <c r="Z318" t="s">
        <v>258</v>
      </c>
    </row>
    <row r="319" spans="1:26" x14ac:dyDescent="0.25">
      <c r="A319" s="1" t="s">
        <v>1694</v>
      </c>
      <c r="B319" t="s">
        <v>1695</v>
      </c>
      <c r="C319" t="s">
        <v>1696</v>
      </c>
      <c r="D319">
        <v>2008</v>
      </c>
      <c r="E319" t="s">
        <v>511</v>
      </c>
      <c r="F319" t="s">
        <v>384</v>
      </c>
      <c r="G319" t="s">
        <v>83</v>
      </c>
      <c r="J319" s="2">
        <v>39785</v>
      </c>
      <c r="K319" t="s">
        <v>31</v>
      </c>
      <c r="M319" t="s">
        <v>1697</v>
      </c>
      <c r="P319" t="s">
        <v>33</v>
      </c>
    </row>
    <row r="320" spans="1:26" x14ac:dyDescent="0.25">
      <c r="A320" s="1" t="s">
        <v>1698</v>
      </c>
      <c r="B320" t="s">
        <v>1699</v>
      </c>
      <c r="C320" t="s">
        <v>1699</v>
      </c>
      <c r="D320">
        <v>2010</v>
      </c>
      <c r="E320" t="s">
        <v>1700</v>
      </c>
      <c r="F320" t="s">
        <v>1701</v>
      </c>
      <c r="G320" t="s">
        <v>396</v>
      </c>
      <c r="H320" t="s">
        <v>1702</v>
      </c>
      <c r="J320" s="2">
        <v>40415</v>
      </c>
      <c r="K320" t="s">
        <v>31</v>
      </c>
      <c r="M320" t="s">
        <v>1703</v>
      </c>
      <c r="P320" t="s">
        <v>33</v>
      </c>
    </row>
    <row r="321" spans="1:18" x14ac:dyDescent="0.25">
      <c r="A321" s="1" t="s">
        <v>1704</v>
      </c>
      <c r="B321" t="s">
        <v>1705</v>
      </c>
      <c r="C321" t="s">
        <v>1706</v>
      </c>
      <c r="D321">
        <v>2009</v>
      </c>
      <c r="E321" t="s">
        <v>1707</v>
      </c>
      <c r="F321" t="s">
        <v>1708</v>
      </c>
      <c r="G321" t="s">
        <v>200</v>
      </c>
      <c r="J321" s="2">
        <v>40063</v>
      </c>
      <c r="K321" t="s">
        <v>31</v>
      </c>
      <c r="M321" t="s">
        <v>1709</v>
      </c>
      <c r="P321" t="s">
        <v>33</v>
      </c>
    </row>
    <row r="322" spans="1:18" x14ac:dyDescent="0.25">
      <c r="A322" s="1" t="s">
        <v>1710</v>
      </c>
      <c r="B322" t="s">
        <v>1711</v>
      </c>
      <c r="C322" t="s">
        <v>1712</v>
      </c>
      <c r="D322">
        <v>2010</v>
      </c>
      <c r="E322" t="s">
        <v>153</v>
      </c>
      <c r="F322" t="s">
        <v>1713</v>
      </c>
      <c r="G322" t="s">
        <v>200</v>
      </c>
      <c r="J322" s="2">
        <v>40242</v>
      </c>
      <c r="K322" t="s">
        <v>31</v>
      </c>
      <c r="M322" t="s">
        <v>1714</v>
      </c>
      <c r="P322" t="s">
        <v>33</v>
      </c>
    </row>
    <row r="323" spans="1:18" x14ac:dyDescent="0.25">
      <c r="A323" s="1" t="s">
        <v>1715</v>
      </c>
      <c r="B323" t="s">
        <v>1716</v>
      </c>
      <c r="C323" t="s">
        <v>1716</v>
      </c>
      <c r="D323">
        <v>2009</v>
      </c>
      <c r="E323" t="s">
        <v>1717</v>
      </c>
      <c r="F323" t="s">
        <v>1718</v>
      </c>
      <c r="G323" t="s">
        <v>719</v>
      </c>
      <c r="H323" t="s">
        <v>1719</v>
      </c>
      <c r="I323" t="s">
        <v>143</v>
      </c>
      <c r="J323" s="2">
        <v>40142</v>
      </c>
      <c r="K323" t="s">
        <v>31</v>
      </c>
      <c r="M323" t="s">
        <v>1720</v>
      </c>
      <c r="P323" t="s">
        <v>33</v>
      </c>
    </row>
    <row r="324" spans="1:18" x14ac:dyDescent="0.25">
      <c r="A324" s="1" t="s">
        <v>1721</v>
      </c>
      <c r="B324" t="s">
        <v>1722</v>
      </c>
      <c r="C324" t="s">
        <v>1722</v>
      </c>
      <c r="D324">
        <v>2009</v>
      </c>
      <c r="E324" t="s">
        <v>1723</v>
      </c>
      <c r="F324" t="s">
        <v>1724</v>
      </c>
      <c r="G324" t="s">
        <v>83</v>
      </c>
      <c r="J324" s="2">
        <v>39855</v>
      </c>
      <c r="K324" t="s">
        <v>31</v>
      </c>
      <c r="M324" t="s">
        <v>1725</v>
      </c>
      <c r="P324" t="s">
        <v>33</v>
      </c>
    </row>
    <row r="325" spans="1:18" x14ac:dyDescent="0.25">
      <c r="A325" s="1" t="s">
        <v>1726</v>
      </c>
      <c r="B325" t="s">
        <v>1727</v>
      </c>
      <c r="C325" t="s">
        <v>1727</v>
      </c>
      <c r="D325">
        <v>2010</v>
      </c>
      <c r="E325" t="s">
        <v>1515</v>
      </c>
      <c r="F325" t="s">
        <v>1728</v>
      </c>
      <c r="G325" t="s">
        <v>64</v>
      </c>
      <c r="J325" s="2">
        <v>40333</v>
      </c>
      <c r="K325" t="s">
        <v>31</v>
      </c>
      <c r="M325" t="s">
        <v>1729</v>
      </c>
      <c r="P325" t="s">
        <v>33</v>
      </c>
    </row>
    <row r="326" spans="1:18" x14ac:dyDescent="0.25">
      <c r="A326" s="1" t="s">
        <v>1730</v>
      </c>
      <c r="B326" t="s">
        <v>1731</v>
      </c>
      <c r="C326" t="s">
        <v>1731</v>
      </c>
      <c r="D326">
        <v>2008</v>
      </c>
      <c r="E326" t="s">
        <v>1732</v>
      </c>
      <c r="F326" t="s">
        <v>1733</v>
      </c>
      <c r="G326" t="s">
        <v>947</v>
      </c>
      <c r="J326" s="2">
        <v>39785</v>
      </c>
      <c r="K326" t="s">
        <v>31</v>
      </c>
      <c r="M326" t="s">
        <v>1734</v>
      </c>
      <c r="P326" t="s">
        <v>33</v>
      </c>
    </row>
    <row r="327" spans="1:18" x14ac:dyDescent="0.25">
      <c r="A327" s="1" t="s">
        <v>1735</v>
      </c>
      <c r="B327" t="s">
        <v>1731</v>
      </c>
      <c r="C327" t="s">
        <v>1731</v>
      </c>
      <c r="D327">
        <v>2010</v>
      </c>
      <c r="E327" t="s">
        <v>1732</v>
      </c>
      <c r="F327" t="s">
        <v>1736</v>
      </c>
      <c r="G327" t="s">
        <v>947</v>
      </c>
      <c r="H327" t="s">
        <v>1737</v>
      </c>
      <c r="I327" t="s">
        <v>143</v>
      </c>
      <c r="J327" s="2">
        <v>40249</v>
      </c>
      <c r="K327" t="s">
        <v>31</v>
      </c>
      <c r="M327" t="s">
        <v>1738</v>
      </c>
      <c r="P327" t="s">
        <v>33</v>
      </c>
    </row>
    <row r="328" spans="1:18" x14ac:dyDescent="0.25">
      <c r="A328" s="1" t="s">
        <v>1739</v>
      </c>
      <c r="B328" t="s">
        <v>1740</v>
      </c>
      <c r="C328" t="s">
        <v>1741</v>
      </c>
      <c r="D328">
        <v>2010</v>
      </c>
      <c r="E328" t="s">
        <v>1742</v>
      </c>
      <c r="F328" t="s">
        <v>1743</v>
      </c>
      <c r="G328" t="s">
        <v>64</v>
      </c>
      <c r="J328" s="2">
        <v>40436</v>
      </c>
      <c r="K328" t="s">
        <v>31</v>
      </c>
      <c r="M328" t="s">
        <v>1744</v>
      </c>
      <c r="P328" t="s">
        <v>33</v>
      </c>
      <c r="Q328" t="s">
        <v>454</v>
      </c>
      <c r="R328" t="s">
        <v>166</v>
      </c>
    </row>
    <row r="329" spans="1:18" x14ac:dyDescent="0.25">
      <c r="A329" s="1" t="s">
        <v>1745</v>
      </c>
      <c r="B329" t="s">
        <v>1746</v>
      </c>
      <c r="C329" t="s">
        <v>1746</v>
      </c>
      <c r="D329">
        <v>2010</v>
      </c>
      <c r="E329" t="s">
        <v>28</v>
      </c>
      <c r="F329" t="s">
        <v>1747</v>
      </c>
      <c r="G329" t="s">
        <v>99</v>
      </c>
      <c r="J329" s="2">
        <v>40423</v>
      </c>
      <c r="K329" t="s">
        <v>31</v>
      </c>
      <c r="M329" t="s">
        <v>1748</v>
      </c>
      <c r="P329" t="s">
        <v>33</v>
      </c>
    </row>
    <row r="330" spans="1:18" x14ac:dyDescent="0.25">
      <c r="A330" s="1" t="s">
        <v>1749</v>
      </c>
      <c r="B330" t="s">
        <v>1750</v>
      </c>
      <c r="C330" t="s">
        <v>1750</v>
      </c>
      <c r="D330">
        <v>2009</v>
      </c>
      <c r="E330" t="s">
        <v>489</v>
      </c>
      <c r="F330" t="s">
        <v>1751</v>
      </c>
      <c r="G330" t="s">
        <v>64</v>
      </c>
      <c r="J330" s="2">
        <v>39874</v>
      </c>
      <c r="K330" t="s">
        <v>31</v>
      </c>
      <c r="M330" t="s">
        <v>1752</v>
      </c>
      <c r="P330" t="s">
        <v>33</v>
      </c>
    </row>
    <row r="331" spans="1:18" x14ac:dyDescent="0.25">
      <c r="A331" s="1" t="s">
        <v>1753</v>
      </c>
      <c r="B331" t="s">
        <v>1754</v>
      </c>
      <c r="C331" t="s">
        <v>1755</v>
      </c>
      <c r="D331">
        <v>2008</v>
      </c>
      <c r="E331" t="s">
        <v>511</v>
      </c>
      <c r="F331" t="s">
        <v>1756</v>
      </c>
      <c r="G331" t="s">
        <v>64</v>
      </c>
      <c r="J331" s="2">
        <v>39787</v>
      </c>
      <c r="K331" t="s">
        <v>31</v>
      </c>
      <c r="M331" t="s">
        <v>1757</v>
      </c>
      <c r="P331" t="s">
        <v>33</v>
      </c>
    </row>
    <row r="332" spans="1:18" x14ac:dyDescent="0.25">
      <c r="A332" s="1" t="s">
        <v>1758</v>
      </c>
      <c r="B332" t="s">
        <v>1754</v>
      </c>
      <c r="C332" t="s">
        <v>1755</v>
      </c>
      <c r="D332">
        <v>2009</v>
      </c>
      <c r="E332" t="s">
        <v>1759</v>
      </c>
      <c r="F332" t="s">
        <v>1760</v>
      </c>
      <c r="G332" t="s">
        <v>64</v>
      </c>
      <c r="J332" s="2">
        <v>39897</v>
      </c>
      <c r="K332" t="s">
        <v>31</v>
      </c>
      <c r="M332" t="s">
        <v>1761</v>
      </c>
      <c r="P332" t="s">
        <v>33</v>
      </c>
    </row>
    <row r="333" spans="1:18" x14ac:dyDescent="0.25">
      <c r="A333" s="1" t="s">
        <v>1762</v>
      </c>
      <c r="B333" t="s">
        <v>1754</v>
      </c>
      <c r="C333" t="s">
        <v>1755</v>
      </c>
      <c r="D333">
        <v>2009</v>
      </c>
      <c r="E333" t="s">
        <v>1763</v>
      </c>
      <c r="F333" t="s">
        <v>1764</v>
      </c>
      <c r="G333" t="s">
        <v>64</v>
      </c>
      <c r="J333" s="2">
        <v>40023</v>
      </c>
      <c r="K333" t="s">
        <v>31</v>
      </c>
      <c r="M333" t="s">
        <v>1765</v>
      </c>
      <c r="P333" t="s">
        <v>33</v>
      </c>
    </row>
    <row r="334" spans="1:18" x14ac:dyDescent="0.25">
      <c r="A334" s="1" t="s">
        <v>1766</v>
      </c>
      <c r="B334" t="s">
        <v>1767</v>
      </c>
      <c r="C334" t="s">
        <v>1767</v>
      </c>
      <c r="D334">
        <v>2009</v>
      </c>
      <c r="E334" t="s">
        <v>1768</v>
      </c>
      <c r="F334" t="s">
        <v>1769</v>
      </c>
      <c r="G334" t="s">
        <v>64</v>
      </c>
      <c r="H334" t="s">
        <v>403</v>
      </c>
      <c r="I334" t="s">
        <v>143</v>
      </c>
      <c r="J334" s="2">
        <v>39974</v>
      </c>
      <c r="K334" t="s">
        <v>31</v>
      </c>
      <c r="M334" t="s">
        <v>1770</v>
      </c>
      <c r="P334" t="s">
        <v>33</v>
      </c>
    </row>
    <row r="335" spans="1:18" x14ac:dyDescent="0.25">
      <c r="A335" s="1" t="s">
        <v>1771</v>
      </c>
      <c r="B335" t="s">
        <v>1772</v>
      </c>
      <c r="C335" t="s">
        <v>1772</v>
      </c>
      <c r="D335">
        <v>2009</v>
      </c>
      <c r="E335" t="s">
        <v>1773</v>
      </c>
      <c r="F335" t="s">
        <v>1774</v>
      </c>
      <c r="G335" t="s">
        <v>64</v>
      </c>
      <c r="J335" s="2">
        <v>39925</v>
      </c>
      <c r="K335" t="s">
        <v>31</v>
      </c>
      <c r="M335" t="s">
        <v>1775</v>
      </c>
      <c r="P335" t="s">
        <v>33</v>
      </c>
    </row>
    <row r="336" spans="1:18" x14ac:dyDescent="0.25">
      <c r="A336" s="1" t="s">
        <v>1776</v>
      </c>
      <c r="B336" t="s">
        <v>1772</v>
      </c>
      <c r="C336" t="s">
        <v>1772</v>
      </c>
      <c r="D336">
        <v>2010</v>
      </c>
      <c r="E336" t="s">
        <v>378</v>
      </c>
      <c r="F336" t="s">
        <v>1777</v>
      </c>
      <c r="G336" t="s">
        <v>64</v>
      </c>
      <c r="J336" s="2">
        <v>40261</v>
      </c>
      <c r="K336" t="s">
        <v>31</v>
      </c>
      <c r="M336" t="s">
        <v>1778</v>
      </c>
      <c r="P336" t="s">
        <v>33</v>
      </c>
    </row>
    <row r="337" spans="1:20" x14ac:dyDescent="0.25">
      <c r="A337" s="1" t="s">
        <v>1779</v>
      </c>
      <c r="B337" t="s">
        <v>1780</v>
      </c>
      <c r="C337" t="s">
        <v>1780</v>
      </c>
      <c r="D337">
        <v>2009</v>
      </c>
      <c r="E337" t="s">
        <v>1781</v>
      </c>
      <c r="F337" t="s">
        <v>1782</v>
      </c>
      <c r="G337" t="s">
        <v>64</v>
      </c>
      <c r="J337" s="2">
        <v>39890</v>
      </c>
      <c r="K337" t="s">
        <v>31</v>
      </c>
      <c r="M337" t="s">
        <v>1783</v>
      </c>
      <c r="P337" t="s">
        <v>33</v>
      </c>
    </row>
    <row r="338" spans="1:20" x14ac:dyDescent="0.25">
      <c r="A338" s="1" t="s">
        <v>1784</v>
      </c>
      <c r="B338" t="s">
        <v>1785</v>
      </c>
      <c r="C338" t="s">
        <v>1780</v>
      </c>
      <c r="D338">
        <v>2009</v>
      </c>
      <c r="E338" t="s">
        <v>1786</v>
      </c>
      <c r="F338" t="s">
        <v>1787</v>
      </c>
      <c r="G338" t="s">
        <v>64</v>
      </c>
      <c r="J338" s="2">
        <v>40058</v>
      </c>
      <c r="K338" t="s">
        <v>31</v>
      </c>
      <c r="M338" t="s">
        <v>1788</v>
      </c>
      <c r="P338" t="s">
        <v>33</v>
      </c>
    </row>
    <row r="339" spans="1:20" x14ac:dyDescent="0.25">
      <c r="A339" s="1" t="s">
        <v>1789</v>
      </c>
      <c r="B339" t="s">
        <v>1790</v>
      </c>
      <c r="C339" t="s">
        <v>1790</v>
      </c>
      <c r="D339">
        <v>2009</v>
      </c>
      <c r="E339" t="s">
        <v>1791</v>
      </c>
      <c r="F339" t="s">
        <v>1792</v>
      </c>
      <c r="G339" t="s">
        <v>64</v>
      </c>
      <c r="J339" s="2">
        <v>39855</v>
      </c>
      <c r="K339" t="s">
        <v>31</v>
      </c>
      <c r="M339" t="s">
        <v>1793</v>
      </c>
      <c r="P339" t="s">
        <v>33</v>
      </c>
    </row>
    <row r="340" spans="1:20" x14ac:dyDescent="0.25">
      <c r="A340" s="1" t="s">
        <v>1794</v>
      </c>
      <c r="B340" t="s">
        <v>1795</v>
      </c>
      <c r="C340" t="s">
        <v>1795</v>
      </c>
      <c r="D340">
        <v>2009</v>
      </c>
      <c r="E340" t="s">
        <v>1796</v>
      </c>
      <c r="F340" t="s">
        <v>1797</v>
      </c>
      <c r="G340" t="s">
        <v>64</v>
      </c>
      <c r="J340" s="2">
        <v>39989</v>
      </c>
      <c r="K340" t="s">
        <v>31</v>
      </c>
      <c r="M340" t="s">
        <v>1798</v>
      </c>
      <c r="P340" t="s">
        <v>33</v>
      </c>
    </row>
    <row r="341" spans="1:20" x14ac:dyDescent="0.25">
      <c r="A341" s="1" t="s">
        <v>1799</v>
      </c>
      <c r="B341" t="s">
        <v>1800</v>
      </c>
      <c r="C341" t="s">
        <v>1801</v>
      </c>
      <c r="D341">
        <v>2008</v>
      </c>
      <c r="E341" t="s">
        <v>1802</v>
      </c>
      <c r="F341" t="s">
        <v>1803</v>
      </c>
      <c r="G341" t="s">
        <v>64</v>
      </c>
      <c r="J341" s="2">
        <v>39769</v>
      </c>
      <c r="K341" t="s">
        <v>31</v>
      </c>
      <c r="M341" t="s">
        <v>1804</v>
      </c>
      <c r="P341" t="s">
        <v>33</v>
      </c>
    </row>
    <row r="342" spans="1:20" x14ac:dyDescent="0.25">
      <c r="A342" s="1" t="s">
        <v>1805</v>
      </c>
      <c r="B342" t="s">
        <v>1806</v>
      </c>
      <c r="C342" t="s">
        <v>1806</v>
      </c>
      <c r="D342">
        <v>2010</v>
      </c>
      <c r="E342" t="s">
        <v>1807</v>
      </c>
      <c r="F342" t="s">
        <v>1808</v>
      </c>
      <c r="G342" t="s">
        <v>64</v>
      </c>
      <c r="J342" s="2">
        <v>40249</v>
      </c>
      <c r="K342" t="s">
        <v>31</v>
      </c>
      <c r="M342" t="s">
        <v>1809</v>
      </c>
      <c r="P342" t="s">
        <v>33</v>
      </c>
    </row>
    <row r="343" spans="1:20" x14ac:dyDescent="0.25">
      <c r="A343" s="1" t="s">
        <v>1810</v>
      </c>
      <c r="B343" t="s">
        <v>1811</v>
      </c>
      <c r="C343" t="s">
        <v>1812</v>
      </c>
      <c r="D343">
        <v>2009</v>
      </c>
      <c r="E343" t="s">
        <v>1813</v>
      </c>
      <c r="F343" t="s">
        <v>1814</v>
      </c>
      <c r="G343" t="s">
        <v>402</v>
      </c>
      <c r="J343" s="2">
        <v>39976</v>
      </c>
      <c r="K343" t="s">
        <v>31</v>
      </c>
      <c r="M343" t="s">
        <v>1815</v>
      </c>
      <c r="P343" t="s">
        <v>33</v>
      </c>
    </row>
    <row r="344" spans="1:20" x14ac:dyDescent="0.25">
      <c r="A344" s="1" t="s">
        <v>1816</v>
      </c>
      <c r="B344" t="s">
        <v>1817</v>
      </c>
      <c r="C344" t="s">
        <v>1817</v>
      </c>
      <c r="D344">
        <v>2009</v>
      </c>
      <c r="E344" t="s">
        <v>1818</v>
      </c>
      <c r="F344" t="s">
        <v>1819</v>
      </c>
      <c r="G344" t="s">
        <v>1820</v>
      </c>
      <c r="J344" s="2">
        <v>39990</v>
      </c>
      <c r="K344" t="s">
        <v>31</v>
      </c>
      <c r="M344" t="s">
        <v>1821</v>
      </c>
      <c r="O344" t="s">
        <v>629</v>
      </c>
      <c r="P344" t="s">
        <v>687</v>
      </c>
    </row>
    <row r="345" spans="1:20" x14ac:dyDescent="0.25">
      <c r="A345" s="1" t="s">
        <v>1822</v>
      </c>
      <c r="B345" t="s">
        <v>1823</v>
      </c>
      <c r="C345" t="s">
        <v>1823</v>
      </c>
      <c r="D345">
        <v>2009</v>
      </c>
      <c r="E345" t="s">
        <v>1824</v>
      </c>
      <c r="F345" t="s">
        <v>1825</v>
      </c>
      <c r="G345" t="s">
        <v>1548</v>
      </c>
      <c r="J345" s="2">
        <v>40105</v>
      </c>
      <c r="K345" t="s">
        <v>31</v>
      </c>
      <c r="M345" t="s">
        <v>1826</v>
      </c>
      <c r="P345" t="s">
        <v>33</v>
      </c>
    </row>
    <row r="346" spans="1:20" x14ac:dyDescent="0.25">
      <c r="A346" s="1" t="s">
        <v>1827</v>
      </c>
      <c r="B346" t="s">
        <v>1828</v>
      </c>
      <c r="C346" t="s">
        <v>1829</v>
      </c>
      <c r="D346">
        <v>2009</v>
      </c>
      <c r="E346" t="s">
        <v>153</v>
      </c>
      <c r="F346" t="s">
        <v>1830</v>
      </c>
      <c r="G346" t="s">
        <v>64</v>
      </c>
      <c r="J346" s="2">
        <v>39855</v>
      </c>
      <c r="K346" t="s">
        <v>31</v>
      </c>
      <c r="M346" t="s">
        <v>1831</v>
      </c>
      <c r="P346" t="s">
        <v>33</v>
      </c>
    </row>
    <row r="347" spans="1:20" x14ac:dyDescent="0.25">
      <c r="A347" s="1" t="s">
        <v>1832</v>
      </c>
      <c r="B347" t="s">
        <v>1828</v>
      </c>
      <c r="C347" t="s">
        <v>1829</v>
      </c>
      <c r="D347">
        <v>2009</v>
      </c>
      <c r="E347" t="s">
        <v>153</v>
      </c>
      <c r="F347" t="s">
        <v>1830</v>
      </c>
      <c r="G347" t="s">
        <v>64</v>
      </c>
      <c r="J347" s="2">
        <v>39924</v>
      </c>
      <c r="K347" t="s">
        <v>31</v>
      </c>
      <c r="M347" t="s">
        <v>1833</v>
      </c>
      <c r="P347" t="s">
        <v>33</v>
      </c>
    </row>
    <row r="348" spans="1:20" x14ac:dyDescent="0.25">
      <c r="A348" s="1" t="s">
        <v>1834</v>
      </c>
      <c r="B348" t="s">
        <v>182</v>
      </c>
      <c r="C348" t="s">
        <v>1835</v>
      </c>
      <c r="D348">
        <v>2009</v>
      </c>
      <c r="E348" t="s">
        <v>183</v>
      </c>
      <c r="F348" t="s">
        <v>184</v>
      </c>
      <c r="G348" t="s">
        <v>64</v>
      </c>
      <c r="H348" t="s">
        <v>185</v>
      </c>
      <c r="I348" t="s">
        <v>143</v>
      </c>
      <c r="J348" s="2">
        <v>39947</v>
      </c>
      <c r="K348" t="s">
        <v>31</v>
      </c>
      <c r="M348" t="s">
        <v>186</v>
      </c>
      <c r="P348" t="s">
        <v>33</v>
      </c>
    </row>
    <row r="349" spans="1:20" x14ac:dyDescent="0.25">
      <c r="A349" s="1" t="s">
        <v>1836</v>
      </c>
      <c r="B349" t="s">
        <v>1837</v>
      </c>
      <c r="C349" t="s">
        <v>1838</v>
      </c>
      <c r="D349">
        <v>2008</v>
      </c>
      <c r="E349" t="s">
        <v>1237</v>
      </c>
      <c r="F349" t="s">
        <v>1839</v>
      </c>
      <c r="G349" t="s">
        <v>64</v>
      </c>
      <c r="H349" t="s">
        <v>685</v>
      </c>
      <c r="I349" t="s">
        <v>143</v>
      </c>
      <c r="J349" s="2">
        <v>39631</v>
      </c>
      <c r="K349" t="s">
        <v>31</v>
      </c>
      <c r="M349" t="s">
        <v>1840</v>
      </c>
      <c r="P349" t="s">
        <v>33</v>
      </c>
    </row>
    <row r="350" spans="1:20" x14ac:dyDescent="0.25">
      <c r="A350" s="1" t="s">
        <v>1841</v>
      </c>
      <c r="B350" t="s">
        <v>1842</v>
      </c>
      <c r="C350" t="s">
        <v>1843</v>
      </c>
      <c r="D350">
        <v>2009</v>
      </c>
      <c r="E350" t="s">
        <v>1844</v>
      </c>
      <c r="F350" t="s">
        <v>384</v>
      </c>
      <c r="G350" t="s">
        <v>1845</v>
      </c>
      <c r="H350" t="s">
        <v>1846</v>
      </c>
      <c r="I350" t="s">
        <v>350</v>
      </c>
      <c r="J350" s="2">
        <v>39897</v>
      </c>
      <c r="K350" t="s">
        <v>31</v>
      </c>
      <c r="M350" t="s">
        <v>1847</v>
      </c>
      <c r="P350" t="s">
        <v>33</v>
      </c>
    </row>
    <row r="351" spans="1:20" x14ac:dyDescent="0.25">
      <c r="A351" s="1" t="s">
        <v>1848</v>
      </c>
      <c r="B351" t="s">
        <v>1842</v>
      </c>
      <c r="C351" t="s">
        <v>1843</v>
      </c>
      <c r="D351">
        <v>2010</v>
      </c>
      <c r="E351" t="s">
        <v>1849</v>
      </c>
      <c r="F351" t="s">
        <v>1850</v>
      </c>
      <c r="G351" t="s">
        <v>64</v>
      </c>
      <c r="J351" s="2">
        <v>40333</v>
      </c>
      <c r="K351" t="s">
        <v>31</v>
      </c>
      <c r="M351" t="s">
        <v>1851</v>
      </c>
      <c r="P351" t="s">
        <v>33</v>
      </c>
    </row>
    <row r="352" spans="1:20" x14ac:dyDescent="0.25">
      <c r="A352" s="1" t="s">
        <v>1852</v>
      </c>
      <c r="B352" t="s">
        <v>1853</v>
      </c>
      <c r="C352" t="s">
        <v>1853</v>
      </c>
      <c r="D352">
        <v>2009</v>
      </c>
      <c r="E352" t="s">
        <v>1854</v>
      </c>
      <c r="F352" t="s">
        <v>1855</v>
      </c>
      <c r="G352" t="s">
        <v>1856</v>
      </c>
      <c r="J352" s="2">
        <v>39947</v>
      </c>
      <c r="K352" t="s">
        <v>31</v>
      </c>
      <c r="M352" t="s">
        <v>1857</v>
      </c>
      <c r="P352" t="s">
        <v>33</v>
      </c>
      <c r="Q352" t="s">
        <v>1858</v>
      </c>
      <c r="R352" t="s">
        <v>1859</v>
      </c>
      <c r="S352" t="s">
        <v>1860</v>
      </c>
      <c r="T352" t="s">
        <v>565</v>
      </c>
    </row>
    <row r="353" spans="1:20" x14ac:dyDescent="0.25">
      <c r="A353" s="1" t="s">
        <v>1861</v>
      </c>
      <c r="B353" t="s">
        <v>1853</v>
      </c>
      <c r="C353" t="s">
        <v>1853</v>
      </c>
      <c r="D353">
        <v>2010</v>
      </c>
      <c r="E353" t="s">
        <v>945</v>
      </c>
      <c r="F353" t="s">
        <v>1862</v>
      </c>
      <c r="G353" t="s">
        <v>1856</v>
      </c>
      <c r="J353" s="2">
        <v>40333</v>
      </c>
      <c r="K353" t="s">
        <v>31</v>
      </c>
      <c r="M353" t="s">
        <v>1863</v>
      </c>
      <c r="P353" t="s">
        <v>33</v>
      </c>
      <c r="Q353" t="s">
        <v>1858</v>
      </c>
      <c r="R353" t="s">
        <v>1859</v>
      </c>
      <c r="S353" t="s">
        <v>1860</v>
      </c>
      <c r="T353" t="s">
        <v>565</v>
      </c>
    </row>
    <row r="354" spans="1:20" x14ac:dyDescent="0.25">
      <c r="A354" s="1" t="s">
        <v>1864</v>
      </c>
      <c r="B354" t="s">
        <v>1853</v>
      </c>
      <c r="C354" t="s">
        <v>1853</v>
      </c>
      <c r="D354">
        <v>2010</v>
      </c>
      <c r="E354" t="s">
        <v>945</v>
      </c>
      <c r="F354" t="s">
        <v>1865</v>
      </c>
      <c r="G354" t="s">
        <v>1856</v>
      </c>
      <c r="J354" s="2">
        <v>40261</v>
      </c>
      <c r="K354" t="s">
        <v>31</v>
      </c>
      <c r="M354" t="s">
        <v>1866</v>
      </c>
      <c r="P354" t="s">
        <v>33</v>
      </c>
      <c r="Q354" t="s">
        <v>1858</v>
      </c>
      <c r="R354" t="s">
        <v>1859</v>
      </c>
      <c r="S354" t="s">
        <v>1860</v>
      </c>
      <c r="T354" t="s">
        <v>565</v>
      </c>
    </row>
    <row r="355" spans="1:20" x14ac:dyDescent="0.25">
      <c r="A355" s="1" t="s">
        <v>1867</v>
      </c>
      <c r="B355" t="s">
        <v>1853</v>
      </c>
      <c r="C355" t="s">
        <v>1853</v>
      </c>
      <c r="D355">
        <v>2010</v>
      </c>
      <c r="E355" t="s">
        <v>1868</v>
      </c>
      <c r="F355" t="s">
        <v>1869</v>
      </c>
      <c r="G355" t="s">
        <v>1856</v>
      </c>
      <c r="J355" s="2">
        <v>40423</v>
      </c>
      <c r="K355" t="s">
        <v>31</v>
      </c>
      <c r="M355" t="s">
        <v>1870</v>
      </c>
      <c r="P355" t="s">
        <v>33</v>
      </c>
      <c r="Q355" t="s">
        <v>1858</v>
      </c>
      <c r="R355" t="s">
        <v>1859</v>
      </c>
      <c r="S355" t="s">
        <v>1860</v>
      </c>
      <c r="T355" t="s">
        <v>565</v>
      </c>
    </row>
    <row r="356" spans="1:20" x14ac:dyDescent="0.25">
      <c r="A356" s="1" t="s">
        <v>1871</v>
      </c>
      <c r="B356" t="s">
        <v>1853</v>
      </c>
      <c r="C356" t="s">
        <v>1853</v>
      </c>
      <c r="D356">
        <v>2010</v>
      </c>
      <c r="E356" t="s">
        <v>410</v>
      </c>
      <c r="F356" t="s">
        <v>384</v>
      </c>
      <c r="G356" t="s">
        <v>1856</v>
      </c>
      <c r="J356" s="2">
        <v>40423</v>
      </c>
      <c r="K356" t="s">
        <v>31</v>
      </c>
      <c r="M356" t="s">
        <v>1872</v>
      </c>
      <c r="P356" t="s">
        <v>33</v>
      </c>
      <c r="Q356" t="s">
        <v>1858</v>
      </c>
      <c r="R356" t="s">
        <v>1859</v>
      </c>
      <c r="S356" t="s">
        <v>1860</v>
      </c>
      <c r="T356" t="s">
        <v>565</v>
      </c>
    </row>
    <row r="357" spans="1:20" x14ac:dyDescent="0.25">
      <c r="A357" s="1" t="s">
        <v>1873</v>
      </c>
      <c r="B357" t="s">
        <v>1874</v>
      </c>
      <c r="C357" t="s">
        <v>1874</v>
      </c>
      <c r="D357">
        <v>2003</v>
      </c>
      <c r="E357" t="s">
        <v>1875</v>
      </c>
      <c r="F357" t="s">
        <v>1876</v>
      </c>
      <c r="G357" t="s">
        <v>64</v>
      </c>
      <c r="J357" s="2">
        <v>37853</v>
      </c>
      <c r="K357" t="s">
        <v>31</v>
      </c>
      <c r="M357" t="s">
        <v>1877</v>
      </c>
      <c r="P357" t="s">
        <v>33</v>
      </c>
    </row>
    <row r="358" spans="1:20" x14ac:dyDescent="0.25">
      <c r="A358" s="1" t="s">
        <v>1878</v>
      </c>
      <c r="B358" t="s">
        <v>1874</v>
      </c>
      <c r="C358" t="s">
        <v>1874</v>
      </c>
      <c r="D358">
        <v>2009</v>
      </c>
      <c r="E358" t="s">
        <v>1879</v>
      </c>
      <c r="F358" t="s">
        <v>1876</v>
      </c>
      <c r="G358" t="s">
        <v>64</v>
      </c>
      <c r="J358" s="2">
        <v>39974</v>
      </c>
      <c r="K358" t="s">
        <v>31</v>
      </c>
      <c r="M358" t="s">
        <v>1880</v>
      </c>
      <c r="P358" t="s">
        <v>33</v>
      </c>
    </row>
    <row r="359" spans="1:20" x14ac:dyDescent="0.25">
      <c r="A359" s="1" t="s">
        <v>1881</v>
      </c>
      <c r="B359" t="s">
        <v>1882</v>
      </c>
      <c r="C359" t="s">
        <v>1882</v>
      </c>
      <c r="D359">
        <v>2008</v>
      </c>
      <c r="E359" t="s">
        <v>1883</v>
      </c>
      <c r="F359" t="s">
        <v>1884</v>
      </c>
      <c r="G359" t="s">
        <v>412</v>
      </c>
      <c r="J359" s="2">
        <v>39787</v>
      </c>
      <c r="K359" t="s">
        <v>31</v>
      </c>
      <c r="M359" t="s">
        <v>1885</v>
      </c>
      <c r="P359" t="s">
        <v>33</v>
      </c>
    </row>
    <row r="360" spans="1:20" x14ac:dyDescent="0.25">
      <c r="A360" s="1" t="s">
        <v>1886</v>
      </c>
      <c r="B360" t="s">
        <v>1882</v>
      </c>
      <c r="C360" t="s">
        <v>1882</v>
      </c>
      <c r="D360">
        <v>2009</v>
      </c>
      <c r="E360" t="s">
        <v>1887</v>
      </c>
      <c r="F360" t="s">
        <v>1888</v>
      </c>
      <c r="G360" t="s">
        <v>412</v>
      </c>
      <c r="J360" s="2">
        <v>40105</v>
      </c>
      <c r="K360" t="s">
        <v>31</v>
      </c>
      <c r="M360" t="s">
        <v>1889</v>
      </c>
      <c r="P360" t="s">
        <v>33</v>
      </c>
    </row>
    <row r="361" spans="1:20" x14ac:dyDescent="0.25">
      <c r="A361" s="1" t="s">
        <v>1890</v>
      </c>
      <c r="B361" t="s">
        <v>1891</v>
      </c>
      <c r="C361" t="s">
        <v>1892</v>
      </c>
      <c r="D361">
        <v>2009</v>
      </c>
      <c r="E361" t="s">
        <v>1893</v>
      </c>
      <c r="F361" t="s">
        <v>384</v>
      </c>
      <c r="G361" t="s">
        <v>64</v>
      </c>
      <c r="J361" s="2">
        <v>40058</v>
      </c>
      <c r="K361" t="s">
        <v>31</v>
      </c>
      <c r="M361" t="s">
        <v>1894</v>
      </c>
      <c r="P361" t="s">
        <v>33</v>
      </c>
      <c r="Q361" t="s">
        <v>726</v>
      </c>
      <c r="R361" t="s">
        <v>727</v>
      </c>
    </row>
    <row r="362" spans="1:20" x14ac:dyDescent="0.25">
      <c r="A362" s="1" t="s">
        <v>1895</v>
      </c>
      <c r="B362" t="s">
        <v>1891</v>
      </c>
      <c r="C362" t="s">
        <v>1892</v>
      </c>
      <c r="D362">
        <v>2010</v>
      </c>
      <c r="E362" t="s">
        <v>1893</v>
      </c>
      <c r="F362" t="s">
        <v>384</v>
      </c>
      <c r="G362" t="s">
        <v>64</v>
      </c>
      <c r="H362" t="s">
        <v>1896</v>
      </c>
      <c r="I362" t="s">
        <v>143</v>
      </c>
      <c r="J362" s="2">
        <v>40249</v>
      </c>
      <c r="K362" t="s">
        <v>31</v>
      </c>
      <c r="M362" t="s">
        <v>1897</v>
      </c>
      <c r="P362" t="s">
        <v>33</v>
      </c>
      <c r="Q362" t="s">
        <v>726</v>
      </c>
      <c r="R362" t="s">
        <v>727</v>
      </c>
    </row>
    <row r="363" spans="1:20" x14ac:dyDescent="0.25">
      <c r="A363" s="1" t="s">
        <v>1898</v>
      </c>
      <c r="B363" t="s">
        <v>1899</v>
      </c>
      <c r="C363" t="s">
        <v>1900</v>
      </c>
      <c r="D363">
        <v>2009</v>
      </c>
      <c r="E363" t="s">
        <v>1901</v>
      </c>
      <c r="F363" t="s">
        <v>1902</v>
      </c>
      <c r="G363" t="s">
        <v>64</v>
      </c>
      <c r="J363" s="2">
        <v>40072</v>
      </c>
      <c r="K363" t="s">
        <v>31</v>
      </c>
      <c r="M363" t="s">
        <v>1903</v>
      </c>
      <c r="P363" t="s">
        <v>33</v>
      </c>
    </row>
    <row r="364" spans="1:20" x14ac:dyDescent="0.25">
      <c r="A364" s="1" t="s">
        <v>1904</v>
      </c>
      <c r="B364" t="s">
        <v>1905</v>
      </c>
      <c r="C364" t="s">
        <v>1906</v>
      </c>
      <c r="D364">
        <v>2009</v>
      </c>
      <c r="E364" t="s">
        <v>1907</v>
      </c>
      <c r="F364" t="s">
        <v>1908</v>
      </c>
      <c r="G364" t="s">
        <v>30</v>
      </c>
      <c r="H364" t="s">
        <v>1909</v>
      </c>
      <c r="I364" t="s">
        <v>143</v>
      </c>
      <c r="J364" s="2">
        <v>39897</v>
      </c>
      <c r="K364" t="s">
        <v>31</v>
      </c>
      <c r="M364" t="s">
        <v>1910</v>
      </c>
      <c r="P364" t="s">
        <v>33</v>
      </c>
      <c r="Q364" t="s">
        <v>726</v>
      </c>
      <c r="R364" t="s">
        <v>727</v>
      </c>
    </row>
    <row r="365" spans="1:20" x14ac:dyDescent="0.25">
      <c r="A365" s="1" t="s">
        <v>1911</v>
      </c>
      <c r="B365" t="s">
        <v>1912</v>
      </c>
      <c r="C365" t="s">
        <v>1912</v>
      </c>
      <c r="D365">
        <v>2010</v>
      </c>
      <c r="E365" t="s">
        <v>568</v>
      </c>
      <c r="F365" t="s">
        <v>1913</v>
      </c>
      <c r="G365" t="s">
        <v>1408</v>
      </c>
      <c r="J365" s="2">
        <v>40247</v>
      </c>
      <c r="K365" t="s">
        <v>31</v>
      </c>
      <c r="M365" t="s">
        <v>1914</v>
      </c>
      <c r="P365" t="s">
        <v>33</v>
      </c>
    </row>
    <row r="366" spans="1:20" x14ac:dyDescent="0.25">
      <c r="A366" s="1" t="s">
        <v>1915</v>
      </c>
      <c r="B366" t="s">
        <v>1916</v>
      </c>
      <c r="C366" t="s">
        <v>1917</v>
      </c>
      <c r="D366">
        <v>2008</v>
      </c>
      <c r="E366" t="s">
        <v>1918</v>
      </c>
      <c r="F366" t="s">
        <v>1919</v>
      </c>
      <c r="G366" t="s">
        <v>64</v>
      </c>
      <c r="J366" s="2">
        <v>39610</v>
      </c>
      <c r="K366" t="s">
        <v>31</v>
      </c>
      <c r="M366" t="s">
        <v>1920</v>
      </c>
      <c r="P366" t="s">
        <v>33</v>
      </c>
      <c r="Q366" t="s">
        <v>1921</v>
      </c>
      <c r="R366" t="s">
        <v>250</v>
      </c>
    </row>
    <row r="367" spans="1:20" x14ac:dyDescent="0.25">
      <c r="A367" s="1" t="s">
        <v>1922</v>
      </c>
      <c r="B367" t="s">
        <v>1916</v>
      </c>
      <c r="C367" t="s">
        <v>1917</v>
      </c>
      <c r="D367">
        <v>2008</v>
      </c>
      <c r="E367" t="s">
        <v>1923</v>
      </c>
      <c r="F367" t="s">
        <v>1924</v>
      </c>
      <c r="G367" t="s">
        <v>64</v>
      </c>
      <c r="J367" s="2">
        <v>39610</v>
      </c>
      <c r="K367" t="s">
        <v>31</v>
      </c>
      <c r="M367" t="s">
        <v>1925</v>
      </c>
      <c r="P367" t="s">
        <v>33</v>
      </c>
      <c r="Q367" t="s">
        <v>1921</v>
      </c>
      <c r="R367" t="s">
        <v>250</v>
      </c>
    </row>
    <row r="368" spans="1:20" x14ac:dyDescent="0.25">
      <c r="A368" s="1" t="s">
        <v>1926</v>
      </c>
      <c r="B368" t="s">
        <v>1916</v>
      </c>
      <c r="C368" t="s">
        <v>1917</v>
      </c>
      <c r="D368">
        <v>2008</v>
      </c>
      <c r="E368" t="s">
        <v>1927</v>
      </c>
      <c r="F368" t="s">
        <v>1928</v>
      </c>
      <c r="G368" t="s">
        <v>64</v>
      </c>
      <c r="J368" s="2">
        <v>39610</v>
      </c>
      <c r="K368" t="s">
        <v>31</v>
      </c>
      <c r="M368" t="s">
        <v>1929</v>
      </c>
      <c r="P368" t="s">
        <v>33</v>
      </c>
      <c r="Q368" t="s">
        <v>1921</v>
      </c>
      <c r="R368" t="s">
        <v>250</v>
      </c>
    </row>
    <row r="369" spans="1:18" x14ac:dyDescent="0.25">
      <c r="A369" s="1" t="s">
        <v>1930</v>
      </c>
      <c r="B369" t="s">
        <v>1916</v>
      </c>
      <c r="C369" t="s">
        <v>1917</v>
      </c>
      <c r="D369">
        <v>2008</v>
      </c>
      <c r="E369" t="s">
        <v>1931</v>
      </c>
      <c r="F369" t="s">
        <v>1932</v>
      </c>
      <c r="G369" t="s">
        <v>64</v>
      </c>
      <c r="J369" s="2">
        <v>39610</v>
      </c>
      <c r="K369" t="s">
        <v>31</v>
      </c>
      <c r="M369" t="s">
        <v>1933</v>
      </c>
      <c r="P369" t="s">
        <v>33</v>
      </c>
      <c r="Q369" t="s">
        <v>1921</v>
      </c>
      <c r="R369" t="s">
        <v>250</v>
      </c>
    </row>
    <row r="370" spans="1:18" x14ac:dyDescent="0.25">
      <c r="A370" s="1" t="s">
        <v>1934</v>
      </c>
      <c r="B370" t="s">
        <v>1916</v>
      </c>
      <c r="C370" t="s">
        <v>1917</v>
      </c>
      <c r="D370">
        <v>2009</v>
      </c>
      <c r="E370" t="s">
        <v>1935</v>
      </c>
      <c r="F370" t="s">
        <v>1936</v>
      </c>
      <c r="G370" t="s">
        <v>64</v>
      </c>
      <c r="J370" s="2">
        <v>39974</v>
      </c>
      <c r="K370" t="s">
        <v>31</v>
      </c>
      <c r="M370" t="s">
        <v>1937</v>
      </c>
      <c r="P370" t="s">
        <v>33</v>
      </c>
      <c r="Q370" t="s">
        <v>1921</v>
      </c>
      <c r="R370" t="s">
        <v>250</v>
      </c>
    </row>
    <row r="371" spans="1:18" x14ac:dyDescent="0.25">
      <c r="A371" s="1" t="s">
        <v>1938</v>
      </c>
      <c r="B371" t="s">
        <v>1916</v>
      </c>
      <c r="C371" t="s">
        <v>1917</v>
      </c>
      <c r="D371">
        <v>2009</v>
      </c>
      <c r="E371" t="s">
        <v>1939</v>
      </c>
      <c r="F371" t="s">
        <v>1932</v>
      </c>
      <c r="G371" t="s">
        <v>64</v>
      </c>
      <c r="H371" t="s">
        <v>661</v>
      </c>
      <c r="I371" t="s">
        <v>143</v>
      </c>
      <c r="J371" s="2">
        <v>39925</v>
      </c>
      <c r="K371" t="s">
        <v>31</v>
      </c>
      <c r="M371" t="s">
        <v>1940</v>
      </c>
      <c r="P371" t="s">
        <v>33</v>
      </c>
      <c r="Q371" t="s">
        <v>1921</v>
      </c>
      <c r="R371" t="s">
        <v>250</v>
      </c>
    </row>
    <row r="372" spans="1:18" x14ac:dyDescent="0.25">
      <c r="A372" s="1" t="s">
        <v>1941</v>
      </c>
      <c r="B372" t="s">
        <v>1916</v>
      </c>
      <c r="C372" t="s">
        <v>1917</v>
      </c>
      <c r="D372">
        <v>2009</v>
      </c>
      <c r="E372" t="s">
        <v>1942</v>
      </c>
      <c r="F372" t="s">
        <v>1943</v>
      </c>
      <c r="G372" t="s">
        <v>64</v>
      </c>
      <c r="J372" s="2">
        <v>40023</v>
      </c>
      <c r="K372" t="s">
        <v>31</v>
      </c>
      <c r="M372" t="s">
        <v>1944</v>
      </c>
      <c r="P372" t="s">
        <v>33</v>
      </c>
      <c r="Q372" t="s">
        <v>1945</v>
      </c>
      <c r="R372" t="s">
        <v>589</v>
      </c>
    </row>
    <row r="373" spans="1:18" x14ac:dyDescent="0.25">
      <c r="A373" s="1" t="s">
        <v>1946</v>
      </c>
      <c r="B373" t="s">
        <v>1947</v>
      </c>
      <c r="C373" t="s">
        <v>1947</v>
      </c>
      <c r="D373">
        <v>2008</v>
      </c>
      <c r="E373" t="s">
        <v>49</v>
      </c>
      <c r="F373" t="s">
        <v>1948</v>
      </c>
      <c r="G373" t="s">
        <v>30</v>
      </c>
      <c r="J373" s="2">
        <v>39787</v>
      </c>
      <c r="K373" t="s">
        <v>31</v>
      </c>
      <c r="M373" t="s">
        <v>1949</v>
      </c>
      <c r="P373" t="s">
        <v>33</v>
      </c>
    </row>
    <row r="374" spans="1:18" x14ac:dyDescent="0.25">
      <c r="A374" s="1" t="s">
        <v>1950</v>
      </c>
      <c r="B374" t="s">
        <v>1951</v>
      </c>
      <c r="C374" t="s">
        <v>1951</v>
      </c>
      <c r="D374">
        <v>2008</v>
      </c>
      <c r="E374" t="s">
        <v>1952</v>
      </c>
      <c r="F374" t="s">
        <v>1953</v>
      </c>
      <c r="G374" t="s">
        <v>703</v>
      </c>
      <c r="J374" s="2">
        <v>39785</v>
      </c>
      <c r="K374" t="s">
        <v>31</v>
      </c>
      <c r="M374" t="s">
        <v>1954</v>
      </c>
      <c r="P374" t="s">
        <v>33</v>
      </c>
    </row>
    <row r="375" spans="1:18" x14ac:dyDescent="0.25">
      <c r="A375" s="1" t="s">
        <v>1955</v>
      </c>
      <c r="B375" t="s">
        <v>1956</v>
      </c>
      <c r="C375" t="s">
        <v>1957</v>
      </c>
      <c r="D375">
        <v>2010</v>
      </c>
      <c r="E375" t="s">
        <v>1958</v>
      </c>
      <c r="F375" t="s">
        <v>1959</v>
      </c>
      <c r="G375" t="s">
        <v>580</v>
      </c>
      <c r="J375" s="2">
        <v>40289</v>
      </c>
      <c r="K375" t="s">
        <v>31</v>
      </c>
      <c r="M375" t="s">
        <v>1960</v>
      </c>
      <c r="N375" t="s">
        <v>1961</v>
      </c>
      <c r="P375" t="s">
        <v>33</v>
      </c>
      <c r="Q375" t="s">
        <v>253</v>
      </c>
      <c r="R375" t="s">
        <v>705</v>
      </c>
    </row>
    <row r="376" spans="1:18" x14ac:dyDescent="0.25">
      <c r="A376" s="1" t="s">
        <v>1962</v>
      </c>
      <c r="B376" t="s">
        <v>1963</v>
      </c>
      <c r="C376" t="s">
        <v>1964</v>
      </c>
      <c r="D376">
        <v>2002</v>
      </c>
      <c r="E376" t="s">
        <v>1965</v>
      </c>
      <c r="F376" t="s">
        <v>1966</v>
      </c>
      <c r="G376" t="s">
        <v>64</v>
      </c>
      <c r="J376" s="2">
        <v>37399</v>
      </c>
      <c r="K376" t="s">
        <v>31</v>
      </c>
      <c r="M376" t="s">
        <v>1967</v>
      </c>
      <c r="P376" t="s">
        <v>33</v>
      </c>
    </row>
    <row r="377" spans="1:18" x14ac:dyDescent="0.25">
      <c r="A377" s="1" t="s">
        <v>1968</v>
      </c>
      <c r="B377" t="s">
        <v>1963</v>
      </c>
      <c r="C377" t="s">
        <v>1964</v>
      </c>
      <c r="D377">
        <v>2009</v>
      </c>
      <c r="E377" t="s">
        <v>1965</v>
      </c>
      <c r="F377" t="s">
        <v>1969</v>
      </c>
      <c r="G377" t="s">
        <v>64</v>
      </c>
      <c r="J377" s="2">
        <v>40023</v>
      </c>
      <c r="K377" t="s">
        <v>31</v>
      </c>
      <c r="M377" t="s">
        <v>1970</v>
      </c>
      <c r="P377" t="s">
        <v>33</v>
      </c>
    </row>
    <row r="378" spans="1:18" x14ac:dyDescent="0.25">
      <c r="A378" s="1" t="s">
        <v>1971</v>
      </c>
      <c r="B378" t="s">
        <v>1972</v>
      </c>
      <c r="C378" t="s">
        <v>1972</v>
      </c>
      <c r="D378">
        <v>2007</v>
      </c>
      <c r="E378" t="s">
        <v>1973</v>
      </c>
      <c r="F378" t="s">
        <v>1974</v>
      </c>
      <c r="G378" t="s">
        <v>64</v>
      </c>
      <c r="J378" s="2">
        <v>39099</v>
      </c>
      <c r="K378" t="s">
        <v>31</v>
      </c>
      <c r="M378" t="s">
        <v>1975</v>
      </c>
      <c r="P378" t="s">
        <v>33</v>
      </c>
    </row>
    <row r="379" spans="1:18" x14ac:dyDescent="0.25">
      <c r="A379" s="1" t="s">
        <v>1976</v>
      </c>
      <c r="B379" t="s">
        <v>1977</v>
      </c>
      <c r="C379" t="s">
        <v>1972</v>
      </c>
      <c r="D379">
        <v>2008</v>
      </c>
      <c r="E379" t="s">
        <v>1978</v>
      </c>
      <c r="F379" t="s">
        <v>384</v>
      </c>
      <c r="G379" t="s">
        <v>64</v>
      </c>
      <c r="J379" s="2">
        <v>39743</v>
      </c>
      <c r="K379" t="s">
        <v>31</v>
      </c>
      <c r="M379" t="s">
        <v>1979</v>
      </c>
      <c r="P379" t="s">
        <v>33</v>
      </c>
    </row>
    <row r="380" spans="1:18" x14ac:dyDescent="0.25">
      <c r="A380" s="1" t="s">
        <v>1980</v>
      </c>
      <c r="B380" t="s">
        <v>1981</v>
      </c>
      <c r="C380" t="s">
        <v>1981</v>
      </c>
      <c r="D380">
        <v>2010</v>
      </c>
      <c r="E380" t="s">
        <v>1982</v>
      </c>
      <c r="F380" t="s">
        <v>1983</v>
      </c>
      <c r="G380" t="s">
        <v>30</v>
      </c>
      <c r="J380" s="2">
        <v>40436</v>
      </c>
      <c r="K380" t="s">
        <v>31</v>
      </c>
      <c r="M380" t="s">
        <v>1984</v>
      </c>
      <c r="P380" t="s">
        <v>33</v>
      </c>
    </row>
    <row r="381" spans="1:18" x14ac:dyDescent="0.25">
      <c r="A381" s="1" t="s">
        <v>1985</v>
      </c>
      <c r="B381" t="s">
        <v>1986</v>
      </c>
      <c r="C381" t="s">
        <v>1986</v>
      </c>
      <c r="D381">
        <v>2010</v>
      </c>
      <c r="E381" t="s">
        <v>1987</v>
      </c>
      <c r="F381" t="s">
        <v>1988</v>
      </c>
      <c r="G381" t="s">
        <v>64</v>
      </c>
      <c r="J381" s="2">
        <v>40436</v>
      </c>
      <c r="K381" t="s">
        <v>31</v>
      </c>
      <c r="M381" t="s">
        <v>1989</v>
      </c>
      <c r="P381" t="s">
        <v>33</v>
      </c>
    </row>
    <row r="382" spans="1:18" x14ac:dyDescent="0.25">
      <c r="A382" s="1" t="s">
        <v>1990</v>
      </c>
      <c r="B382" t="s">
        <v>1986</v>
      </c>
      <c r="C382" t="s">
        <v>1986</v>
      </c>
      <c r="D382">
        <v>2010</v>
      </c>
      <c r="E382" t="s">
        <v>1991</v>
      </c>
      <c r="F382" t="s">
        <v>1992</v>
      </c>
      <c r="G382" t="s">
        <v>64</v>
      </c>
      <c r="H382" t="s">
        <v>1993</v>
      </c>
      <c r="I382" t="s">
        <v>350</v>
      </c>
      <c r="J382" s="2">
        <v>40249</v>
      </c>
      <c r="K382" t="s">
        <v>31</v>
      </c>
      <c r="M382" t="s">
        <v>1994</v>
      </c>
      <c r="P382" t="s">
        <v>33</v>
      </c>
    </row>
    <row r="383" spans="1:18" x14ac:dyDescent="0.25">
      <c r="A383" s="1" t="s">
        <v>1995</v>
      </c>
      <c r="B383" t="s">
        <v>1996</v>
      </c>
      <c r="C383" t="s">
        <v>1996</v>
      </c>
      <c r="D383">
        <v>2009</v>
      </c>
      <c r="E383" t="s">
        <v>1997</v>
      </c>
      <c r="F383" t="s">
        <v>1998</v>
      </c>
      <c r="G383" t="s">
        <v>51</v>
      </c>
      <c r="J383" s="2">
        <v>40105</v>
      </c>
      <c r="K383" t="s">
        <v>31</v>
      </c>
      <c r="M383" t="s">
        <v>1999</v>
      </c>
      <c r="P383" t="s">
        <v>33</v>
      </c>
    </row>
    <row r="384" spans="1:18" x14ac:dyDescent="0.25">
      <c r="A384" s="1" t="s">
        <v>2000</v>
      </c>
      <c r="B384" t="s">
        <v>2001</v>
      </c>
      <c r="C384" t="s">
        <v>2001</v>
      </c>
      <c r="D384">
        <v>2006</v>
      </c>
      <c r="E384" t="s">
        <v>871</v>
      </c>
      <c r="F384" t="s">
        <v>2002</v>
      </c>
      <c r="G384" t="s">
        <v>99</v>
      </c>
      <c r="J384" s="2">
        <v>39057</v>
      </c>
      <c r="K384" t="s">
        <v>31</v>
      </c>
      <c r="M384" t="s">
        <v>2003</v>
      </c>
      <c r="P384" t="s">
        <v>33</v>
      </c>
    </row>
    <row r="385" spans="1:24" x14ac:dyDescent="0.25">
      <c r="A385" s="1" t="s">
        <v>2004</v>
      </c>
      <c r="B385" t="s">
        <v>2001</v>
      </c>
      <c r="C385" t="s">
        <v>2001</v>
      </c>
      <c r="D385">
        <v>2007</v>
      </c>
      <c r="E385" t="s">
        <v>2005</v>
      </c>
      <c r="F385" t="s">
        <v>2006</v>
      </c>
      <c r="G385" t="s">
        <v>1170</v>
      </c>
      <c r="J385" s="2">
        <v>39372</v>
      </c>
      <c r="K385" t="s">
        <v>31</v>
      </c>
      <c r="M385" t="s">
        <v>2007</v>
      </c>
      <c r="P385" t="s">
        <v>33</v>
      </c>
    </row>
    <row r="386" spans="1:24" x14ac:dyDescent="0.25">
      <c r="A386" s="1" t="s">
        <v>2008</v>
      </c>
      <c r="B386" t="s">
        <v>2001</v>
      </c>
      <c r="C386" t="s">
        <v>2001</v>
      </c>
      <c r="D386">
        <v>2009</v>
      </c>
      <c r="E386" t="s">
        <v>2009</v>
      </c>
      <c r="F386" t="s">
        <v>2010</v>
      </c>
      <c r="G386" t="s">
        <v>402</v>
      </c>
      <c r="H386" t="s">
        <v>2011</v>
      </c>
      <c r="I386" t="s">
        <v>143</v>
      </c>
      <c r="J386" s="2">
        <v>39855</v>
      </c>
      <c r="K386" t="s">
        <v>31</v>
      </c>
      <c r="M386" t="s">
        <v>2012</v>
      </c>
      <c r="P386" t="s">
        <v>33</v>
      </c>
    </row>
    <row r="387" spans="1:24" x14ac:dyDescent="0.25">
      <c r="A387" s="1" t="s">
        <v>2013</v>
      </c>
      <c r="B387" t="s">
        <v>2001</v>
      </c>
      <c r="C387" t="s">
        <v>2001</v>
      </c>
      <c r="D387">
        <v>2006</v>
      </c>
      <c r="E387" t="s">
        <v>2014</v>
      </c>
      <c r="F387" t="s">
        <v>2015</v>
      </c>
      <c r="G387" t="s">
        <v>402</v>
      </c>
      <c r="J387" s="2">
        <v>39001</v>
      </c>
      <c r="K387" t="s">
        <v>31</v>
      </c>
      <c r="M387" t="s">
        <v>2016</v>
      </c>
      <c r="P387" t="s">
        <v>33</v>
      </c>
    </row>
    <row r="388" spans="1:24" x14ac:dyDescent="0.25">
      <c r="A388" s="1" t="s">
        <v>2017</v>
      </c>
      <c r="B388" t="s">
        <v>2018</v>
      </c>
      <c r="C388" t="s">
        <v>2018</v>
      </c>
      <c r="D388">
        <v>2010</v>
      </c>
      <c r="E388" t="s">
        <v>338</v>
      </c>
      <c r="F388" t="s">
        <v>2019</v>
      </c>
      <c r="G388" t="s">
        <v>64</v>
      </c>
      <c r="H388" t="s">
        <v>1441</v>
      </c>
      <c r="I388" t="s">
        <v>350</v>
      </c>
      <c r="J388" s="2">
        <v>40375</v>
      </c>
      <c r="K388" t="s">
        <v>31</v>
      </c>
      <c r="M388" t="s">
        <v>2020</v>
      </c>
      <c r="P388" t="s">
        <v>33</v>
      </c>
    </row>
    <row r="389" spans="1:24" x14ac:dyDescent="0.25">
      <c r="A389" s="1" t="s">
        <v>2021</v>
      </c>
      <c r="B389" t="s">
        <v>2022</v>
      </c>
      <c r="C389" t="s">
        <v>2022</v>
      </c>
      <c r="D389">
        <v>2010</v>
      </c>
      <c r="E389" t="s">
        <v>2023</v>
      </c>
      <c r="F389" t="s">
        <v>2024</v>
      </c>
      <c r="G389" t="s">
        <v>51</v>
      </c>
      <c r="H389" t="s">
        <v>2025</v>
      </c>
      <c r="I389" t="s">
        <v>53</v>
      </c>
      <c r="J389" s="2">
        <v>40450</v>
      </c>
      <c r="K389" t="s">
        <v>31</v>
      </c>
      <c r="M389" t="s">
        <v>2026</v>
      </c>
      <c r="P389" t="s">
        <v>33</v>
      </c>
    </row>
    <row r="390" spans="1:24" x14ac:dyDescent="0.25">
      <c r="A390" s="1" t="s">
        <v>2027</v>
      </c>
      <c r="B390" t="s">
        <v>2028</v>
      </c>
      <c r="C390" t="s">
        <v>2029</v>
      </c>
      <c r="D390">
        <v>2009</v>
      </c>
      <c r="E390" t="s">
        <v>2030</v>
      </c>
      <c r="F390" t="s">
        <v>2031</v>
      </c>
      <c r="G390" t="s">
        <v>30</v>
      </c>
      <c r="J390" s="2">
        <v>40105</v>
      </c>
      <c r="K390" t="s">
        <v>31</v>
      </c>
      <c r="M390" t="s">
        <v>2032</v>
      </c>
      <c r="P390" t="s">
        <v>33</v>
      </c>
    </row>
    <row r="391" spans="1:24" x14ac:dyDescent="0.25">
      <c r="A391" s="1" t="s">
        <v>2033</v>
      </c>
      <c r="B391" t="s">
        <v>2028</v>
      </c>
      <c r="C391" t="s">
        <v>2029</v>
      </c>
      <c r="D391">
        <v>2010</v>
      </c>
      <c r="E391" t="s">
        <v>2030</v>
      </c>
      <c r="F391" t="s">
        <v>2031</v>
      </c>
      <c r="G391" t="s">
        <v>30</v>
      </c>
      <c r="J391" s="2">
        <v>40289</v>
      </c>
      <c r="K391" t="s">
        <v>31</v>
      </c>
      <c r="M391" t="s">
        <v>2034</v>
      </c>
      <c r="P391" t="s">
        <v>33</v>
      </c>
    </row>
    <row r="392" spans="1:24" x14ac:dyDescent="0.25">
      <c r="A392" s="1" t="s">
        <v>2035</v>
      </c>
      <c r="B392" t="s">
        <v>2036</v>
      </c>
      <c r="C392" t="s">
        <v>2037</v>
      </c>
      <c r="D392">
        <v>2009</v>
      </c>
      <c r="E392" t="s">
        <v>2038</v>
      </c>
      <c r="F392" t="s">
        <v>2039</v>
      </c>
      <c r="G392" t="s">
        <v>1489</v>
      </c>
      <c r="H392" t="s">
        <v>661</v>
      </c>
      <c r="I392" t="s">
        <v>53</v>
      </c>
      <c r="J392" s="2">
        <v>40058</v>
      </c>
      <c r="K392" t="s">
        <v>31</v>
      </c>
      <c r="M392" t="s">
        <v>2040</v>
      </c>
      <c r="P392" t="s">
        <v>33</v>
      </c>
    </row>
    <row r="393" spans="1:24" x14ac:dyDescent="0.25">
      <c r="A393" s="1" t="s">
        <v>2041</v>
      </c>
      <c r="B393" t="s">
        <v>2042</v>
      </c>
      <c r="C393" t="s">
        <v>2043</v>
      </c>
      <c r="D393">
        <v>2009</v>
      </c>
      <c r="E393" t="s">
        <v>330</v>
      </c>
      <c r="F393" t="s">
        <v>2044</v>
      </c>
      <c r="G393" t="s">
        <v>64</v>
      </c>
      <c r="J393" s="2">
        <v>39976</v>
      </c>
      <c r="K393" t="s">
        <v>31</v>
      </c>
      <c r="M393" t="s">
        <v>2045</v>
      </c>
      <c r="P393" t="s">
        <v>33</v>
      </c>
    </row>
    <row r="394" spans="1:24" x14ac:dyDescent="0.25">
      <c r="A394" s="1" t="s">
        <v>2046</v>
      </c>
      <c r="B394" t="s">
        <v>2047</v>
      </c>
      <c r="C394" t="s">
        <v>2048</v>
      </c>
      <c r="D394">
        <v>2007</v>
      </c>
      <c r="E394" t="s">
        <v>2049</v>
      </c>
      <c r="F394" t="s">
        <v>2050</v>
      </c>
      <c r="G394" t="s">
        <v>30</v>
      </c>
      <c r="J394" s="2">
        <v>39176</v>
      </c>
      <c r="K394" t="s">
        <v>31</v>
      </c>
      <c r="M394" t="s">
        <v>2051</v>
      </c>
      <c r="P394" t="s">
        <v>33</v>
      </c>
    </row>
    <row r="395" spans="1:24" x14ac:dyDescent="0.25">
      <c r="A395" s="1" t="s">
        <v>2052</v>
      </c>
      <c r="B395" t="s">
        <v>2053</v>
      </c>
      <c r="C395" t="s">
        <v>2053</v>
      </c>
      <c r="D395">
        <v>2009</v>
      </c>
      <c r="E395" t="s">
        <v>2054</v>
      </c>
      <c r="F395" t="s">
        <v>2055</v>
      </c>
      <c r="G395" t="s">
        <v>1500</v>
      </c>
      <c r="H395" t="s">
        <v>2056</v>
      </c>
      <c r="I395" t="s">
        <v>2057</v>
      </c>
      <c r="J395" s="2">
        <v>39925</v>
      </c>
      <c r="K395" t="s">
        <v>31</v>
      </c>
      <c r="M395" t="s">
        <v>2058</v>
      </c>
      <c r="P395" t="s">
        <v>33</v>
      </c>
      <c r="Q395" t="s">
        <v>2059</v>
      </c>
      <c r="R395" t="s">
        <v>2060</v>
      </c>
      <c r="S395" t="s">
        <v>2061</v>
      </c>
      <c r="T395" t="s">
        <v>2062</v>
      </c>
      <c r="U395" t="s">
        <v>2063</v>
      </c>
      <c r="V395" t="s">
        <v>2064</v>
      </c>
      <c r="W395" t="s">
        <v>224</v>
      </c>
      <c r="X395" t="s">
        <v>1655</v>
      </c>
    </row>
    <row r="396" spans="1:24" x14ac:dyDescent="0.25">
      <c r="A396" s="1" t="s">
        <v>2065</v>
      </c>
      <c r="B396" t="s">
        <v>2053</v>
      </c>
      <c r="C396" t="s">
        <v>2053</v>
      </c>
      <c r="D396">
        <v>2009</v>
      </c>
      <c r="E396" t="s">
        <v>2054</v>
      </c>
      <c r="F396" t="s">
        <v>2066</v>
      </c>
      <c r="G396" t="s">
        <v>64</v>
      </c>
      <c r="H396" t="s">
        <v>2067</v>
      </c>
      <c r="I396" t="s">
        <v>2057</v>
      </c>
      <c r="J396" s="2">
        <v>40163</v>
      </c>
      <c r="K396" t="s">
        <v>31</v>
      </c>
      <c r="M396" t="s">
        <v>2068</v>
      </c>
      <c r="P396" t="s">
        <v>33</v>
      </c>
      <c r="Q396" t="s">
        <v>2059</v>
      </c>
      <c r="R396" t="s">
        <v>2060</v>
      </c>
      <c r="S396" t="s">
        <v>2061</v>
      </c>
      <c r="T396" t="s">
        <v>2062</v>
      </c>
      <c r="U396" t="s">
        <v>2063</v>
      </c>
      <c r="V396" t="s">
        <v>2064</v>
      </c>
      <c r="W396" t="s">
        <v>224</v>
      </c>
      <c r="X396" t="s">
        <v>1655</v>
      </c>
    </row>
    <row r="397" spans="1:24" x14ac:dyDescent="0.25">
      <c r="A397" s="1" t="s">
        <v>2069</v>
      </c>
      <c r="B397" t="s">
        <v>2053</v>
      </c>
      <c r="C397" t="s">
        <v>2053</v>
      </c>
      <c r="D397">
        <v>2010</v>
      </c>
      <c r="E397" t="s">
        <v>2070</v>
      </c>
      <c r="F397" t="s">
        <v>2071</v>
      </c>
      <c r="G397" t="s">
        <v>2072</v>
      </c>
      <c r="H397" t="s">
        <v>2073</v>
      </c>
      <c r="I397" t="s">
        <v>2074</v>
      </c>
      <c r="J397" s="2">
        <v>40385</v>
      </c>
      <c r="K397" t="s">
        <v>31</v>
      </c>
      <c r="M397" t="s">
        <v>2075</v>
      </c>
      <c r="P397" t="s">
        <v>33</v>
      </c>
      <c r="Q397" t="s">
        <v>2059</v>
      </c>
      <c r="R397" t="s">
        <v>2060</v>
      </c>
      <c r="S397" t="s">
        <v>2061</v>
      </c>
      <c r="T397" t="s">
        <v>2062</v>
      </c>
      <c r="U397" t="s">
        <v>2063</v>
      </c>
      <c r="V397" t="s">
        <v>2064</v>
      </c>
      <c r="W397" t="s">
        <v>224</v>
      </c>
      <c r="X397" t="s">
        <v>1655</v>
      </c>
    </row>
    <row r="398" spans="1:24" x14ac:dyDescent="0.25">
      <c r="A398" s="1" t="s">
        <v>2076</v>
      </c>
      <c r="B398" t="s">
        <v>2053</v>
      </c>
      <c r="C398" t="s">
        <v>2053</v>
      </c>
      <c r="D398">
        <v>2010</v>
      </c>
      <c r="E398" t="s">
        <v>2077</v>
      </c>
      <c r="F398" t="s">
        <v>2078</v>
      </c>
      <c r="G398" t="s">
        <v>402</v>
      </c>
      <c r="H398" t="s">
        <v>2079</v>
      </c>
      <c r="I398" t="s">
        <v>143</v>
      </c>
      <c r="J398" s="2">
        <v>40450</v>
      </c>
      <c r="K398" t="s">
        <v>31</v>
      </c>
      <c r="M398" t="s">
        <v>2080</v>
      </c>
      <c r="P398" t="s">
        <v>33</v>
      </c>
      <c r="Q398" t="s">
        <v>2059</v>
      </c>
      <c r="R398" t="s">
        <v>2060</v>
      </c>
      <c r="S398" t="s">
        <v>2061</v>
      </c>
      <c r="T398" t="s">
        <v>2062</v>
      </c>
      <c r="U398" t="s">
        <v>2063</v>
      </c>
      <c r="V398" t="s">
        <v>2064</v>
      </c>
      <c r="W398" t="s">
        <v>224</v>
      </c>
      <c r="X398" t="s">
        <v>1655</v>
      </c>
    </row>
    <row r="399" spans="1:24" x14ac:dyDescent="0.25">
      <c r="A399" s="1" t="s">
        <v>2081</v>
      </c>
      <c r="B399" t="s">
        <v>2082</v>
      </c>
      <c r="C399" t="s">
        <v>2083</v>
      </c>
      <c r="D399">
        <v>2010</v>
      </c>
      <c r="E399" t="s">
        <v>2084</v>
      </c>
      <c r="F399" t="s">
        <v>2085</v>
      </c>
      <c r="G399" t="s">
        <v>30</v>
      </c>
      <c r="H399" t="s">
        <v>142</v>
      </c>
      <c r="I399" t="s">
        <v>143</v>
      </c>
      <c r="J399" s="2">
        <v>40247</v>
      </c>
      <c r="K399" t="s">
        <v>31</v>
      </c>
      <c r="M399" t="s">
        <v>2086</v>
      </c>
      <c r="P399" t="s">
        <v>33</v>
      </c>
    </row>
    <row r="400" spans="1:24" x14ac:dyDescent="0.25">
      <c r="A400" s="1" t="s">
        <v>2087</v>
      </c>
      <c r="B400" t="s">
        <v>2088</v>
      </c>
      <c r="C400" t="s">
        <v>2088</v>
      </c>
      <c r="D400">
        <v>2009</v>
      </c>
      <c r="E400" t="s">
        <v>338</v>
      </c>
      <c r="F400" t="s">
        <v>2089</v>
      </c>
      <c r="G400" t="s">
        <v>83</v>
      </c>
      <c r="J400" s="2">
        <v>40009</v>
      </c>
      <c r="K400" t="s">
        <v>31</v>
      </c>
      <c r="M400" t="s">
        <v>2090</v>
      </c>
      <c r="P400" t="s">
        <v>33</v>
      </c>
      <c r="Q400" t="s">
        <v>726</v>
      </c>
      <c r="R400" t="s">
        <v>727</v>
      </c>
      <c r="S400" t="s">
        <v>2091</v>
      </c>
      <c r="T400" t="s">
        <v>2092</v>
      </c>
    </row>
    <row r="401" spans="1:20" x14ac:dyDescent="0.25">
      <c r="A401" s="1" t="s">
        <v>2093</v>
      </c>
      <c r="B401" t="s">
        <v>2088</v>
      </c>
      <c r="C401" t="s">
        <v>2088</v>
      </c>
      <c r="D401">
        <v>2009</v>
      </c>
      <c r="E401" t="s">
        <v>338</v>
      </c>
      <c r="F401" t="s">
        <v>384</v>
      </c>
      <c r="G401" t="s">
        <v>83</v>
      </c>
      <c r="J401" s="2">
        <v>39855</v>
      </c>
      <c r="K401" t="s">
        <v>31</v>
      </c>
      <c r="M401" t="s">
        <v>2094</v>
      </c>
      <c r="P401" t="s">
        <v>33</v>
      </c>
      <c r="Q401" t="s">
        <v>726</v>
      </c>
      <c r="R401" t="s">
        <v>727</v>
      </c>
      <c r="S401" t="s">
        <v>2091</v>
      </c>
      <c r="T401" t="s">
        <v>2092</v>
      </c>
    </row>
    <row r="402" spans="1:20" x14ac:dyDescent="0.25">
      <c r="A402" s="1" t="s">
        <v>2095</v>
      </c>
      <c r="B402" t="s">
        <v>2088</v>
      </c>
      <c r="C402" t="s">
        <v>2088</v>
      </c>
      <c r="D402">
        <v>2009</v>
      </c>
      <c r="E402" t="s">
        <v>2096</v>
      </c>
      <c r="F402" t="s">
        <v>2097</v>
      </c>
      <c r="G402" t="s">
        <v>83</v>
      </c>
      <c r="H402" t="s">
        <v>2098</v>
      </c>
      <c r="I402" t="s">
        <v>350</v>
      </c>
      <c r="J402" s="2">
        <v>40128</v>
      </c>
      <c r="K402" t="s">
        <v>31</v>
      </c>
      <c r="M402" t="s">
        <v>2099</v>
      </c>
      <c r="P402" t="s">
        <v>33</v>
      </c>
      <c r="Q402" t="s">
        <v>726</v>
      </c>
      <c r="R402" t="s">
        <v>727</v>
      </c>
      <c r="S402" t="s">
        <v>2091</v>
      </c>
      <c r="T402" t="s">
        <v>2092</v>
      </c>
    </row>
    <row r="403" spans="1:20" x14ac:dyDescent="0.25">
      <c r="A403" s="1" t="s">
        <v>2100</v>
      </c>
      <c r="B403" t="s">
        <v>2101</v>
      </c>
      <c r="C403" t="s">
        <v>2101</v>
      </c>
      <c r="D403">
        <v>2010</v>
      </c>
      <c r="E403" t="s">
        <v>2102</v>
      </c>
      <c r="F403" t="s">
        <v>2103</v>
      </c>
      <c r="G403" t="s">
        <v>64</v>
      </c>
      <c r="J403" s="2">
        <v>40249</v>
      </c>
      <c r="K403" t="s">
        <v>31</v>
      </c>
      <c r="M403" t="s">
        <v>2104</v>
      </c>
      <c r="P403" t="s">
        <v>33</v>
      </c>
    </row>
    <row r="404" spans="1:20" x14ac:dyDescent="0.25">
      <c r="A404" s="1" t="s">
        <v>2105</v>
      </c>
      <c r="B404" t="s">
        <v>2106</v>
      </c>
      <c r="C404" t="s">
        <v>2106</v>
      </c>
      <c r="D404">
        <v>2010</v>
      </c>
      <c r="E404" t="s">
        <v>49</v>
      </c>
      <c r="F404" t="s">
        <v>2107</v>
      </c>
      <c r="G404" t="s">
        <v>1548</v>
      </c>
      <c r="J404" s="2">
        <v>40436</v>
      </c>
      <c r="K404" t="s">
        <v>31</v>
      </c>
      <c r="M404" t="s">
        <v>2108</v>
      </c>
      <c r="P404" t="s">
        <v>33</v>
      </c>
    </row>
    <row r="405" spans="1:20" x14ac:dyDescent="0.25">
      <c r="A405" s="1" t="s">
        <v>2109</v>
      </c>
      <c r="B405" t="s">
        <v>2110</v>
      </c>
      <c r="C405" t="s">
        <v>2111</v>
      </c>
      <c r="D405">
        <v>2009</v>
      </c>
      <c r="E405" t="s">
        <v>2112</v>
      </c>
      <c r="F405" t="s">
        <v>2113</v>
      </c>
      <c r="G405" t="s">
        <v>64</v>
      </c>
      <c r="J405" s="2">
        <v>40058</v>
      </c>
      <c r="K405" t="s">
        <v>31</v>
      </c>
      <c r="M405" t="s">
        <v>2114</v>
      </c>
      <c r="P405" t="s">
        <v>33</v>
      </c>
    </row>
    <row r="406" spans="1:20" x14ac:dyDescent="0.25">
      <c r="A406" s="1" t="s">
        <v>2115</v>
      </c>
      <c r="B406" t="s">
        <v>2116</v>
      </c>
      <c r="C406" t="s">
        <v>2117</v>
      </c>
      <c r="D406">
        <v>2010</v>
      </c>
      <c r="E406" t="s">
        <v>2118</v>
      </c>
      <c r="F406" t="s">
        <v>2119</v>
      </c>
      <c r="G406" t="s">
        <v>64</v>
      </c>
      <c r="H406" t="s">
        <v>1896</v>
      </c>
      <c r="I406" t="s">
        <v>53</v>
      </c>
      <c r="J406" s="2">
        <v>40436</v>
      </c>
      <c r="K406" t="s">
        <v>31</v>
      </c>
      <c r="M406" t="s">
        <v>2120</v>
      </c>
      <c r="P406" t="s">
        <v>33</v>
      </c>
    </row>
    <row r="407" spans="1:20" x14ac:dyDescent="0.25">
      <c r="A407" s="1" t="s">
        <v>2121</v>
      </c>
      <c r="B407" t="s">
        <v>2122</v>
      </c>
      <c r="C407" t="s">
        <v>2122</v>
      </c>
      <c r="D407">
        <v>2010</v>
      </c>
      <c r="E407" t="s">
        <v>2123</v>
      </c>
      <c r="F407" t="s">
        <v>2124</v>
      </c>
      <c r="G407" t="s">
        <v>64</v>
      </c>
      <c r="H407" t="s">
        <v>135</v>
      </c>
      <c r="I407" t="s">
        <v>53</v>
      </c>
      <c r="J407" s="2">
        <v>40249</v>
      </c>
      <c r="K407" t="s">
        <v>31</v>
      </c>
      <c r="M407" t="s">
        <v>2125</v>
      </c>
      <c r="P407" t="s">
        <v>33</v>
      </c>
    </row>
    <row r="408" spans="1:20" x14ac:dyDescent="0.25">
      <c r="A408" s="1" t="s">
        <v>2126</v>
      </c>
      <c r="B408" t="s">
        <v>2127</v>
      </c>
      <c r="C408" t="s">
        <v>2127</v>
      </c>
      <c r="D408">
        <v>2008</v>
      </c>
      <c r="E408" t="s">
        <v>2128</v>
      </c>
      <c r="F408" t="s">
        <v>2129</v>
      </c>
      <c r="G408" t="s">
        <v>402</v>
      </c>
      <c r="J408" s="2">
        <v>39743</v>
      </c>
      <c r="K408" t="s">
        <v>31</v>
      </c>
      <c r="M408" t="s">
        <v>2130</v>
      </c>
      <c r="P408" t="s">
        <v>33</v>
      </c>
    </row>
    <row r="409" spans="1:20" x14ac:dyDescent="0.25">
      <c r="A409" s="1" t="s">
        <v>2131</v>
      </c>
      <c r="B409" t="s">
        <v>2132</v>
      </c>
      <c r="C409" t="s">
        <v>2132</v>
      </c>
      <c r="D409">
        <v>2010</v>
      </c>
      <c r="E409" t="s">
        <v>871</v>
      </c>
      <c r="F409" t="s">
        <v>2133</v>
      </c>
      <c r="G409" t="s">
        <v>396</v>
      </c>
      <c r="J409" s="2">
        <v>40206</v>
      </c>
      <c r="K409" t="s">
        <v>31</v>
      </c>
      <c r="M409" t="s">
        <v>2134</v>
      </c>
      <c r="P409" t="s">
        <v>33</v>
      </c>
    </row>
    <row r="410" spans="1:20" x14ac:dyDescent="0.25">
      <c r="A410" s="1" t="s">
        <v>2135</v>
      </c>
      <c r="B410" t="s">
        <v>2132</v>
      </c>
      <c r="C410" t="s">
        <v>2132</v>
      </c>
      <c r="D410">
        <v>2009</v>
      </c>
      <c r="E410" t="s">
        <v>1268</v>
      </c>
      <c r="F410" t="s">
        <v>2136</v>
      </c>
      <c r="G410" t="s">
        <v>64</v>
      </c>
      <c r="J410" s="2">
        <v>40058</v>
      </c>
      <c r="K410" t="s">
        <v>31</v>
      </c>
      <c r="M410" t="s">
        <v>2137</v>
      </c>
      <c r="P410" t="s">
        <v>33</v>
      </c>
    </row>
    <row r="411" spans="1:20" x14ac:dyDescent="0.25">
      <c r="A411" s="1" t="s">
        <v>2138</v>
      </c>
      <c r="B411" t="s">
        <v>2132</v>
      </c>
      <c r="C411" t="s">
        <v>2132</v>
      </c>
      <c r="D411">
        <v>2009</v>
      </c>
      <c r="E411" t="s">
        <v>2139</v>
      </c>
      <c r="F411" t="s">
        <v>2140</v>
      </c>
      <c r="G411" t="s">
        <v>64</v>
      </c>
      <c r="J411" s="2">
        <v>39855</v>
      </c>
      <c r="K411" t="s">
        <v>31</v>
      </c>
      <c r="M411" t="s">
        <v>2141</v>
      </c>
      <c r="P411" t="s">
        <v>33</v>
      </c>
    </row>
    <row r="412" spans="1:20" x14ac:dyDescent="0.25">
      <c r="A412" s="1" t="s">
        <v>2142</v>
      </c>
      <c r="B412" t="s">
        <v>2132</v>
      </c>
      <c r="C412" t="s">
        <v>2132</v>
      </c>
      <c r="D412">
        <v>2010</v>
      </c>
      <c r="E412" t="s">
        <v>2139</v>
      </c>
      <c r="F412" t="s">
        <v>2143</v>
      </c>
      <c r="G412" t="s">
        <v>64</v>
      </c>
      <c r="H412" t="s">
        <v>2144</v>
      </c>
      <c r="I412" t="s">
        <v>143</v>
      </c>
      <c r="J412" s="2">
        <v>40289</v>
      </c>
      <c r="K412" t="s">
        <v>31</v>
      </c>
      <c r="M412" t="s">
        <v>2145</v>
      </c>
      <c r="P412" t="s">
        <v>33</v>
      </c>
    </row>
    <row r="413" spans="1:20" x14ac:dyDescent="0.25">
      <c r="A413" s="1" t="s">
        <v>2146</v>
      </c>
      <c r="B413" t="s">
        <v>2147</v>
      </c>
      <c r="C413" t="s">
        <v>2147</v>
      </c>
      <c r="D413">
        <v>2008</v>
      </c>
      <c r="E413" t="s">
        <v>2148</v>
      </c>
      <c r="F413" t="s">
        <v>384</v>
      </c>
      <c r="G413" t="s">
        <v>30</v>
      </c>
      <c r="J413" s="2">
        <v>39785</v>
      </c>
      <c r="K413" t="s">
        <v>31</v>
      </c>
      <c r="M413" t="s">
        <v>2149</v>
      </c>
      <c r="P413" t="s">
        <v>33</v>
      </c>
    </row>
    <row r="414" spans="1:20" x14ac:dyDescent="0.25">
      <c r="A414" s="1" t="s">
        <v>2150</v>
      </c>
      <c r="B414" t="s">
        <v>2151</v>
      </c>
      <c r="C414" t="s">
        <v>2151</v>
      </c>
      <c r="D414">
        <v>2010</v>
      </c>
      <c r="E414" t="s">
        <v>75</v>
      </c>
      <c r="F414" t="s">
        <v>2152</v>
      </c>
      <c r="G414" t="s">
        <v>64</v>
      </c>
      <c r="H414" t="s">
        <v>2153</v>
      </c>
      <c r="I414" t="s">
        <v>143</v>
      </c>
      <c r="J414" s="2">
        <v>40249</v>
      </c>
      <c r="K414" t="s">
        <v>31</v>
      </c>
      <c r="M414" t="s">
        <v>2154</v>
      </c>
      <c r="P414" t="s">
        <v>33</v>
      </c>
    </row>
    <row r="415" spans="1:20" x14ac:dyDescent="0.25">
      <c r="A415" s="1" t="s">
        <v>2155</v>
      </c>
      <c r="B415" t="s">
        <v>2156</v>
      </c>
      <c r="C415" t="s">
        <v>2156</v>
      </c>
      <c r="D415">
        <v>2009</v>
      </c>
      <c r="E415" t="s">
        <v>2157</v>
      </c>
      <c r="F415" t="s">
        <v>2158</v>
      </c>
      <c r="G415" t="s">
        <v>64</v>
      </c>
      <c r="H415" t="s">
        <v>651</v>
      </c>
      <c r="I415" t="s">
        <v>53</v>
      </c>
      <c r="J415" s="2">
        <v>39897</v>
      </c>
      <c r="K415" t="s">
        <v>31</v>
      </c>
      <c r="M415" t="s">
        <v>2159</v>
      </c>
      <c r="P415" t="s">
        <v>33</v>
      </c>
    </row>
    <row r="416" spans="1:20" x14ac:dyDescent="0.25">
      <c r="A416" s="1" t="s">
        <v>2160</v>
      </c>
      <c r="B416" t="s">
        <v>2156</v>
      </c>
      <c r="C416" t="s">
        <v>2156</v>
      </c>
      <c r="D416">
        <v>2009</v>
      </c>
      <c r="E416" t="s">
        <v>734</v>
      </c>
      <c r="F416" t="s">
        <v>2161</v>
      </c>
      <c r="G416" t="s">
        <v>64</v>
      </c>
      <c r="H416" t="s">
        <v>2162</v>
      </c>
      <c r="I416" t="s">
        <v>53</v>
      </c>
      <c r="J416" s="2">
        <v>40058</v>
      </c>
      <c r="K416" t="s">
        <v>31</v>
      </c>
      <c r="M416" t="s">
        <v>2163</v>
      </c>
      <c r="P416" t="s">
        <v>33</v>
      </c>
    </row>
    <row r="417" spans="1:20" x14ac:dyDescent="0.25">
      <c r="A417" s="1" t="s">
        <v>2164</v>
      </c>
      <c r="B417" t="s">
        <v>2156</v>
      </c>
      <c r="C417" t="s">
        <v>2156</v>
      </c>
      <c r="D417">
        <v>2010</v>
      </c>
      <c r="E417" t="s">
        <v>2165</v>
      </c>
      <c r="F417" t="s">
        <v>2166</v>
      </c>
      <c r="G417" t="s">
        <v>396</v>
      </c>
      <c r="H417" t="s">
        <v>2167</v>
      </c>
      <c r="I417" t="s">
        <v>53</v>
      </c>
      <c r="J417" s="2">
        <v>40385</v>
      </c>
      <c r="K417" t="s">
        <v>31</v>
      </c>
      <c r="M417" t="s">
        <v>2168</v>
      </c>
      <c r="P417" t="s">
        <v>33</v>
      </c>
    </row>
    <row r="418" spans="1:20" x14ac:dyDescent="0.25">
      <c r="A418" s="1" t="s">
        <v>2169</v>
      </c>
      <c r="B418" t="s">
        <v>2156</v>
      </c>
      <c r="C418" t="s">
        <v>2156</v>
      </c>
      <c r="D418">
        <v>2009</v>
      </c>
      <c r="E418" t="s">
        <v>2170</v>
      </c>
      <c r="F418" t="s">
        <v>2171</v>
      </c>
      <c r="G418" t="s">
        <v>396</v>
      </c>
      <c r="H418" t="s">
        <v>2172</v>
      </c>
      <c r="I418" t="s">
        <v>53</v>
      </c>
      <c r="J418" s="2">
        <v>40128</v>
      </c>
      <c r="K418" t="s">
        <v>31</v>
      </c>
      <c r="M418" t="s">
        <v>2173</v>
      </c>
      <c r="P418" t="s">
        <v>33</v>
      </c>
    </row>
    <row r="419" spans="1:20" x14ac:dyDescent="0.25">
      <c r="A419" s="1" t="s">
        <v>2174</v>
      </c>
      <c r="B419" t="s">
        <v>2175</v>
      </c>
      <c r="C419" t="s">
        <v>2175</v>
      </c>
      <c r="D419">
        <v>2010</v>
      </c>
      <c r="E419" t="s">
        <v>2176</v>
      </c>
      <c r="F419" t="s">
        <v>2177</v>
      </c>
      <c r="G419" t="s">
        <v>442</v>
      </c>
      <c r="J419" s="2">
        <v>40247</v>
      </c>
      <c r="K419" t="s">
        <v>31</v>
      </c>
      <c r="M419" t="s">
        <v>2178</v>
      </c>
      <c r="P419" t="s">
        <v>33</v>
      </c>
      <c r="Q419" t="s">
        <v>726</v>
      </c>
      <c r="R419" t="s">
        <v>727</v>
      </c>
      <c r="S419" t="s">
        <v>253</v>
      </c>
      <c r="T419" t="s">
        <v>309</v>
      </c>
    </row>
    <row r="420" spans="1:20" x14ac:dyDescent="0.25">
      <c r="A420" s="1" t="s">
        <v>2179</v>
      </c>
      <c r="B420" t="s">
        <v>2180</v>
      </c>
      <c r="C420" t="s">
        <v>2180</v>
      </c>
      <c r="D420">
        <v>2009</v>
      </c>
      <c r="E420" t="s">
        <v>2181</v>
      </c>
      <c r="F420" t="s">
        <v>2182</v>
      </c>
      <c r="G420" t="s">
        <v>64</v>
      </c>
      <c r="H420" t="s">
        <v>2183</v>
      </c>
      <c r="I420" t="s">
        <v>350</v>
      </c>
      <c r="J420" s="2">
        <v>40142</v>
      </c>
      <c r="K420" t="s">
        <v>31</v>
      </c>
      <c r="M420" t="s">
        <v>2184</v>
      </c>
      <c r="P420" t="s">
        <v>33</v>
      </c>
    </row>
    <row r="421" spans="1:20" x14ac:dyDescent="0.25">
      <c r="A421" s="1" t="s">
        <v>2185</v>
      </c>
      <c r="B421" t="s">
        <v>2180</v>
      </c>
      <c r="C421" t="s">
        <v>2180</v>
      </c>
      <c r="D421">
        <v>2009</v>
      </c>
      <c r="E421" t="s">
        <v>2186</v>
      </c>
      <c r="F421" t="s">
        <v>2187</v>
      </c>
      <c r="G421" t="s">
        <v>99</v>
      </c>
      <c r="J421" s="2">
        <v>39897</v>
      </c>
      <c r="K421" t="s">
        <v>31</v>
      </c>
      <c r="M421" t="s">
        <v>2188</v>
      </c>
      <c r="P421" t="s">
        <v>33</v>
      </c>
    </row>
    <row r="422" spans="1:20" x14ac:dyDescent="0.25">
      <c r="A422" s="1" t="s">
        <v>2189</v>
      </c>
      <c r="B422" t="s">
        <v>2190</v>
      </c>
      <c r="C422" t="s">
        <v>2190</v>
      </c>
      <c r="D422">
        <v>2009</v>
      </c>
      <c r="E422" t="s">
        <v>2191</v>
      </c>
      <c r="F422" t="s">
        <v>2192</v>
      </c>
      <c r="G422" t="s">
        <v>64</v>
      </c>
      <c r="H422" t="s">
        <v>2193</v>
      </c>
      <c r="I422" t="s">
        <v>143</v>
      </c>
      <c r="J422" s="2">
        <v>39897</v>
      </c>
      <c r="K422" t="s">
        <v>31</v>
      </c>
      <c r="M422" t="s">
        <v>2194</v>
      </c>
      <c r="P422" t="s">
        <v>33</v>
      </c>
    </row>
    <row r="423" spans="1:20" x14ac:dyDescent="0.25">
      <c r="A423" s="1" t="s">
        <v>2195</v>
      </c>
      <c r="B423" t="s">
        <v>2196</v>
      </c>
      <c r="C423" t="s">
        <v>2196</v>
      </c>
      <c r="D423">
        <v>2009</v>
      </c>
      <c r="E423" t="s">
        <v>2197</v>
      </c>
      <c r="F423" t="s">
        <v>2198</v>
      </c>
      <c r="G423" t="s">
        <v>64</v>
      </c>
      <c r="H423" t="s">
        <v>597</v>
      </c>
      <c r="I423" t="s">
        <v>53</v>
      </c>
      <c r="J423" s="2">
        <v>39897</v>
      </c>
      <c r="K423" t="s">
        <v>31</v>
      </c>
      <c r="M423" t="s">
        <v>2199</v>
      </c>
      <c r="P423" t="s">
        <v>33</v>
      </c>
    </row>
    <row r="424" spans="1:20" x14ac:dyDescent="0.25">
      <c r="A424" s="1" t="s">
        <v>2200</v>
      </c>
      <c r="B424" t="s">
        <v>2201</v>
      </c>
      <c r="C424" t="s">
        <v>2201</v>
      </c>
      <c r="D424">
        <v>2008</v>
      </c>
      <c r="E424" t="s">
        <v>49</v>
      </c>
      <c r="F424" t="s">
        <v>2202</v>
      </c>
      <c r="G424" t="s">
        <v>1548</v>
      </c>
      <c r="J424" s="2">
        <v>39743</v>
      </c>
      <c r="K424" t="s">
        <v>31</v>
      </c>
      <c r="M424" t="s">
        <v>2203</v>
      </c>
      <c r="P424" t="s">
        <v>33</v>
      </c>
    </row>
    <row r="425" spans="1:20" x14ac:dyDescent="0.25">
      <c r="A425" s="1" t="s">
        <v>2204</v>
      </c>
      <c r="B425" t="s">
        <v>2201</v>
      </c>
      <c r="C425" t="s">
        <v>2201</v>
      </c>
      <c r="D425">
        <v>2008</v>
      </c>
      <c r="E425" t="s">
        <v>49</v>
      </c>
      <c r="F425" t="s">
        <v>2205</v>
      </c>
      <c r="G425" t="s">
        <v>1548</v>
      </c>
      <c r="H425" t="s">
        <v>2206</v>
      </c>
      <c r="I425" t="s">
        <v>53</v>
      </c>
      <c r="J425" s="2">
        <v>39743</v>
      </c>
      <c r="K425" t="s">
        <v>31</v>
      </c>
      <c r="M425" t="s">
        <v>2207</v>
      </c>
      <c r="P425" t="s">
        <v>33</v>
      </c>
    </row>
    <row r="426" spans="1:20" x14ac:dyDescent="0.25">
      <c r="A426" s="1" t="s">
        <v>2208</v>
      </c>
      <c r="B426" t="s">
        <v>2201</v>
      </c>
      <c r="C426" t="s">
        <v>2201</v>
      </c>
      <c r="D426">
        <v>2009</v>
      </c>
      <c r="E426" t="s">
        <v>2209</v>
      </c>
      <c r="F426" t="s">
        <v>2210</v>
      </c>
      <c r="G426" t="s">
        <v>1548</v>
      </c>
      <c r="H426" t="s">
        <v>2211</v>
      </c>
      <c r="I426" t="s">
        <v>53</v>
      </c>
      <c r="J426" s="2">
        <v>39974</v>
      </c>
      <c r="K426" t="s">
        <v>31</v>
      </c>
      <c r="M426" t="s">
        <v>2212</v>
      </c>
      <c r="P426" t="s">
        <v>33</v>
      </c>
    </row>
    <row r="427" spans="1:20" x14ac:dyDescent="0.25">
      <c r="A427" s="1" t="s">
        <v>2213</v>
      </c>
      <c r="B427" t="s">
        <v>2201</v>
      </c>
      <c r="C427" t="s">
        <v>2201</v>
      </c>
      <c r="D427">
        <v>2009</v>
      </c>
      <c r="E427" t="s">
        <v>2214</v>
      </c>
      <c r="F427" t="s">
        <v>2210</v>
      </c>
      <c r="G427" t="s">
        <v>1548</v>
      </c>
      <c r="H427" t="s">
        <v>2215</v>
      </c>
      <c r="I427" t="s">
        <v>53</v>
      </c>
      <c r="J427" s="2">
        <v>39946</v>
      </c>
      <c r="K427" t="s">
        <v>31</v>
      </c>
      <c r="M427" t="s">
        <v>2216</v>
      </c>
      <c r="P427" t="s">
        <v>33</v>
      </c>
    </row>
    <row r="428" spans="1:20" x14ac:dyDescent="0.25">
      <c r="A428" s="1" t="s">
        <v>2217</v>
      </c>
      <c r="B428" t="s">
        <v>2201</v>
      </c>
      <c r="C428" t="s">
        <v>2201</v>
      </c>
      <c r="D428">
        <v>2009</v>
      </c>
      <c r="E428" t="s">
        <v>2218</v>
      </c>
      <c r="F428" t="s">
        <v>2219</v>
      </c>
      <c r="G428" t="s">
        <v>1548</v>
      </c>
      <c r="J428" s="2">
        <v>39946</v>
      </c>
      <c r="K428" t="s">
        <v>31</v>
      </c>
      <c r="M428" t="s">
        <v>2220</v>
      </c>
      <c r="P428" t="s">
        <v>33</v>
      </c>
    </row>
    <row r="429" spans="1:20" x14ac:dyDescent="0.25">
      <c r="A429" s="1" t="s">
        <v>2221</v>
      </c>
      <c r="B429" t="s">
        <v>2201</v>
      </c>
      <c r="C429" t="s">
        <v>2201</v>
      </c>
      <c r="D429">
        <v>2010</v>
      </c>
      <c r="E429" t="s">
        <v>2222</v>
      </c>
      <c r="F429" t="s">
        <v>2223</v>
      </c>
      <c r="G429" t="s">
        <v>1548</v>
      </c>
      <c r="H429" t="s">
        <v>2224</v>
      </c>
      <c r="I429" t="s">
        <v>53</v>
      </c>
      <c r="J429" s="2">
        <v>40206</v>
      </c>
      <c r="K429" t="s">
        <v>31</v>
      </c>
      <c r="M429" t="s">
        <v>2225</v>
      </c>
      <c r="P429" t="s">
        <v>33</v>
      </c>
    </row>
    <row r="430" spans="1:20" x14ac:dyDescent="0.25">
      <c r="A430" s="1" t="s">
        <v>2226</v>
      </c>
      <c r="B430" t="s">
        <v>2201</v>
      </c>
      <c r="C430" t="s">
        <v>2201</v>
      </c>
      <c r="D430">
        <v>2010</v>
      </c>
      <c r="E430" t="s">
        <v>2227</v>
      </c>
      <c r="F430" t="s">
        <v>2228</v>
      </c>
      <c r="G430" t="s">
        <v>1548</v>
      </c>
      <c r="H430" t="s">
        <v>52</v>
      </c>
      <c r="I430" t="s">
        <v>53</v>
      </c>
      <c r="J430" s="2">
        <v>40247</v>
      </c>
      <c r="K430" t="s">
        <v>31</v>
      </c>
      <c r="M430" t="s">
        <v>2229</v>
      </c>
      <c r="P430" t="s">
        <v>33</v>
      </c>
    </row>
    <row r="431" spans="1:20" x14ac:dyDescent="0.25">
      <c r="A431" s="1" t="s">
        <v>2230</v>
      </c>
      <c r="B431" t="s">
        <v>2231</v>
      </c>
      <c r="C431" t="s">
        <v>2231</v>
      </c>
      <c r="D431">
        <v>2010</v>
      </c>
      <c r="E431" t="s">
        <v>2232</v>
      </c>
      <c r="F431" t="s">
        <v>2233</v>
      </c>
      <c r="G431" t="s">
        <v>129</v>
      </c>
      <c r="J431" t="s">
        <v>54</v>
      </c>
      <c r="K431" t="s">
        <v>31</v>
      </c>
      <c r="M431" t="s">
        <v>2234</v>
      </c>
      <c r="P431" t="s">
        <v>33</v>
      </c>
    </row>
    <row r="432" spans="1:20" x14ac:dyDescent="0.25">
      <c r="A432" s="1" t="s">
        <v>2235</v>
      </c>
      <c r="B432" t="s">
        <v>2236</v>
      </c>
      <c r="C432" t="s">
        <v>2236</v>
      </c>
      <c r="D432">
        <v>2010</v>
      </c>
      <c r="E432" t="s">
        <v>2237</v>
      </c>
      <c r="F432" t="s">
        <v>2238</v>
      </c>
      <c r="G432" t="s">
        <v>580</v>
      </c>
      <c r="H432" t="s">
        <v>2239</v>
      </c>
      <c r="I432" t="s">
        <v>2240</v>
      </c>
      <c r="J432" s="2">
        <v>40385</v>
      </c>
      <c r="K432" t="s">
        <v>31</v>
      </c>
      <c r="M432" t="s">
        <v>2241</v>
      </c>
      <c r="P432" t="s">
        <v>33</v>
      </c>
    </row>
    <row r="433" spans="1:20" x14ac:dyDescent="0.25">
      <c r="A433" s="1" t="s">
        <v>2242</v>
      </c>
      <c r="B433" t="s">
        <v>2243</v>
      </c>
      <c r="C433" t="s">
        <v>2243</v>
      </c>
      <c r="D433">
        <v>2010</v>
      </c>
      <c r="E433" t="s">
        <v>2244</v>
      </c>
      <c r="F433" t="s">
        <v>2245</v>
      </c>
      <c r="G433" t="s">
        <v>64</v>
      </c>
      <c r="J433" s="2">
        <v>40247</v>
      </c>
      <c r="K433" t="s">
        <v>31</v>
      </c>
      <c r="M433" t="s">
        <v>2246</v>
      </c>
      <c r="P433" t="s">
        <v>33</v>
      </c>
    </row>
    <row r="434" spans="1:20" x14ac:dyDescent="0.25">
      <c r="A434" s="1" t="s">
        <v>2247</v>
      </c>
      <c r="B434" t="s">
        <v>2248</v>
      </c>
      <c r="C434" t="s">
        <v>2243</v>
      </c>
      <c r="D434">
        <v>2009</v>
      </c>
      <c r="E434" t="s">
        <v>2249</v>
      </c>
      <c r="F434" t="s">
        <v>2250</v>
      </c>
      <c r="G434" t="s">
        <v>64</v>
      </c>
      <c r="H434" t="s">
        <v>349</v>
      </c>
      <c r="I434" t="s">
        <v>350</v>
      </c>
      <c r="J434" s="2">
        <v>40023</v>
      </c>
      <c r="K434" t="s">
        <v>31</v>
      </c>
      <c r="M434" t="s">
        <v>2251</v>
      </c>
      <c r="P434" t="s">
        <v>33</v>
      </c>
    </row>
    <row r="435" spans="1:20" x14ac:dyDescent="0.25">
      <c r="A435" s="1" t="s">
        <v>2252</v>
      </c>
      <c r="B435" t="s">
        <v>2248</v>
      </c>
      <c r="C435" t="s">
        <v>2243</v>
      </c>
      <c r="D435">
        <v>2009</v>
      </c>
      <c r="E435" t="s">
        <v>2253</v>
      </c>
      <c r="F435" t="s">
        <v>2254</v>
      </c>
      <c r="G435" t="s">
        <v>64</v>
      </c>
      <c r="J435" s="2">
        <v>39827</v>
      </c>
      <c r="K435" t="s">
        <v>31</v>
      </c>
      <c r="M435" t="s">
        <v>2255</v>
      </c>
      <c r="P435" t="s">
        <v>33</v>
      </c>
    </row>
    <row r="436" spans="1:20" x14ac:dyDescent="0.25">
      <c r="A436" s="1" t="s">
        <v>2256</v>
      </c>
      <c r="B436" t="s">
        <v>2257</v>
      </c>
      <c r="C436" t="s">
        <v>2243</v>
      </c>
      <c r="D436">
        <v>2006</v>
      </c>
      <c r="E436" t="s">
        <v>2258</v>
      </c>
      <c r="F436" t="s">
        <v>2259</v>
      </c>
      <c r="G436" t="s">
        <v>64</v>
      </c>
      <c r="J436" s="2">
        <v>38910</v>
      </c>
      <c r="K436" t="s">
        <v>31</v>
      </c>
      <c r="M436" t="s">
        <v>2260</v>
      </c>
      <c r="P436" t="s">
        <v>33</v>
      </c>
    </row>
    <row r="437" spans="1:20" x14ac:dyDescent="0.25">
      <c r="A437" s="1" t="s">
        <v>2261</v>
      </c>
      <c r="B437" t="s">
        <v>2257</v>
      </c>
      <c r="C437" t="s">
        <v>2243</v>
      </c>
      <c r="D437">
        <v>2009</v>
      </c>
      <c r="E437" t="s">
        <v>338</v>
      </c>
      <c r="F437" t="s">
        <v>2262</v>
      </c>
      <c r="G437" t="s">
        <v>64</v>
      </c>
      <c r="J437" s="2">
        <v>40058</v>
      </c>
      <c r="K437" t="s">
        <v>31</v>
      </c>
      <c r="M437" t="s">
        <v>2263</v>
      </c>
      <c r="P437" t="s">
        <v>33</v>
      </c>
    </row>
    <row r="438" spans="1:20" x14ac:dyDescent="0.25">
      <c r="A438" s="1" t="s">
        <v>2264</v>
      </c>
      <c r="B438" t="s">
        <v>2265</v>
      </c>
      <c r="C438" t="s">
        <v>2266</v>
      </c>
      <c r="D438">
        <v>2009</v>
      </c>
      <c r="E438" t="s">
        <v>2267</v>
      </c>
      <c r="F438" t="s">
        <v>2268</v>
      </c>
      <c r="G438" t="s">
        <v>64</v>
      </c>
      <c r="H438" t="s">
        <v>2269</v>
      </c>
      <c r="I438" t="s">
        <v>143</v>
      </c>
      <c r="J438" s="2">
        <v>39947</v>
      </c>
      <c r="K438" t="s">
        <v>31</v>
      </c>
      <c r="M438" t="s">
        <v>2270</v>
      </c>
      <c r="P438" t="s">
        <v>33</v>
      </c>
      <c r="Q438" t="s">
        <v>2271</v>
      </c>
      <c r="R438" t="s">
        <v>2272</v>
      </c>
      <c r="S438" t="s">
        <v>2273</v>
      </c>
      <c r="T438" t="s">
        <v>168</v>
      </c>
    </row>
    <row r="439" spans="1:20" x14ac:dyDescent="0.25">
      <c r="A439" s="1" t="s">
        <v>2274</v>
      </c>
      <c r="B439" t="s">
        <v>2275</v>
      </c>
      <c r="C439" t="s">
        <v>2275</v>
      </c>
      <c r="D439">
        <v>2009</v>
      </c>
      <c r="E439" t="s">
        <v>2276</v>
      </c>
      <c r="F439" t="s">
        <v>2277</v>
      </c>
      <c r="G439" t="s">
        <v>64</v>
      </c>
      <c r="J439" s="2">
        <v>40072</v>
      </c>
      <c r="K439" t="s">
        <v>31</v>
      </c>
      <c r="M439" t="s">
        <v>2278</v>
      </c>
      <c r="P439" t="s">
        <v>33</v>
      </c>
    </row>
    <row r="440" spans="1:20" x14ac:dyDescent="0.25">
      <c r="A440" s="1" t="s">
        <v>2279</v>
      </c>
      <c r="B440" t="s">
        <v>2280</v>
      </c>
      <c r="C440" t="s">
        <v>2280</v>
      </c>
      <c r="D440">
        <v>2008</v>
      </c>
      <c r="E440" t="s">
        <v>2281</v>
      </c>
      <c r="F440" t="s">
        <v>2282</v>
      </c>
      <c r="G440" t="s">
        <v>64</v>
      </c>
      <c r="J440" s="2">
        <v>39787</v>
      </c>
      <c r="K440" t="s">
        <v>31</v>
      </c>
      <c r="M440" t="s">
        <v>2283</v>
      </c>
      <c r="P440" t="s">
        <v>33</v>
      </c>
    </row>
    <row r="441" spans="1:20" x14ac:dyDescent="0.25">
      <c r="A441" s="1" t="s">
        <v>2284</v>
      </c>
      <c r="B441" t="s">
        <v>2280</v>
      </c>
      <c r="C441" t="s">
        <v>2280</v>
      </c>
      <c r="D441">
        <v>2008</v>
      </c>
      <c r="E441" t="s">
        <v>28</v>
      </c>
      <c r="F441" t="s">
        <v>2285</v>
      </c>
      <c r="G441" t="s">
        <v>64</v>
      </c>
      <c r="J441" s="2">
        <v>39787</v>
      </c>
      <c r="K441" t="s">
        <v>31</v>
      </c>
      <c r="M441" t="s">
        <v>2286</v>
      </c>
      <c r="P441" t="s">
        <v>33</v>
      </c>
    </row>
    <row r="442" spans="1:20" x14ac:dyDescent="0.25">
      <c r="A442" s="1" t="s">
        <v>2287</v>
      </c>
      <c r="B442" t="s">
        <v>2280</v>
      </c>
      <c r="C442" t="s">
        <v>2280</v>
      </c>
      <c r="D442">
        <v>2009</v>
      </c>
      <c r="E442" t="s">
        <v>2288</v>
      </c>
      <c r="F442" t="s">
        <v>2289</v>
      </c>
      <c r="G442" t="s">
        <v>64</v>
      </c>
      <c r="J442" s="2">
        <v>39827</v>
      </c>
      <c r="K442" t="s">
        <v>31</v>
      </c>
      <c r="M442" t="s">
        <v>2290</v>
      </c>
      <c r="P442" t="s">
        <v>33</v>
      </c>
    </row>
    <row r="443" spans="1:20" x14ac:dyDescent="0.25">
      <c r="A443" s="1" t="s">
        <v>2291</v>
      </c>
      <c r="B443" t="s">
        <v>2280</v>
      </c>
      <c r="C443" t="s">
        <v>2280</v>
      </c>
      <c r="D443">
        <v>2010</v>
      </c>
      <c r="E443" t="s">
        <v>2292</v>
      </c>
      <c r="F443" t="s">
        <v>2293</v>
      </c>
      <c r="G443" t="s">
        <v>64</v>
      </c>
      <c r="J443" s="2">
        <v>40261</v>
      </c>
      <c r="K443" t="s">
        <v>31</v>
      </c>
      <c r="M443" t="s">
        <v>2294</v>
      </c>
      <c r="P443" t="s">
        <v>33</v>
      </c>
    </row>
    <row r="444" spans="1:20" x14ac:dyDescent="0.25">
      <c r="A444" s="1" t="s">
        <v>2295</v>
      </c>
      <c r="B444" t="s">
        <v>2280</v>
      </c>
      <c r="C444" t="s">
        <v>2280</v>
      </c>
      <c r="D444">
        <v>2009</v>
      </c>
      <c r="E444" t="s">
        <v>2292</v>
      </c>
      <c r="F444" t="s">
        <v>2296</v>
      </c>
      <c r="G444" t="s">
        <v>64</v>
      </c>
      <c r="J444" s="2">
        <v>39974</v>
      </c>
      <c r="K444" t="s">
        <v>31</v>
      </c>
      <c r="M444" t="s">
        <v>2297</v>
      </c>
      <c r="P444" t="s">
        <v>33</v>
      </c>
    </row>
    <row r="445" spans="1:20" x14ac:dyDescent="0.25">
      <c r="A445" s="1" t="s">
        <v>2298</v>
      </c>
      <c r="B445" t="s">
        <v>2299</v>
      </c>
      <c r="C445" t="s">
        <v>2299</v>
      </c>
      <c r="D445">
        <v>2009</v>
      </c>
      <c r="E445" t="s">
        <v>2300</v>
      </c>
      <c r="F445" t="s">
        <v>2301</v>
      </c>
      <c r="G445" t="s">
        <v>64</v>
      </c>
      <c r="H445" t="s">
        <v>2302</v>
      </c>
      <c r="I445" t="s">
        <v>53</v>
      </c>
      <c r="J445" s="2">
        <v>39925</v>
      </c>
      <c r="K445" t="s">
        <v>31</v>
      </c>
      <c r="M445" t="s">
        <v>2303</v>
      </c>
      <c r="P445" t="s">
        <v>33</v>
      </c>
    </row>
    <row r="446" spans="1:20" x14ac:dyDescent="0.25">
      <c r="A446" s="1" t="s">
        <v>2304</v>
      </c>
      <c r="B446" t="s">
        <v>2305</v>
      </c>
      <c r="C446" t="s">
        <v>2305</v>
      </c>
      <c r="D446">
        <v>2008</v>
      </c>
      <c r="E446" t="s">
        <v>338</v>
      </c>
      <c r="F446" t="s">
        <v>2306</v>
      </c>
      <c r="G446" t="s">
        <v>703</v>
      </c>
      <c r="J446" s="2">
        <v>39787</v>
      </c>
      <c r="K446" t="s">
        <v>31</v>
      </c>
      <c r="M446" t="s">
        <v>2307</v>
      </c>
      <c r="P446" t="s">
        <v>33</v>
      </c>
      <c r="Q446" t="s">
        <v>726</v>
      </c>
      <c r="R446" t="s">
        <v>727</v>
      </c>
    </row>
    <row r="447" spans="1:20" x14ac:dyDescent="0.25">
      <c r="A447" s="1" t="s">
        <v>2308</v>
      </c>
      <c r="B447" t="s">
        <v>2305</v>
      </c>
      <c r="C447" t="s">
        <v>2305</v>
      </c>
      <c r="D447">
        <v>2009</v>
      </c>
      <c r="E447" t="s">
        <v>338</v>
      </c>
      <c r="F447" t="s">
        <v>2309</v>
      </c>
      <c r="G447" t="s">
        <v>703</v>
      </c>
      <c r="J447" s="2">
        <v>40009</v>
      </c>
      <c r="K447" t="s">
        <v>31</v>
      </c>
      <c r="M447" t="s">
        <v>2310</v>
      </c>
      <c r="P447" t="s">
        <v>33</v>
      </c>
      <c r="Q447" t="s">
        <v>726</v>
      </c>
      <c r="R447" t="s">
        <v>727</v>
      </c>
    </row>
    <row r="448" spans="1:20" x14ac:dyDescent="0.25">
      <c r="A448" s="1" t="s">
        <v>2311</v>
      </c>
      <c r="B448" t="s">
        <v>2305</v>
      </c>
      <c r="C448" t="s">
        <v>2305</v>
      </c>
      <c r="D448">
        <v>2010</v>
      </c>
      <c r="E448" t="s">
        <v>457</v>
      </c>
      <c r="F448" t="s">
        <v>2312</v>
      </c>
      <c r="G448" t="s">
        <v>703</v>
      </c>
      <c r="H448" t="s">
        <v>2313</v>
      </c>
      <c r="I448" t="s">
        <v>143</v>
      </c>
      <c r="J448" s="2">
        <v>40333</v>
      </c>
      <c r="K448" t="s">
        <v>31</v>
      </c>
      <c r="M448" t="s">
        <v>2314</v>
      </c>
      <c r="P448" t="s">
        <v>33</v>
      </c>
      <c r="Q448" t="s">
        <v>726</v>
      </c>
      <c r="R448" t="s">
        <v>727</v>
      </c>
    </row>
    <row r="449" spans="1:18" x14ac:dyDescent="0.25">
      <c r="A449" s="1" t="s">
        <v>2315</v>
      </c>
      <c r="B449" t="s">
        <v>2305</v>
      </c>
      <c r="C449" t="s">
        <v>2305</v>
      </c>
      <c r="D449">
        <v>2010</v>
      </c>
      <c r="E449" t="s">
        <v>2316</v>
      </c>
      <c r="F449" t="s">
        <v>2317</v>
      </c>
      <c r="G449" t="s">
        <v>703</v>
      </c>
      <c r="H449" t="s">
        <v>2318</v>
      </c>
      <c r="I449" t="s">
        <v>143</v>
      </c>
      <c r="J449" s="2">
        <v>40375</v>
      </c>
      <c r="K449" t="s">
        <v>31</v>
      </c>
      <c r="M449" t="s">
        <v>2319</v>
      </c>
      <c r="P449" t="s">
        <v>33</v>
      </c>
      <c r="Q449" t="s">
        <v>726</v>
      </c>
      <c r="R449" t="s">
        <v>727</v>
      </c>
    </row>
    <row r="450" spans="1:18" x14ac:dyDescent="0.25">
      <c r="A450" s="1" t="s">
        <v>2320</v>
      </c>
      <c r="B450" t="s">
        <v>2305</v>
      </c>
      <c r="C450" t="s">
        <v>2305</v>
      </c>
      <c r="D450">
        <v>2008</v>
      </c>
      <c r="E450" t="s">
        <v>2321</v>
      </c>
      <c r="F450" t="s">
        <v>2322</v>
      </c>
      <c r="G450" t="s">
        <v>2323</v>
      </c>
      <c r="J450" s="2">
        <v>39610</v>
      </c>
      <c r="K450" t="s">
        <v>31</v>
      </c>
      <c r="M450" t="s">
        <v>2324</v>
      </c>
      <c r="O450" t="s">
        <v>629</v>
      </c>
      <c r="P450" t="s">
        <v>33</v>
      </c>
    </row>
    <row r="451" spans="1:18" x14ac:dyDescent="0.25">
      <c r="A451" s="1" t="s">
        <v>2325</v>
      </c>
      <c r="B451" t="s">
        <v>2326</v>
      </c>
      <c r="C451" t="s">
        <v>2326</v>
      </c>
      <c r="D451">
        <v>2010</v>
      </c>
      <c r="E451" t="s">
        <v>2327</v>
      </c>
      <c r="F451" t="s">
        <v>2328</v>
      </c>
      <c r="G451" t="s">
        <v>64</v>
      </c>
      <c r="H451" t="s">
        <v>2329</v>
      </c>
      <c r="I451" t="s">
        <v>143</v>
      </c>
      <c r="J451" s="2">
        <v>40436</v>
      </c>
      <c r="K451" t="s">
        <v>31</v>
      </c>
      <c r="M451" t="s">
        <v>2330</v>
      </c>
      <c r="P451" t="s">
        <v>33</v>
      </c>
    </row>
    <row r="452" spans="1:18" x14ac:dyDescent="0.25">
      <c r="A452" s="1" t="s">
        <v>2331</v>
      </c>
      <c r="B452" t="s">
        <v>2332</v>
      </c>
      <c r="C452" t="s">
        <v>2332</v>
      </c>
      <c r="D452">
        <v>2010</v>
      </c>
      <c r="E452" t="s">
        <v>49</v>
      </c>
      <c r="F452" t="s">
        <v>2333</v>
      </c>
      <c r="G452" t="s">
        <v>402</v>
      </c>
      <c r="H452" t="s">
        <v>135</v>
      </c>
      <c r="I452" t="s">
        <v>143</v>
      </c>
      <c r="J452" s="2">
        <v>40436</v>
      </c>
      <c r="K452" t="s">
        <v>31</v>
      </c>
      <c r="M452" t="s">
        <v>2334</v>
      </c>
      <c r="P452" t="s">
        <v>33</v>
      </c>
    </row>
    <row r="453" spans="1:18" x14ac:dyDescent="0.25">
      <c r="A453" s="1" t="s">
        <v>2335</v>
      </c>
      <c r="B453" t="s">
        <v>2336</v>
      </c>
      <c r="C453" t="s">
        <v>2336</v>
      </c>
      <c r="D453">
        <v>2010</v>
      </c>
      <c r="E453" t="s">
        <v>2337</v>
      </c>
      <c r="F453" t="s">
        <v>384</v>
      </c>
      <c r="G453" t="s">
        <v>64</v>
      </c>
      <c r="H453" t="s">
        <v>2338</v>
      </c>
      <c r="I453" t="s">
        <v>143</v>
      </c>
      <c r="J453" s="2">
        <v>40375</v>
      </c>
      <c r="K453" t="s">
        <v>31</v>
      </c>
      <c r="M453" t="s">
        <v>2339</v>
      </c>
      <c r="P453" t="s">
        <v>33</v>
      </c>
    </row>
    <row r="454" spans="1:18" x14ac:dyDescent="0.25">
      <c r="A454" s="1" t="s">
        <v>2340</v>
      </c>
      <c r="B454" t="s">
        <v>2341</v>
      </c>
      <c r="C454" t="s">
        <v>2336</v>
      </c>
      <c r="D454">
        <v>2008</v>
      </c>
      <c r="E454" t="s">
        <v>457</v>
      </c>
      <c r="F454" t="s">
        <v>2342</v>
      </c>
      <c r="G454" t="s">
        <v>64</v>
      </c>
      <c r="J454" s="2">
        <v>39787</v>
      </c>
      <c r="K454" t="s">
        <v>31</v>
      </c>
      <c r="M454" t="s">
        <v>2343</v>
      </c>
      <c r="P454" t="s">
        <v>33</v>
      </c>
    </row>
    <row r="455" spans="1:18" x14ac:dyDescent="0.25">
      <c r="A455" s="1" t="s">
        <v>2344</v>
      </c>
      <c r="B455" t="s">
        <v>2345</v>
      </c>
      <c r="C455" t="s">
        <v>2336</v>
      </c>
      <c r="D455">
        <v>2009</v>
      </c>
      <c r="E455" t="s">
        <v>1044</v>
      </c>
      <c r="F455" t="s">
        <v>2346</v>
      </c>
      <c r="G455" t="s">
        <v>64</v>
      </c>
      <c r="J455" s="2">
        <v>40128</v>
      </c>
      <c r="K455" t="s">
        <v>31</v>
      </c>
      <c r="M455" t="s">
        <v>2347</v>
      </c>
      <c r="P455" t="s">
        <v>33</v>
      </c>
    </row>
    <row r="456" spans="1:18" x14ac:dyDescent="0.25">
      <c r="A456" s="1" t="s">
        <v>2348</v>
      </c>
      <c r="B456" t="s">
        <v>2349</v>
      </c>
      <c r="C456" t="s">
        <v>2349</v>
      </c>
      <c r="D456">
        <v>2009</v>
      </c>
      <c r="E456" t="s">
        <v>2350</v>
      </c>
      <c r="F456" t="s">
        <v>2351</v>
      </c>
      <c r="G456" t="s">
        <v>64</v>
      </c>
      <c r="J456" s="2">
        <v>40163</v>
      </c>
      <c r="K456" t="s">
        <v>31</v>
      </c>
      <c r="M456" t="s">
        <v>2352</v>
      </c>
      <c r="P456" t="s">
        <v>33</v>
      </c>
    </row>
    <row r="457" spans="1:18" x14ac:dyDescent="0.25">
      <c r="A457" s="1" t="s">
        <v>2353</v>
      </c>
      <c r="B457" t="s">
        <v>2354</v>
      </c>
      <c r="C457" t="s">
        <v>2354</v>
      </c>
      <c r="D457">
        <v>2009</v>
      </c>
      <c r="E457" t="s">
        <v>1982</v>
      </c>
      <c r="F457" t="s">
        <v>2355</v>
      </c>
      <c r="G457" t="s">
        <v>129</v>
      </c>
      <c r="H457" t="s">
        <v>2356</v>
      </c>
      <c r="I457" t="s">
        <v>53</v>
      </c>
      <c r="J457" s="2">
        <v>40128</v>
      </c>
      <c r="K457" t="s">
        <v>31</v>
      </c>
      <c r="M457" t="s">
        <v>2357</v>
      </c>
      <c r="P457" t="s">
        <v>33</v>
      </c>
    </row>
    <row r="458" spans="1:18" x14ac:dyDescent="0.25">
      <c r="A458" s="1" t="s">
        <v>2358</v>
      </c>
      <c r="B458" t="s">
        <v>2359</v>
      </c>
      <c r="C458" t="s">
        <v>2359</v>
      </c>
      <c r="D458">
        <v>2011</v>
      </c>
      <c r="E458" t="s">
        <v>945</v>
      </c>
      <c r="F458" t="s">
        <v>2360</v>
      </c>
      <c r="G458" t="s">
        <v>64</v>
      </c>
      <c r="J458" t="s">
        <v>54</v>
      </c>
      <c r="K458" t="s">
        <v>246</v>
      </c>
      <c r="L458" t="s">
        <v>373</v>
      </c>
      <c r="M458" t="s">
        <v>2361</v>
      </c>
      <c r="P458" t="s">
        <v>33</v>
      </c>
    </row>
    <row r="459" spans="1:18" x14ac:dyDescent="0.25">
      <c r="A459" s="1" t="s">
        <v>2362</v>
      </c>
      <c r="B459" t="s">
        <v>2363</v>
      </c>
      <c r="C459" t="s">
        <v>2364</v>
      </c>
      <c r="D459">
        <v>2008</v>
      </c>
      <c r="E459" t="s">
        <v>2365</v>
      </c>
      <c r="F459" t="s">
        <v>2366</v>
      </c>
      <c r="G459" t="s">
        <v>64</v>
      </c>
      <c r="J459" s="2">
        <v>39743</v>
      </c>
      <c r="K459" t="s">
        <v>31</v>
      </c>
      <c r="M459" t="s">
        <v>2367</v>
      </c>
      <c r="P459" t="s">
        <v>33</v>
      </c>
    </row>
    <row r="460" spans="1:18" x14ac:dyDescent="0.25">
      <c r="A460" s="1" t="s">
        <v>2368</v>
      </c>
      <c r="B460" t="s">
        <v>2363</v>
      </c>
      <c r="C460" t="s">
        <v>2364</v>
      </c>
      <c r="D460">
        <v>2008</v>
      </c>
      <c r="E460" t="s">
        <v>532</v>
      </c>
      <c r="F460" t="s">
        <v>2369</v>
      </c>
      <c r="G460" t="s">
        <v>64</v>
      </c>
      <c r="J460" s="2">
        <v>39743</v>
      </c>
      <c r="K460" t="s">
        <v>31</v>
      </c>
      <c r="M460" t="s">
        <v>2370</v>
      </c>
      <c r="P460" t="s">
        <v>33</v>
      </c>
    </row>
    <row r="461" spans="1:18" x14ac:dyDescent="0.25">
      <c r="A461" s="1" t="s">
        <v>2371</v>
      </c>
      <c r="B461" t="s">
        <v>1977</v>
      </c>
      <c r="C461" t="s">
        <v>2372</v>
      </c>
      <c r="D461">
        <v>2008</v>
      </c>
      <c r="E461" t="s">
        <v>1978</v>
      </c>
      <c r="F461" t="s">
        <v>384</v>
      </c>
      <c r="G461" t="s">
        <v>64</v>
      </c>
      <c r="J461" s="2">
        <v>39743</v>
      </c>
      <c r="K461" t="s">
        <v>31</v>
      </c>
      <c r="M461" t="s">
        <v>1979</v>
      </c>
      <c r="P461" t="s">
        <v>33</v>
      </c>
    </row>
    <row r="462" spans="1:18" x14ac:dyDescent="0.25">
      <c r="A462" s="1" t="s">
        <v>2373</v>
      </c>
      <c r="B462" t="s">
        <v>2374</v>
      </c>
      <c r="C462" t="s">
        <v>2374</v>
      </c>
      <c r="D462">
        <v>2008</v>
      </c>
      <c r="E462" t="s">
        <v>2375</v>
      </c>
      <c r="F462" t="s">
        <v>2376</v>
      </c>
      <c r="G462" t="s">
        <v>64</v>
      </c>
      <c r="J462" s="2">
        <v>39645</v>
      </c>
      <c r="K462" t="s">
        <v>31</v>
      </c>
      <c r="M462" t="s">
        <v>2377</v>
      </c>
      <c r="P462" t="s">
        <v>33</v>
      </c>
    </row>
    <row r="463" spans="1:18" x14ac:dyDescent="0.25">
      <c r="A463" s="1" t="s">
        <v>2378</v>
      </c>
      <c r="B463" t="s">
        <v>2379</v>
      </c>
      <c r="C463" t="s">
        <v>2379</v>
      </c>
      <c r="D463">
        <v>2010</v>
      </c>
      <c r="E463" t="s">
        <v>49</v>
      </c>
      <c r="F463" t="s">
        <v>2380</v>
      </c>
      <c r="G463" t="s">
        <v>83</v>
      </c>
      <c r="J463" s="2">
        <v>40423</v>
      </c>
      <c r="K463" t="s">
        <v>31</v>
      </c>
      <c r="M463" t="s">
        <v>2381</v>
      </c>
      <c r="P463" t="s">
        <v>33</v>
      </c>
    </row>
    <row r="464" spans="1:18" x14ac:dyDescent="0.25">
      <c r="A464" s="1" t="s">
        <v>2382</v>
      </c>
      <c r="B464" t="s">
        <v>2383</v>
      </c>
      <c r="C464" t="s">
        <v>2384</v>
      </c>
      <c r="D464">
        <v>2008</v>
      </c>
      <c r="E464" t="s">
        <v>2385</v>
      </c>
      <c r="F464" t="s">
        <v>384</v>
      </c>
      <c r="G464" t="s">
        <v>64</v>
      </c>
      <c r="J464" s="2">
        <v>39743</v>
      </c>
      <c r="K464" t="s">
        <v>31</v>
      </c>
      <c r="M464" t="s">
        <v>2386</v>
      </c>
      <c r="P464" t="s">
        <v>33</v>
      </c>
    </row>
    <row r="465" spans="1:20" x14ac:dyDescent="0.25">
      <c r="A465" s="1" t="s">
        <v>2387</v>
      </c>
      <c r="B465" t="s">
        <v>2388</v>
      </c>
      <c r="C465" t="s">
        <v>2389</v>
      </c>
      <c r="D465">
        <v>2009</v>
      </c>
      <c r="E465" t="s">
        <v>2390</v>
      </c>
      <c r="F465" t="s">
        <v>2391</v>
      </c>
      <c r="G465" t="s">
        <v>64</v>
      </c>
      <c r="J465" s="2">
        <v>39974</v>
      </c>
      <c r="K465" t="s">
        <v>31</v>
      </c>
      <c r="M465" t="s">
        <v>2392</v>
      </c>
      <c r="P465" t="s">
        <v>33</v>
      </c>
    </row>
    <row r="466" spans="1:20" x14ac:dyDescent="0.25">
      <c r="A466" s="1" t="s">
        <v>2393</v>
      </c>
      <c r="B466" t="s">
        <v>2394</v>
      </c>
      <c r="C466" t="s">
        <v>2394</v>
      </c>
      <c r="D466">
        <v>2009</v>
      </c>
      <c r="E466" t="s">
        <v>2395</v>
      </c>
      <c r="F466" t="s">
        <v>2396</v>
      </c>
      <c r="G466" t="s">
        <v>51</v>
      </c>
      <c r="J466" s="2">
        <v>39827</v>
      </c>
      <c r="K466" t="s">
        <v>31</v>
      </c>
      <c r="M466" t="s">
        <v>2397</v>
      </c>
      <c r="P466" t="s">
        <v>33</v>
      </c>
      <c r="Q466" t="s">
        <v>1075</v>
      </c>
      <c r="R466" t="s">
        <v>1076</v>
      </c>
      <c r="S466" t="s">
        <v>251</v>
      </c>
      <c r="T466" t="s">
        <v>252</v>
      </c>
    </row>
    <row r="467" spans="1:20" x14ac:dyDescent="0.25">
      <c r="A467" s="1" t="s">
        <v>2398</v>
      </c>
      <c r="B467" t="s">
        <v>2394</v>
      </c>
      <c r="C467" t="s">
        <v>2394</v>
      </c>
      <c r="D467">
        <v>2009</v>
      </c>
      <c r="E467" t="s">
        <v>1365</v>
      </c>
      <c r="F467" t="s">
        <v>2399</v>
      </c>
      <c r="G467" t="s">
        <v>51</v>
      </c>
      <c r="J467" s="2">
        <v>39897</v>
      </c>
      <c r="K467" t="s">
        <v>31</v>
      </c>
      <c r="M467" t="s">
        <v>2400</v>
      </c>
      <c r="P467" t="s">
        <v>33</v>
      </c>
      <c r="Q467" t="s">
        <v>1075</v>
      </c>
      <c r="R467" t="s">
        <v>1076</v>
      </c>
      <c r="S467" t="s">
        <v>251</v>
      </c>
      <c r="T467" t="s">
        <v>252</v>
      </c>
    </row>
    <row r="468" spans="1:20" x14ac:dyDescent="0.25">
      <c r="A468" s="1" t="s">
        <v>2401</v>
      </c>
      <c r="B468" t="s">
        <v>2394</v>
      </c>
      <c r="C468" t="s">
        <v>2394</v>
      </c>
      <c r="D468">
        <v>2009</v>
      </c>
      <c r="E468" t="s">
        <v>2402</v>
      </c>
      <c r="F468" t="s">
        <v>2399</v>
      </c>
      <c r="G468" t="s">
        <v>51</v>
      </c>
      <c r="H468" t="s">
        <v>597</v>
      </c>
      <c r="I468" t="s">
        <v>53</v>
      </c>
      <c r="J468" s="2">
        <v>39974</v>
      </c>
      <c r="K468" t="s">
        <v>31</v>
      </c>
      <c r="M468" t="s">
        <v>2403</v>
      </c>
      <c r="P468" t="s">
        <v>33</v>
      </c>
      <c r="Q468" t="s">
        <v>1075</v>
      </c>
      <c r="R468" t="s">
        <v>1076</v>
      </c>
      <c r="S468" t="s">
        <v>251</v>
      </c>
      <c r="T468" t="s">
        <v>252</v>
      </c>
    </row>
    <row r="469" spans="1:20" x14ac:dyDescent="0.25">
      <c r="A469" s="1" t="s">
        <v>2404</v>
      </c>
      <c r="B469" t="s">
        <v>2394</v>
      </c>
      <c r="C469" t="s">
        <v>2394</v>
      </c>
      <c r="D469">
        <v>2009</v>
      </c>
      <c r="E469" t="s">
        <v>1365</v>
      </c>
      <c r="F469" t="s">
        <v>2405</v>
      </c>
      <c r="G469" t="s">
        <v>51</v>
      </c>
      <c r="H469" t="s">
        <v>403</v>
      </c>
      <c r="I469" t="s">
        <v>53</v>
      </c>
      <c r="J469" s="2">
        <v>40163</v>
      </c>
      <c r="K469" t="s">
        <v>31</v>
      </c>
      <c r="M469" t="s">
        <v>2406</v>
      </c>
      <c r="P469" t="s">
        <v>33</v>
      </c>
      <c r="Q469" t="s">
        <v>1075</v>
      </c>
      <c r="R469" t="s">
        <v>1076</v>
      </c>
      <c r="S469" t="s">
        <v>251</v>
      </c>
      <c r="T469" t="s">
        <v>252</v>
      </c>
    </row>
    <row r="470" spans="1:20" x14ac:dyDescent="0.25">
      <c r="A470" s="1" t="s">
        <v>2407</v>
      </c>
      <c r="B470" t="s">
        <v>2394</v>
      </c>
      <c r="C470" t="s">
        <v>2394</v>
      </c>
      <c r="D470">
        <v>2009</v>
      </c>
      <c r="E470" t="s">
        <v>2408</v>
      </c>
      <c r="F470" t="s">
        <v>2409</v>
      </c>
      <c r="G470" t="s">
        <v>51</v>
      </c>
      <c r="J470" s="2">
        <v>40105</v>
      </c>
      <c r="K470" t="s">
        <v>31</v>
      </c>
      <c r="M470" t="s">
        <v>2410</v>
      </c>
      <c r="P470" t="s">
        <v>33</v>
      </c>
      <c r="Q470" t="s">
        <v>1075</v>
      </c>
      <c r="R470" t="s">
        <v>1076</v>
      </c>
      <c r="S470" t="s">
        <v>251</v>
      </c>
      <c r="T470" t="s">
        <v>252</v>
      </c>
    </row>
    <row r="471" spans="1:20" x14ac:dyDescent="0.25">
      <c r="A471" s="1" t="s">
        <v>2411</v>
      </c>
      <c r="B471" t="s">
        <v>2394</v>
      </c>
      <c r="C471" t="s">
        <v>2394</v>
      </c>
      <c r="D471">
        <v>2010</v>
      </c>
      <c r="E471" t="s">
        <v>1201</v>
      </c>
      <c r="F471" t="s">
        <v>2412</v>
      </c>
      <c r="G471" t="s">
        <v>51</v>
      </c>
      <c r="H471" t="s">
        <v>1370</v>
      </c>
      <c r="I471" t="s">
        <v>53</v>
      </c>
      <c r="J471" s="2">
        <v>40375</v>
      </c>
      <c r="K471" t="s">
        <v>31</v>
      </c>
      <c r="M471" t="s">
        <v>2413</v>
      </c>
      <c r="P471" t="s">
        <v>33</v>
      </c>
      <c r="Q471" t="s">
        <v>1075</v>
      </c>
      <c r="R471" t="s">
        <v>1076</v>
      </c>
      <c r="S471" t="s">
        <v>251</v>
      </c>
      <c r="T471" t="s">
        <v>252</v>
      </c>
    </row>
    <row r="472" spans="1:20" x14ac:dyDescent="0.25">
      <c r="A472" s="1" t="s">
        <v>2414</v>
      </c>
      <c r="B472" t="s">
        <v>2415</v>
      </c>
      <c r="C472" t="s">
        <v>2416</v>
      </c>
      <c r="D472">
        <v>2010</v>
      </c>
      <c r="E472" t="s">
        <v>2417</v>
      </c>
      <c r="F472" t="s">
        <v>2418</v>
      </c>
      <c r="G472" t="s">
        <v>64</v>
      </c>
      <c r="J472" s="2">
        <v>40206</v>
      </c>
      <c r="K472" t="s">
        <v>31</v>
      </c>
      <c r="M472" t="s">
        <v>2419</v>
      </c>
      <c r="P472" t="s">
        <v>33</v>
      </c>
    </row>
    <row r="473" spans="1:20" x14ac:dyDescent="0.25">
      <c r="A473" s="1" t="s">
        <v>2420</v>
      </c>
      <c r="B473" t="s">
        <v>2421</v>
      </c>
      <c r="C473" t="s">
        <v>2422</v>
      </c>
      <c r="D473">
        <v>2010</v>
      </c>
      <c r="E473" t="s">
        <v>2096</v>
      </c>
      <c r="F473" t="s">
        <v>2423</v>
      </c>
      <c r="G473" t="s">
        <v>30</v>
      </c>
      <c r="H473" t="s">
        <v>2424</v>
      </c>
      <c r="I473" t="s">
        <v>143</v>
      </c>
      <c r="J473" s="2">
        <v>40261</v>
      </c>
      <c r="K473" t="s">
        <v>31</v>
      </c>
      <c r="M473" t="s">
        <v>2425</v>
      </c>
      <c r="P473" t="s">
        <v>33</v>
      </c>
    </row>
    <row r="474" spans="1:20" x14ac:dyDescent="0.25">
      <c r="A474" s="1" t="s">
        <v>2426</v>
      </c>
      <c r="B474" t="s">
        <v>2427</v>
      </c>
      <c r="C474" t="s">
        <v>2427</v>
      </c>
      <c r="D474">
        <v>2009</v>
      </c>
      <c r="E474" t="s">
        <v>2428</v>
      </c>
      <c r="F474" t="s">
        <v>2429</v>
      </c>
      <c r="G474" t="s">
        <v>64</v>
      </c>
      <c r="J474" s="2">
        <v>40163</v>
      </c>
      <c r="K474" t="s">
        <v>31</v>
      </c>
      <c r="M474" t="s">
        <v>2430</v>
      </c>
      <c r="P474" t="s">
        <v>33</v>
      </c>
    </row>
    <row r="475" spans="1:20" x14ac:dyDescent="0.25">
      <c r="A475" s="1" t="s">
        <v>2431</v>
      </c>
      <c r="B475" t="s">
        <v>2432</v>
      </c>
      <c r="C475" t="s">
        <v>2432</v>
      </c>
      <c r="D475">
        <v>2005</v>
      </c>
      <c r="E475" t="s">
        <v>2433</v>
      </c>
      <c r="F475" t="s">
        <v>2434</v>
      </c>
      <c r="G475" t="s">
        <v>200</v>
      </c>
      <c r="J475" s="2">
        <v>38533</v>
      </c>
      <c r="K475" t="s">
        <v>31</v>
      </c>
      <c r="M475" t="s">
        <v>2435</v>
      </c>
      <c r="O475" t="s">
        <v>629</v>
      </c>
      <c r="P475" t="s">
        <v>687</v>
      </c>
    </row>
    <row r="476" spans="1:20" x14ac:dyDescent="0.25">
      <c r="A476" s="1" t="s">
        <v>2436</v>
      </c>
      <c r="B476" t="s">
        <v>2437</v>
      </c>
      <c r="C476" t="s">
        <v>2432</v>
      </c>
      <c r="D476">
        <v>2010</v>
      </c>
      <c r="E476" t="s">
        <v>2438</v>
      </c>
      <c r="F476" t="s">
        <v>2439</v>
      </c>
      <c r="G476" t="s">
        <v>200</v>
      </c>
      <c r="H476" t="s">
        <v>2440</v>
      </c>
      <c r="I476" t="s">
        <v>53</v>
      </c>
      <c r="J476" t="s">
        <v>54</v>
      </c>
      <c r="K476" t="s">
        <v>31</v>
      </c>
      <c r="M476" t="s">
        <v>2441</v>
      </c>
      <c r="O476" t="s">
        <v>629</v>
      </c>
      <c r="P476" t="s">
        <v>687</v>
      </c>
    </row>
    <row r="477" spans="1:20" x14ac:dyDescent="0.25">
      <c r="A477" s="1" t="s">
        <v>2442</v>
      </c>
      <c r="B477" t="s">
        <v>2437</v>
      </c>
      <c r="C477" t="s">
        <v>2432</v>
      </c>
      <c r="D477">
        <v>2010</v>
      </c>
      <c r="E477" t="s">
        <v>2443</v>
      </c>
      <c r="F477" t="s">
        <v>2444</v>
      </c>
      <c r="G477" t="s">
        <v>2445</v>
      </c>
      <c r="J477" t="s">
        <v>54</v>
      </c>
      <c r="K477" t="s">
        <v>31</v>
      </c>
      <c r="M477" t="s">
        <v>2446</v>
      </c>
      <c r="O477" t="s">
        <v>629</v>
      </c>
      <c r="P477" t="s">
        <v>687</v>
      </c>
    </row>
    <row r="478" spans="1:20" x14ac:dyDescent="0.25">
      <c r="A478" s="1" t="s">
        <v>2447</v>
      </c>
      <c r="B478" t="s">
        <v>2448</v>
      </c>
      <c r="C478" t="s">
        <v>2448</v>
      </c>
      <c r="D478">
        <v>2010</v>
      </c>
      <c r="E478" t="s">
        <v>2449</v>
      </c>
      <c r="F478" t="s">
        <v>2450</v>
      </c>
      <c r="G478" t="s">
        <v>1489</v>
      </c>
      <c r="J478" s="2">
        <v>40289</v>
      </c>
      <c r="K478" t="s">
        <v>31</v>
      </c>
      <c r="M478" t="s">
        <v>2451</v>
      </c>
      <c r="P478" t="s">
        <v>33</v>
      </c>
    </row>
    <row r="479" spans="1:20" x14ac:dyDescent="0.25">
      <c r="A479" s="1" t="s">
        <v>2452</v>
      </c>
      <c r="B479" t="s">
        <v>2453</v>
      </c>
      <c r="C479" t="s">
        <v>2454</v>
      </c>
      <c r="D479">
        <v>2009</v>
      </c>
      <c r="E479" t="s">
        <v>717</v>
      </c>
      <c r="F479" t="s">
        <v>2455</v>
      </c>
      <c r="G479" t="s">
        <v>64</v>
      </c>
      <c r="J479" s="2">
        <v>39924</v>
      </c>
      <c r="K479" t="s">
        <v>31</v>
      </c>
      <c r="M479" t="s">
        <v>2456</v>
      </c>
      <c r="P479" t="s">
        <v>33</v>
      </c>
    </row>
    <row r="480" spans="1:20" x14ac:dyDescent="0.25">
      <c r="A480" s="1" t="s">
        <v>2457</v>
      </c>
      <c r="B480" t="s">
        <v>2458</v>
      </c>
      <c r="C480" t="s">
        <v>2458</v>
      </c>
      <c r="D480">
        <v>2010</v>
      </c>
      <c r="E480" t="s">
        <v>2459</v>
      </c>
      <c r="F480" t="s">
        <v>2460</v>
      </c>
      <c r="G480" t="s">
        <v>83</v>
      </c>
      <c r="H480" t="s">
        <v>1436</v>
      </c>
      <c r="I480" t="s">
        <v>143</v>
      </c>
      <c r="J480" s="2">
        <v>40189</v>
      </c>
      <c r="K480" t="s">
        <v>31</v>
      </c>
      <c r="M480" t="s">
        <v>2461</v>
      </c>
      <c r="P480" t="s">
        <v>33</v>
      </c>
    </row>
    <row r="481" spans="1:20" x14ac:dyDescent="0.25">
      <c r="A481" s="1" t="s">
        <v>2462</v>
      </c>
      <c r="B481" t="s">
        <v>2463</v>
      </c>
      <c r="C481" t="s">
        <v>2463</v>
      </c>
      <c r="D481">
        <v>2009</v>
      </c>
      <c r="E481" t="s">
        <v>2464</v>
      </c>
      <c r="F481" t="s">
        <v>2465</v>
      </c>
      <c r="G481" t="s">
        <v>2466</v>
      </c>
      <c r="H481" t="s">
        <v>2467</v>
      </c>
      <c r="I481" t="s">
        <v>2468</v>
      </c>
      <c r="J481" s="2">
        <v>39947</v>
      </c>
      <c r="K481" t="s">
        <v>31</v>
      </c>
      <c r="M481" t="s">
        <v>2469</v>
      </c>
      <c r="P481" t="s">
        <v>33</v>
      </c>
    </row>
    <row r="482" spans="1:20" x14ac:dyDescent="0.25">
      <c r="A482" s="1" t="s">
        <v>2470</v>
      </c>
      <c r="B482" t="s">
        <v>2471</v>
      </c>
      <c r="C482" t="s">
        <v>2471</v>
      </c>
      <c r="D482">
        <v>2009</v>
      </c>
      <c r="E482" t="s">
        <v>2472</v>
      </c>
      <c r="F482" t="s">
        <v>2473</v>
      </c>
      <c r="G482" t="s">
        <v>2474</v>
      </c>
      <c r="J482" s="2">
        <v>40009</v>
      </c>
      <c r="K482" t="s">
        <v>31</v>
      </c>
      <c r="M482" t="s">
        <v>2475</v>
      </c>
      <c r="P482" t="s">
        <v>33</v>
      </c>
      <c r="Q482" t="s">
        <v>222</v>
      </c>
      <c r="R482" t="s">
        <v>223</v>
      </c>
      <c r="S482" t="s">
        <v>1550</v>
      </c>
      <c r="T482" t="s">
        <v>1551</v>
      </c>
    </row>
    <row r="483" spans="1:20" x14ac:dyDescent="0.25">
      <c r="A483" s="1" t="s">
        <v>2476</v>
      </c>
      <c r="B483" t="s">
        <v>2477</v>
      </c>
      <c r="C483" t="s">
        <v>2477</v>
      </c>
      <c r="D483">
        <v>2009</v>
      </c>
      <c r="E483" t="s">
        <v>2478</v>
      </c>
      <c r="F483" t="s">
        <v>2479</v>
      </c>
      <c r="G483" t="s">
        <v>30</v>
      </c>
      <c r="H483" t="s">
        <v>286</v>
      </c>
      <c r="I483" t="s">
        <v>143</v>
      </c>
      <c r="J483" s="2">
        <v>40105</v>
      </c>
      <c r="K483" t="s">
        <v>31</v>
      </c>
      <c r="M483" t="s">
        <v>2480</v>
      </c>
      <c r="P483" t="s">
        <v>33</v>
      </c>
    </row>
    <row r="484" spans="1:20" x14ac:dyDescent="0.25">
      <c r="A484" s="1" t="s">
        <v>2481</v>
      </c>
      <c r="B484" t="s">
        <v>2482</v>
      </c>
      <c r="C484" t="s">
        <v>2482</v>
      </c>
      <c r="D484">
        <v>2009</v>
      </c>
      <c r="E484" t="s">
        <v>49</v>
      </c>
      <c r="F484" t="s">
        <v>2483</v>
      </c>
      <c r="G484" t="s">
        <v>703</v>
      </c>
      <c r="J484" s="2">
        <v>40009</v>
      </c>
      <c r="K484" t="s">
        <v>31</v>
      </c>
      <c r="M484" t="s">
        <v>2484</v>
      </c>
      <c r="P484" t="s">
        <v>33</v>
      </c>
    </row>
    <row r="485" spans="1:20" x14ac:dyDescent="0.25">
      <c r="A485" s="1" t="s">
        <v>2485</v>
      </c>
      <c r="B485" t="s">
        <v>2486</v>
      </c>
      <c r="C485" t="s">
        <v>2486</v>
      </c>
      <c r="D485">
        <v>2009</v>
      </c>
      <c r="E485" t="s">
        <v>2487</v>
      </c>
      <c r="F485" t="s">
        <v>2488</v>
      </c>
      <c r="G485" t="s">
        <v>2489</v>
      </c>
      <c r="H485" t="s">
        <v>452</v>
      </c>
      <c r="I485" t="s">
        <v>143</v>
      </c>
      <c r="J485" s="2">
        <v>40133</v>
      </c>
      <c r="K485" t="s">
        <v>31</v>
      </c>
      <c r="M485" t="s">
        <v>2490</v>
      </c>
      <c r="P485" t="s">
        <v>33</v>
      </c>
    </row>
    <row r="486" spans="1:20" x14ac:dyDescent="0.25">
      <c r="A486" s="1" t="s">
        <v>2491</v>
      </c>
      <c r="B486" t="s">
        <v>2492</v>
      </c>
      <c r="C486" t="s">
        <v>2493</v>
      </c>
      <c r="D486">
        <v>2010</v>
      </c>
      <c r="E486" t="s">
        <v>734</v>
      </c>
      <c r="F486" t="s">
        <v>2494</v>
      </c>
      <c r="G486" t="s">
        <v>64</v>
      </c>
      <c r="H486" t="s">
        <v>2495</v>
      </c>
      <c r="I486" t="s">
        <v>53</v>
      </c>
      <c r="J486" s="2">
        <v>40206</v>
      </c>
      <c r="K486" t="s">
        <v>31</v>
      </c>
      <c r="M486" t="s">
        <v>2496</v>
      </c>
      <c r="P486" t="s">
        <v>33</v>
      </c>
    </row>
    <row r="487" spans="1:20" x14ac:dyDescent="0.25">
      <c r="A487" s="1" t="s">
        <v>2497</v>
      </c>
      <c r="B487" t="s">
        <v>2492</v>
      </c>
      <c r="C487" t="s">
        <v>2493</v>
      </c>
      <c r="D487">
        <v>2010</v>
      </c>
      <c r="E487" t="s">
        <v>49</v>
      </c>
      <c r="F487" t="s">
        <v>2498</v>
      </c>
      <c r="G487" t="s">
        <v>1170</v>
      </c>
      <c r="H487" t="s">
        <v>2440</v>
      </c>
      <c r="I487" t="s">
        <v>53</v>
      </c>
      <c r="J487" s="2">
        <v>40206</v>
      </c>
      <c r="K487" t="s">
        <v>31</v>
      </c>
      <c r="M487" t="s">
        <v>2499</v>
      </c>
      <c r="P487" t="s">
        <v>33</v>
      </c>
    </row>
    <row r="488" spans="1:20" x14ac:dyDescent="0.25">
      <c r="A488" s="1" t="s">
        <v>2500</v>
      </c>
      <c r="B488" t="s">
        <v>2492</v>
      </c>
      <c r="C488" t="s">
        <v>2493</v>
      </c>
      <c r="D488">
        <v>2010</v>
      </c>
      <c r="E488" t="s">
        <v>511</v>
      </c>
      <c r="F488" t="s">
        <v>2501</v>
      </c>
      <c r="G488" t="s">
        <v>64</v>
      </c>
      <c r="H488" t="s">
        <v>2502</v>
      </c>
      <c r="I488" t="s">
        <v>350</v>
      </c>
      <c r="J488" s="2">
        <v>40206</v>
      </c>
      <c r="K488" t="s">
        <v>31</v>
      </c>
      <c r="M488" t="s">
        <v>2503</v>
      </c>
      <c r="P488" t="s">
        <v>33</v>
      </c>
    </row>
    <row r="489" spans="1:20" x14ac:dyDescent="0.25">
      <c r="A489" s="1" t="s">
        <v>2504</v>
      </c>
      <c r="B489" t="s">
        <v>2492</v>
      </c>
      <c r="C489" t="s">
        <v>2493</v>
      </c>
      <c r="D489">
        <v>2008</v>
      </c>
      <c r="E489" t="s">
        <v>511</v>
      </c>
      <c r="F489" t="s">
        <v>2505</v>
      </c>
      <c r="G489" t="s">
        <v>1170</v>
      </c>
      <c r="H489" t="s">
        <v>656</v>
      </c>
      <c r="I489" t="s">
        <v>350</v>
      </c>
      <c r="J489" s="2">
        <v>39645</v>
      </c>
      <c r="K489" t="s">
        <v>31</v>
      </c>
      <c r="M489" t="s">
        <v>2506</v>
      </c>
      <c r="P489" t="s">
        <v>33</v>
      </c>
    </row>
    <row r="490" spans="1:20" x14ac:dyDescent="0.25">
      <c r="A490" s="1" t="s">
        <v>2507</v>
      </c>
      <c r="B490" t="s">
        <v>1055</v>
      </c>
      <c r="C490" t="s">
        <v>2508</v>
      </c>
      <c r="D490">
        <v>2010</v>
      </c>
      <c r="E490" t="s">
        <v>49</v>
      </c>
      <c r="F490" t="s">
        <v>1057</v>
      </c>
      <c r="G490" t="s">
        <v>1058</v>
      </c>
      <c r="H490" t="s">
        <v>1059</v>
      </c>
      <c r="I490" t="s">
        <v>143</v>
      </c>
      <c r="J490" s="2">
        <v>40245</v>
      </c>
      <c r="K490" t="s">
        <v>31</v>
      </c>
      <c r="M490" t="s">
        <v>1060</v>
      </c>
      <c r="P490" t="s">
        <v>33</v>
      </c>
    </row>
    <row r="491" spans="1:20" x14ac:dyDescent="0.25">
      <c r="A491" s="1" t="s">
        <v>2509</v>
      </c>
      <c r="B491" t="s">
        <v>2510</v>
      </c>
      <c r="C491" t="s">
        <v>2508</v>
      </c>
      <c r="D491">
        <v>2008</v>
      </c>
      <c r="E491" t="s">
        <v>171</v>
      </c>
      <c r="F491" t="s">
        <v>2511</v>
      </c>
      <c r="G491" t="s">
        <v>64</v>
      </c>
      <c r="J491" s="2">
        <v>39659</v>
      </c>
      <c r="K491" t="s">
        <v>31</v>
      </c>
      <c r="M491" t="s">
        <v>2512</v>
      </c>
      <c r="P491" t="s">
        <v>33</v>
      </c>
    </row>
    <row r="492" spans="1:20" x14ac:dyDescent="0.25">
      <c r="A492" s="1" t="s">
        <v>2513</v>
      </c>
      <c r="B492" t="s">
        <v>2514</v>
      </c>
      <c r="C492" t="s">
        <v>2514</v>
      </c>
      <c r="D492">
        <v>2009</v>
      </c>
      <c r="E492" t="s">
        <v>49</v>
      </c>
      <c r="F492" t="s">
        <v>2515</v>
      </c>
      <c r="G492" t="s">
        <v>64</v>
      </c>
      <c r="J492" s="2">
        <v>39897</v>
      </c>
      <c r="K492" t="s">
        <v>31</v>
      </c>
      <c r="M492" t="s">
        <v>2516</v>
      </c>
      <c r="P492" t="s">
        <v>33</v>
      </c>
    </row>
    <row r="493" spans="1:20" x14ac:dyDescent="0.25">
      <c r="A493" s="1" t="s">
        <v>2517</v>
      </c>
      <c r="B493" t="s">
        <v>2518</v>
      </c>
      <c r="C493" t="s">
        <v>2519</v>
      </c>
      <c r="D493">
        <v>2010</v>
      </c>
      <c r="E493" t="s">
        <v>1303</v>
      </c>
      <c r="F493" t="s">
        <v>2520</v>
      </c>
      <c r="G493" t="s">
        <v>64</v>
      </c>
      <c r="H493" t="s">
        <v>2521</v>
      </c>
      <c r="I493" t="s">
        <v>53</v>
      </c>
      <c r="J493" s="2">
        <v>40247</v>
      </c>
      <c r="K493" t="s">
        <v>31</v>
      </c>
      <c r="M493" t="s">
        <v>2522</v>
      </c>
      <c r="P493" t="s">
        <v>33</v>
      </c>
    </row>
    <row r="494" spans="1:20" x14ac:dyDescent="0.25">
      <c r="A494" s="1" t="s">
        <v>2523</v>
      </c>
      <c r="B494" t="s">
        <v>2524</v>
      </c>
      <c r="C494" t="s">
        <v>2524</v>
      </c>
      <c r="D494">
        <v>2009</v>
      </c>
      <c r="E494" t="s">
        <v>2525</v>
      </c>
      <c r="F494" t="s">
        <v>2526</v>
      </c>
      <c r="G494" t="s">
        <v>200</v>
      </c>
      <c r="J494" s="2">
        <v>39855</v>
      </c>
      <c r="K494" t="s">
        <v>31</v>
      </c>
      <c r="M494" t="s">
        <v>2527</v>
      </c>
      <c r="P494" t="s">
        <v>33</v>
      </c>
    </row>
    <row r="495" spans="1:20" x14ac:dyDescent="0.25">
      <c r="A495" s="1" t="s">
        <v>2528</v>
      </c>
      <c r="B495" t="s">
        <v>2529</v>
      </c>
      <c r="C495" t="s">
        <v>2529</v>
      </c>
      <c r="D495">
        <v>2009</v>
      </c>
      <c r="E495" t="s">
        <v>2530</v>
      </c>
      <c r="F495" t="s">
        <v>2531</v>
      </c>
      <c r="G495" t="s">
        <v>30</v>
      </c>
      <c r="J495" s="2">
        <v>40072</v>
      </c>
      <c r="K495" t="s">
        <v>31</v>
      </c>
      <c r="M495" t="s">
        <v>2532</v>
      </c>
      <c r="P495" t="s">
        <v>33</v>
      </c>
    </row>
    <row r="496" spans="1:20" x14ac:dyDescent="0.25">
      <c r="A496" s="1" t="s">
        <v>2533</v>
      </c>
      <c r="B496" t="s">
        <v>2529</v>
      </c>
      <c r="C496" t="s">
        <v>2529</v>
      </c>
      <c r="D496">
        <v>2009</v>
      </c>
      <c r="E496" t="s">
        <v>2530</v>
      </c>
      <c r="F496" t="s">
        <v>2534</v>
      </c>
      <c r="G496" t="s">
        <v>30</v>
      </c>
      <c r="J496" s="2">
        <v>39925</v>
      </c>
      <c r="K496" t="s">
        <v>31</v>
      </c>
      <c r="M496" t="s">
        <v>2535</v>
      </c>
      <c r="P496" t="s">
        <v>33</v>
      </c>
    </row>
    <row r="497" spans="1:18" x14ac:dyDescent="0.25">
      <c r="A497" s="1" t="s">
        <v>2536</v>
      </c>
      <c r="B497" t="s">
        <v>2529</v>
      </c>
      <c r="C497" t="s">
        <v>2529</v>
      </c>
      <c r="D497">
        <v>2009</v>
      </c>
      <c r="E497" t="s">
        <v>2530</v>
      </c>
      <c r="F497" t="s">
        <v>2534</v>
      </c>
      <c r="G497" t="s">
        <v>30</v>
      </c>
      <c r="J497" s="2">
        <v>40105</v>
      </c>
      <c r="K497" t="s">
        <v>31</v>
      </c>
      <c r="M497" t="s">
        <v>2537</v>
      </c>
      <c r="P497" t="s">
        <v>33</v>
      </c>
    </row>
    <row r="498" spans="1:18" x14ac:dyDescent="0.25">
      <c r="A498" s="1" t="s">
        <v>2538</v>
      </c>
      <c r="B498" t="s">
        <v>2539</v>
      </c>
      <c r="C498" t="s">
        <v>2539</v>
      </c>
      <c r="D498">
        <v>2010</v>
      </c>
      <c r="E498" t="s">
        <v>338</v>
      </c>
      <c r="F498" t="s">
        <v>2540</v>
      </c>
      <c r="G498" t="s">
        <v>64</v>
      </c>
      <c r="J498" s="2">
        <v>40385</v>
      </c>
      <c r="K498" t="s">
        <v>31</v>
      </c>
      <c r="M498" t="s">
        <v>2541</v>
      </c>
      <c r="P498" t="s">
        <v>33</v>
      </c>
    </row>
    <row r="499" spans="1:18" x14ac:dyDescent="0.25">
      <c r="A499" s="1" t="s">
        <v>2542</v>
      </c>
      <c r="B499" t="s">
        <v>2543</v>
      </c>
      <c r="C499" t="s">
        <v>2543</v>
      </c>
      <c r="D499">
        <v>2010</v>
      </c>
      <c r="E499" t="s">
        <v>153</v>
      </c>
      <c r="F499" t="s">
        <v>2544</v>
      </c>
      <c r="G499" t="s">
        <v>200</v>
      </c>
      <c r="H499" t="s">
        <v>2545</v>
      </c>
      <c r="I499" t="s">
        <v>143</v>
      </c>
      <c r="J499" s="2">
        <v>40430</v>
      </c>
      <c r="K499" t="s">
        <v>31</v>
      </c>
      <c r="M499" t="s">
        <v>2546</v>
      </c>
      <c r="P499" t="s">
        <v>33</v>
      </c>
    </row>
    <row r="500" spans="1:18" x14ac:dyDescent="0.25">
      <c r="A500" s="1" t="s">
        <v>2547</v>
      </c>
      <c r="B500" t="s">
        <v>2548</v>
      </c>
      <c r="C500" t="s">
        <v>2548</v>
      </c>
      <c r="D500">
        <v>2010</v>
      </c>
      <c r="E500" t="s">
        <v>232</v>
      </c>
      <c r="F500" t="s">
        <v>2549</v>
      </c>
      <c r="G500" t="s">
        <v>200</v>
      </c>
      <c r="J500" s="2">
        <v>40206</v>
      </c>
      <c r="K500" t="s">
        <v>31</v>
      </c>
      <c r="M500" t="s">
        <v>2550</v>
      </c>
      <c r="P500" t="s">
        <v>33</v>
      </c>
    </row>
    <row r="501" spans="1:18" x14ac:dyDescent="0.25">
      <c r="A501" s="1" t="s">
        <v>2551</v>
      </c>
      <c r="B501" t="s">
        <v>2552</v>
      </c>
      <c r="C501" t="s">
        <v>2552</v>
      </c>
      <c r="D501">
        <v>2007</v>
      </c>
      <c r="E501" t="s">
        <v>2553</v>
      </c>
      <c r="F501" t="s">
        <v>2554</v>
      </c>
      <c r="G501" t="s">
        <v>200</v>
      </c>
      <c r="J501" s="2">
        <v>39089</v>
      </c>
      <c r="K501" t="s">
        <v>31</v>
      </c>
      <c r="M501" t="s">
        <v>2555</v>
      </c>
      <c r="O501" t="s">
        <v>629</v>
      </c>
      <c r="P501" t="s">
        <v>33</v>
      </c>
    </row>
    <row r="502" spans="1:18" x14ac:dyDescent="0.25">
      <c r="A502" s="1" t="s">
        <v>2556</v>
      </c>
      <c r="B502" t="s">
        <v>2557</v>
      </c>
      <c r="C502" t="s">
        <v>2557</v>
      </c>
      <c r="D502">
        <v>2010</v>
      </c>
      <c r="E502" t="s">
        <v>2558</v>
      </c>
      <c r="F502" t="s">
        <v>2559</v>
      </c>
      <c r="G502" t="s">
        <v>200</v>
      </c>
      <c r="J502" s="2">
        <v>40450</v>
      </c>
      <c r="K502" t="s">
        <v>31</v>
      </c>
      <c r="M502" t="s">
        <v>2560</v>
      </c>
      <c r="P502" t="s">
        <v>33</v>
      </c>
    </row>
    <row r="503" spans="1:18" x14ac:dyDescent="0.25">
      <c r="A503" s="1" t="s">
        <v>2561</v>
      </c>
      <c r="B503" t="s">
        <v>2562</v>
      </c>
      <c r="C503" t="s">
        <v>2563</v>
      </c>
      <c r="D503">
        <v>2009</v>
      </c>
      <c r="E503" t="s">
        <v>2564</v>
      </c>
      <c r="F503" t="s">
        <v>384</v>
      </c>
      <c r="G503" t="s">
        <v>200</v>
      </c>
      <c r="H503" t="s">
        <v>597</v>
      </c>
      <c r="I503" t="s">
        <v>53</v>
      </c>
      <c r="J503" s="2">
        <v>40142</v>
      </c>
      <c r="K503" t="s">
        <v>31</v>
      </c>
      <c r="M503" t="s">
        <v>2565</v>
      </c>
      <c r="P503" t="s">
        <v>33</v>
      </c>
    </row>
    <row r="504" spans="1:18" x14ac:dyDescent="0.25">
      <c r="A504" s="1" t="s">
        <v>2566</v>
      </c>
      <c r="B504" t="s">
        <v>2567</v>
      </c>
      <c r="C504" t="s">
        <v>2568</v>
      </c>
      <c r="D504">
        <v>2008</v>
      </c>
      <c r="E504" t="s">
        <v>2569</v>
      </c>
      <c r="F504" t="s">
        <v>2570</v>
      </c>
      <c r="G504" t="s">
        <v>51</v>
      </c>
      <c r="J504" s="2">
        <v>39743</v>
      </c>
      <c r="K504" t="s">
        <v>31</v>
      </c>
      <c r="M504" t="s">
        <v>2571</v>
      </c>
      <c r="P504" t="s">
        <v>33</v>
      </c>
    </row>
    <row r="505" spans="1:18" x14ac:dyDescent="0.25">
      <c r="A505" s="1" t="s">
        <v>2572</v>
      </c>
      <c r="B505" t="s">
        <v>2573</v>
      </c>
      <c r="C505" t="s">
        <v>2573</v>
      </c>
      <c r="D505">
        <v>2009</v>
      </c>
      <c r="E505" t="s">
        <v>62</v>
      </c>
      <c r="F505" t="s">
        <v>384</v>
      </c>
      <c r="G505" t="s">
        <v>64</v>
      </c>
      <c r="J505" s="2">
        <v>39976</v>
      </c>
      <c r="K505" t="s">
        <v>31</v>
      </c>
      <c r="M505" t="s">
        <v>2574</v>
      </c>
      <c r="P505" t="s">
        <v>33</v>
      </c>
    </row>
    <row r="506" spans="1:18" x14ac:dyDescent="0.25">
      <c r="A506" s="1" t="s">
        <v>2575</v>
      </c>
      <c r="B506" t="s">
        <v>2576</v>
      </c>
      <c r="C506" t="s">
        <v>2576</v>
      </c>
      <c r="D506">
        <v>2009</v>
      </c>
      <c r="E506" t="s">
        <v>2577</v>
      </c>
      <c r="F506" t="s">
        <v>2578</v>
      </c>
      <c r="G506" t="s">
        <v>2579</v>
      </c>
      <c r="H506" t="s">
        <v>1328</v>
      </c>
      <c r="I506" t="s">
        <v>53</v>
      </c>
      <c r="J506" t="s">
        <v>54</v>
      </c>
      <c r="K506" t="s">
        <v>31</v>
      </c>
      <c r="M506" t="s">
        <v>2580</v>
      </c>
      <c r="O506" t="s">
        <v>629</v>
      </c>
      <c r="P506" t="s">
        <v>687</v>
      </c>
    </row>
    <row r="507" spans="1:18" x14ac:dyDescent="0.25">
      <c r="A507" s="1" t="s">
        <v>2581</v>
      </c>
      <c r="B507" t="s">
        <v>2582</v>
      </c>
      <c r="C507" t="s">
        <v>2582</v>
      </c>
      <c r="D507">
        <v>2008</v>
      </c>
      <c r="E507" t="s">
        <v>2583</v>
      </c>
      <c r="F507" t="s">
        <v>2584</v>
      </c>
      <c r="G507" t="s">
        <v>64</v>
      </c>
      <c r="H507" t="s">
        <v>135</v>
      </c>
      <c r="I507" t="s">
        <v>53</v>
      </c>
      <c r="J507" s="2">
        <v>39631</v>
      </c>
      <c r="K507" t="s">
        <v>31</v>
      </c>
      <c r="M507" t="s">
        <v>2585</v>
      </c>
      <c r="P507" t="s">
        <v>33</v>
      </c>
      <c r="Q507" t="s">
        <v>669</v>
      </c>
      <c r="R507" t="s">
        <v>670</v>
      </c>
    </row>
    <row r="508" spans="1:18" x14ac:dyDescent="0.25">
      <c r="A508" s="1" t="s">
        <v>2586</v>
      </c>
      <c r="B508" t="s">
        <v>2582</v>
      </c>
      <c r="C508" t="s">
        <v>2582</v>
      </c>
      <c r="D508">
        <v>2009</v>
      </c>
      <c r="E508" t="s">
        <v>2587</v>
      </c>
      <c r="F508" t="s">
        <v>2588</v>
      </c>
      <c r="G508" t="s">
        <v>64</v>
      </c>
      <c r="J508" s="2">
        <v>40058</v>
      </c>
      <c r="K508" t="s">
        <v>31</v>
      </c>
      <c r="M508" t="s">
        <v>2589</v>
      </c>
      <c r="P508" t="s">
        <v>33</v>
      </c>
      <c r="Q508" t="s">
        <v>669</v>
      </c>
      <c r="R508" t="s">
        <v>670</v>
      </c>
    </row>
    <row r="509" spans="1:18" x14ac:dyDescent="0.25">
      <c r="A509" s="1" t="s">
        <v>2590</v>
      </c>
      <c r="B509" t="s">
        <v>2582</v>
      </c>
      <c r="C509" t="s">
        <v>2582</v>
      </c>
      <c r="D509">
        <v>2009</v>
      </c>
      <c r="E509" t="s">
        <v>2591</v>
      </c>
      <c r="F509" t="s">
        <v>2592</v>
      </c>
      <c r="G509" t="s">
        <v>64</v>
      </c>
      <c r="J509" s="2">
        <v>40058</v>
      </c>
      <c r="K509" t="s">
        <v>31</v>
      </c>
      <c r="M509" t="s">
        <v>2593</v>
      </c>
      <c r="P509" t="s">
        <v>33</v>
      </c>
      <c r="Q509" t="s">
        <v>669</v>
      </c>
      <c r="R509" t="s">
        <v>670</v>
      </c>
    </row>
    <row r="510" spans="1:18" x14ac:dyDescent="0.25">
      <c r="A510" s="1" t="s">
        <v>2594</v>
      </c>
      <c r="B510" t="s">
        <v>2595</v>
      </c>
      <c r="C510" t="s">
        <v>2595</v>
      </c>
      <c r="D510">
        <v>2009</v>
      </c>
      <c r="E510" t="s">
        <v>2596</v>
      </c>
      <c r="F510" t="s">
        <v>2597</v>
      </c>
      <c r="G510" t="s">
        <v>64</v>
      </c>
      <c r="J510" s="2">
        <v>40105</v>
      </c>
      <c r="K510" t="s">
        <v>31</v>
      </c>
      <c r="M510" t="s">
        <v>2598</v>
      </c>
      <c r="P510" t="s">
        <v>33</v>
      </c>
    </row>
    <row r="511" spans="1:18" x14ac:dyDescent="0.25">
      <c r="A511" s="1" t="s">
        <v>2599</v>
      </c>
      <c r="B511" t="s">
        <v>2600</v>
      </c>
      <c r="C511" t="s">
        <v>2600</v>
      </c>
      <c r="D511">
        <v>2010</v>
      </c>
      <c r="E511" t="s">
        <v>2601</v>
      </c>
      <c r="F511" t="s">
        <v>2602</v>
      </c>
      <c r="G511" t="s">
        <v>703</v>
      </c>
      <c r="J511" s="2">
        <v>40289</v>
      </c>
      <c r="K511" t="s">
        <v>31</v>
      </c>
      <c r="M511" t="s">
        <v>2603</v>
      </c>
      <c r="P511" t="s">
        <v>33</v>
      </c>
      <c r="Q511" t="s">
        <v>726</v>
      </c>
      <c r="R511" t="s">
        <v>727</v>
      </c>
    </row>
    <row r="512" spans="1:18" x14ac:dyDescent="0.25">
      <c r="A512" s="1" t="s">
        <v>2604</v>
      </c>
      <c r="B512" t="s">
        <v>2605</v>
      </c>
      <c r="C512" t="s">
        <v>2606</v>
      </c>
      <c r="D512">
        <v>2009</v>
      </c>
      <c r="E512" t="s">
        <v>2607</v>
      </c>
      <c r="F512" t="s">
        <v>2608</v>
      </c>
      <c r="G512" t="s">
        <v>1001</v>
      </c>
      <c r="J512" s="2">
        <v>39897</v>
      </c>
      <c r="K512" t="s">
        <v>31</v>
      </c>
      <c r="M512" t="s">
        <v>2609</v>
      </c>
      <c r="P512" t="s">
        <v>33</v>
      </c>
    </row>
    <row r="513" spans="1:16" x14ac:dyDescent="0.25">
      <c r="A513" s="1" t="s">
        <v>2610</v>
      </c>
      <c r="B513" t="s">
        <v>2611</v>
      </c>
      <c r="C513" t="s">
        <v>2612</v>
      </c>
      <c r="D513">
        <v>2009</v>
      </c>
      <c r="E513" t="s">
        <v>520</v>
      </c>
      <c r="F513" t="s">
        <v>2613</v>
      </c>
      <c r="G513" t="s">
        <v>30</v>
      </c>
      <c r="J513" s="2">
        <v>40058</v>
      </c>
      <c r="K513" t="s">
        <v>31</v>
      </c>
      <c r="M513" t="s">
        <v>2614</v>
      </c>
      <c r="P513" t="s">
        <v>33</v>
      </c>
    </row>
    <row r="514" spans="1:16" x14ac:dyDescent="0.25">
      <c r="A514" s="1" t="s">
        <v>2615</v>
      </c>
      <c r="B514" t="s">
        <v>2616</v>
      </c>
      <c r="C514" t="s">
        <v>2616</v>
      </c>
      <c r="D514">
        <v>2008</v>
      </c>
      <c r="E514" t="s">
        <v>2617</v>
      </c>
      <c r="F514" t="s">
        <v>2618</v>
      </c>
      <c r="G514" t="s">
        <v>30</v>
      </c>
      <c r="J514" s="2">
        <v>39785</v>
      </c>
      <c r="K514" t="s">
        <v>31</v>
      </c>
      <c r="M514" t="s">
        <v>2619</v>
      </c>
      <c r="P514" t="s">
        <v>33</v>
      </c>
    </row>
    <row r="515" spans="1:16" x14ac:dyDescent="0.25">
      <c r="A515" s="1" t="s">
        <v>2620</v>
      </c>
      <c r="B515" t="s">
        <v>2616</v>
      </c>
      <c r="C515" t="s">
        <v>2616</v>
      </c>
      <c r="D515">
        <v>2010</v>
      </c>
      <c r="E515" t="s">
        <v>2621</v>
      </c>
      <c r="F515" t="s">
        <v>2622</v>
      </c>
      <c r="G515" t="s">
        <v>30</v>
      </c>
      <c r="H515" t="s">
        <v>1896</v>
      </c>
      <c r="I515" t="s">
        <v>143</v>
      </c>
      <c r="J515" s="2">
        <v>40247</v>
      </c>
      <c r="K515" t="s">
        <v>31</v>
      </c>
      <c r="M515" t="s">
        <v>2623</v>
      </c>
      <c r="P515" t="s">
        <v>33</v>
      </c>
    </row>
    <row r="516" spans="1:16" x14ac:dyDescent="0.25">
      <c r="A516" s="1" t="s">
        <v>2624</v>
      </c>
      <c r="B516" t="s">
        <v>2625</v>
      </c>
      <c r="C516" t="s">
        <v>2625</v>
      </c>
      <c r="D516">
        <v>2009</v>
      </c>
      <c r="E516" t="s">
        <v>2390</v>
      </c>
      <c r="F516" t="s">
        <v>2626</v>
      </c>
      <c r="G516" t="s">
        <v>64</v>
      </c>
      <c r="J516" s="2">
        <v>40072</v>
      </c>
      <c r="K516" t="s">
        <v>31</v>
      </c>
      <c r="M516" t="s">
        <v>2627</v>
      </c>
      <c r="P516" t="s">
        <v>33</v>
      </c>
    </row>
    <row r="517" spans="1:16" x14ac:dyDescent="0.25">
      <c r="A517" s="1" t="s">
        <v>2628</v>
      </c>
      <c r="B517" t="s">
        <v>2629</v>
      </c>
      <c r="C517" t="s">
        <v>2629</v>
      </c>
      <c r="D517">
        <v>2009</v>
      </c>
      <c r="E517" t="s">
        <v>338</v>
      </c>
      <c r="F517" t="s">
        <v>2630</v>
      </c>
      <c r="G517" t="s">
        <v>64</v>
      </c>
      <c r="H517" t="s">
        <v>597</v>
      </c>
      <c r="I517" t="s">
        <v>53</v>
      </c>
      <c r="J517" s="2">
        <v>39897</v>
      </c>
      <c r="K517" t="s">
        <v>31</v>
      </c>
      <c r="M517" t="s">
        <v>2631</v>
      </c>
      <c r="P517" t="s">
        <v>33</v>
      </c>
    </row>
    <row r="518" spans="1:16" x14ac:dyDescent="0.25">
      <c r="A518" s="1" t="s">
        <v>2632</v>
      </c>
      <c r="B518" t="s">
        <v>2633</v>
      </c>
      <c r="C518" t="s">
        <v>2633</v>
      </c>
      <c r="D518">
        <v>2010</v>
      </c>
      <c r="E518" t="s">
        <v>2634</v>
      </c>
      <c r="F518" t="s">
        <v>2635</v>
      </c>
      <c r="G518" t="s">
        <v>64</v>
      </c>
      <c r="H518" t="s">
        <v>2636</v>
      </c>
      <c r="I518" t="s">
        <v>350</v>
      </c>
      <c r="J518" s="2">
        <v>40333</v>
      </c>
      <c r="K518" t="s">
        <v>31</v>
      </c>
      <c r="M518" t="s">
        <v>2637</v>
      </c>
      <c r="P518" t="s">
        <v>33</v>
      </c>
    </row>
    <row r="519" spans="1:16" x14ac:dyDescent="0.25">
      <c r="A519" s="1" t="s">
        <v>2638</v>
      </c>
      <c r="B519" t="s">
        <v>2639</v>
      </c>
      <c r="C519" t="s">
        <v>2640</v>
      </c>
      <c r="D519">
        <v>2009</v>
      </c>
      <c r="E519" t="s">
        <v>2641</v>
      </c>
      <c r="F519" t="s">
        <v>2642</v>
      </c>
      <c r="G519" t="s">
        <v>200</v>
      </c>
      <c r="J519" s="2">
        <v>40105</v>
      </c>
      <c r="K519" t="s">
        <v>31</v>
      </c>
      <c r="M519" t="s">
        <v>2643</v>
      </c>
      <c r="P519" t="s">
        <v>33</v>
      </c>
    </row>
    <row r="520" spans="1:16" x14ac:dyDescent="0.25">
      <c r="A520" s="1" t="s">
        <v>2644</v>
      </c>
      <c r="B520" t="s">
        <v>2639</v>
      </c>
      <c r="C520" t="s">
        <v>2640</v>
      </c>
      <c r="D520">
        <v>2010</v>
      </c>
      <c r="E520" t="s">
        <v>717</v>
      </c>
      <c r="F520" t="s">
        <v>2642</v>
      </c>
      <c r="G520" t="s">
        <v>200</v>
      </c>
      <c r="J520" s="2">
        <v>40333</v>
      </c>
      <c r="K520" t="s">
        <v>31</v>
      </c>
      <c r="M520" t="s">
        <v>2645</v>
      </c>
      <c r="P520" t="s">
        <v>33</v>
      </c>
    </row>
    <row r="521" spans="1:16" x14ac:dyDescent="0.25">
      <c r="A521" s="1" t="s">
        <v>2646</v>
      </c>
      <c r="B521" t="s">
        <v>2639</v>
      </c>
      <c r="C521" t="s">
        <v>2640</v>
      </c>
      <c r="D521">
        <v>2009</v>
      </c>
      <c r="E521" t="s">
        <v>2647</v>
      </c>
      <c r="F521" t="s">
        <v>2648</v>
      </c>
      <c r="G521" t="s">
        <v>200</v>
      </c>
      <c r="J521" s="2">
        <v>40058</v>
      </c>
      <c r="K521" t="s">
        <v>31</v>
      </c>
      <c r="M521" t="s">
        <v>2649</v>
      </c>
      <c r="P521" t="s">
        <v>33</v>
      </c>
    </row>
    <row r="522" spans="1:16" x14ac:dyDescent="0.25">
      <c r="A522" s="1" t="s">
        <v>2650</v>
      </c>
      <c r="B522" t="s">
        <v>2651</v>
      </c>
      <c r="C522" t="s">
        <v>2640</v>
      </c>
      <c r="D522">
        <v>2008</v>
      </c>
      <c r="E522" t="s">
        <v>2652</v>
      </c>
      <c r="F522" t="s">
        <v>2653</v>
      </c>
      <c r="G522" t="s">
        <v>2654</v>
      </c>
      <c r="J522" s="2">
        <v>39743</v>
      </c>
      <c r="K522" t="s">
        <v>31</v>
      </c>
      <c r="M522" t="s">
        <v>2655</v>
      </c>
      <c r="P522" t="s">
        <v>33</v>
      </c>
    </row>
    <row r="523" spans="1:16" x14ac:dyDescent="0.25">
      <c r="A523" s="1" t="s">
        <v>2656</v>
      </c>
      <c r="B523" t="s">
        <v>2651</v>
      </c>
      <c r="C523" t="s">
        <v>2640</v>
      </c>
      <c r="D523">
        <v>2009</v>
      </c>
      <c r="E523" t="s">
        <v>2657</v>
      </c>
      <c r="F523" t="s">
        <v>2658</v>
      </c>
      <c r="G523" t="s">
        <v>30</v>
      </c>
      <c r="J523" s="2">
        <v>39897</v>
      </c>
      <c r="K523" t="s">
        <v>31</v>
      </c>
      <c r="M523" t="s">
        <v>2659</v>
      </c>
      <c r="P523" t="s">
        <v>33</v>
      </c>
    </row>
    <row r="524" spans="1:16" x14ac:dyDescent="0.25">
      <c r="A524" s="1" t="s">
        <v>2660</v>
      </c>
      <c r="B524" t="s">
        <v>2651</v>
      </c>
      <c r="C524" t="s">
        <v>2640</v>
      </c>
      <c r="D524">
        <v>2009</v>
      </c>
      <c r="E524" t="s">
        <v>717</v>
      </c>
      <c r="F524" t="s">
        <v>2661</v>
      </c>
      <c r="G524" t="s">
        <v>30</v>
      </c>
      <c r="J524" s="2">
        <v>39896</v>
      </c>
      <c r="K524" t="s">
        <v>31</v>
      </c>
      <c r="M524" t="s">
        <v>2662</v>
      </c>
      <c r="P524" t="s">
        <v>33</v>
      </c>
    </row>
    <row r="525" spans="1:16" x14ac:dyDescent="0.25">
      <c r="A525" s="1" t="s">
        <v>2663</v>
      </c>
      <c r="B525" t="s">
        <v>2651</v>
      </c>
      <c r="C525" t="s">
        <v>2640</v>
      </c>
      <c r="D525">
        <v>2009</v>
      </c>
      <c r="E525" t="s">
        <v>717</v>
      </c>
      <c r="F525" t="s">
        <v>2661</v>
      </c>
      <c r="G525" t="s">
        <v>30</v>
      </c>
      <c r="J525" s="2">
        <v>39896</v>
      </c>
      <c r="K525" t="s">
        <v>31</v>
      </c>
      <c r="M525" t="s">
        <v>2664</v>
      </c>
      <c r="P525" t="s">
        <v>33</v>
      </c>
    </row>
    <row r="526" spans="1:16" x14ac:dyDescent="0.25">
      <c r="A526" s="1" t="s">
        <v>2665</v>
      </c>
      <c r="B526" t="s">
        <v>2651</v>
      </c>
      <c r="C526" t="s">
        <v>2640</v>
      </c>
      <c r="D526">
        <v>2010</v>
      </c>
      <c r="E526" t="s">
        <v>2666</v>
      </c>
      <c r="F526" t="s">
        <v>2667</v>
      </c>
      <c r="G526" t="s">
        <v>30</v>
      </c>
      <c r="J526" s="2">
        <v>40375</v>
      </c>
      <c r="K526" t="s">
        <v>31</v>
      </c>
      <c r="M526" t="s">
        <v>2668</v>
      </c>
      <c r="P526" t="s">
        <v>33</v>
      </c>
    </row>
    <row r="527" spans="1:16" x14ac:dyDescent="0.25">
      <c r="A527" s="1" t="s">
        <v>2669</v>
      </c>
      <c r="B527" t="s">
        <v>2670</v>
      </c>
      <c r="C527" t="s">
        <v>2670</v>
      </c>
      <c r="D527">
        <v>2009</v>
      </c>
      <c r="E527" t="s">
        <v>532</v>
      </c>
      <c r="F527" t="s">
        <v>2671</v>
      </c>
      <c r="G527" t="s">
        <v>64</v>
      </c>
      <c r="J527" s="2">
        <v>40163</v>
      </c>
      <c r="K527" t="s">
        <v>31</v>
      </c>
      <c r="M527" t="s">
        <v>2672</v>
      </c>
      <c r="P527" t="s">
        <v>33</v>
      </c>
    </row>
    <row r="528" spans="1:16" x14ac:dyDescent="0.25">
      <c r="A528" s="1" t="s">
        <v>2673</v>
      </c>
      <c r="B528" t="s">
        <v>2674</v>
      </c>
      <c r="C528" t="s">
        <v>2674</v>
      </c>
      <c r="D528">
        <v>2009</v>
      </c>
      <c r="E528" t="s">
        <v>338</v>
      </c>
      <c r="F528" t="s">
        <v>2675</v>
      </c>
      <c r="G528" t="s">
        <v>83</v>
      </c>
      <c r="J528" s="2">
        <v>40128</v>
      </c>
      <c r="K528" t="s">
        <v>31</v>
      </c>
      <c r="M528" t="s">
        <v>2676</v>
      </c>
      <c r="P528" t="s">
        <v>33</v>
      </c>
    </row>
    <row r="529" spans="1:22" x14ac:dyDescent="0.25">
      <c r="A529" s="1" t="s">
        <v>2677</v>
      </c>
      <c r="B529" t="s">
        <v>2674</v>
      </c>
      <c r="C529" t="s">
        <v>2674</v>
      </c>
      <c r="D529">
        <v>2009</v>
      </c>
      <c r="E529" t="s">
        <v>338</v>
      </c>
      <c r="F529" t="s">
        <v>2678</v>
      </c>
      <c r="G529" t="s">
        <v>83</v>
      </c>
      <c r="J529" s="2">
        <v>39855</v>
      </c>
      <c r="K529" t="s">
        <v>31</v>
      </c>
      <c r="M529" t="s">
        <v>2679</v>
      </c>
      <c r="P529" t="s">
        <v>33</v>
      </c>
    </row>
    <row r="530" spans="1:22" x14ac:dyDescent="0.25">
      <c r="A530" s="1" t="s">
        <v>2680</v>
      </c>
      <c r="B530" t="s">
        <v>2674</v>
      </c>
      <c r="C530" t="s">
        <v>2674</v>
      </c>
      <c r="D530">
        <v>2009</v>
      </c>
      <c r="E530" t="s">
        <v>1044</v>
      </c>
      <c r="F530" t="s">
        <v>2681</v>
      </c>
      <c r="G530" t="s">
        <v>83</v>
      </c>
      <c r="J530" s="2">
        <v>40072</v>
      </c>
      <c r="K530" t="s">
        <v>31</v>
      </c>
      <c r="M530" t="s">
        <v>2682</v>
      </c>
      <c r="P530" t="s">
        <v>33</v>
      </c>
    </row>
    <row r="531" spans="1:22" x14ac:dyDescent="0.25">
      <c r="A531" s="1" t="s">
        <v>2683</v>
      </c>
      <c r="B531" t="s">
        <v>2684</v>
      </c>
      <c r="C531" t="s">
        <v>2674</v>
      </c>
      <c r="D531">
        <v>2010</v>
      </c>
      <c r="E531" t="s">
        <v>1893</v>
      </c>
      <c r="F531" t="s">
        <v>2685</v>
      </c>
      <c r="G531" t="s">
        <v>83</v>
      </c>
      <c r="J531" s="2">
        <v>40261</v>
      </c>
      <c r="K531" t="s">
        <v>31</v>
      </c>
      <c r="M531" t="s">
        <v>2686</v>
      </c>
      <c r="P531" t="s">
        <v>33</v>
      </c>
    </row>
    <row r="532" spans="1:22" x14ac:dyDescent="0.25">
      <c r="A532" s="1" t="s">
        <v>2687</v>
      </c>
      <c r="B532" t="s">
        <v>2688</v>
      </c>
      <c r="C532" t="s">
        <v>2688</v>
      </c>
      <c r="D532">
        <v>2010</v>
      </c>
      <c r="E532" t="s">
        <v>2689</v>
      </c>
      <c r="F532" t="s">
        <v>2690</v>
      </c>
      <c r="G532" t="s">
        <v>64</v>
      </c>
      <c r="J532" s="2">
        <v>40375</v>
      </c>
      <c r="K532" t="s">
        <v>31</v>
      </c>
      <c r="M532" t="s">
        <v>2691</v>
      </c>
      <c r="P532" t="s">
        <v>33</v>
      </c>
    </row>
    <row r="533" spans="1:22" x14ac:dyDescent="0.25">
      <c r="A533" s="1" t="s">
        <v>2692</v>
      </c>
      <c r="B533" t="s">
        <v>2693</v>
      </c>
      <c r="C533" t="s">
        <v>2694</v>
      </c>
      <c r="D533">
        <v>2009</v>
      </c>
      <c r="E533" t="s">
        <v>554</v>
      </c>
      <c r="F533" t="s">
        <v>2695</v>
      </c>
      <c r="G533" t="s">
        <v>64</v>
      </c>
      <c r="J533" s="2">
        <v>39827</v>
      </c>
      <c r="K533" t="s">
        <v>31</v>
      </c>
      <c r="M533" t="s">
        <v>2696</v>
      </c>
      <c r="P533" t="s">
        <v>33</v>
      </c>
      <c r="Q533" t="s">
        <v>545</v>
      </c>
      <c r="R533" t="s">
        <v>546</v>
      </c>
      <c r="S533" t="s">
        <v>547</v>
      </c>
      <c r="T533" t="s">
        <v>548</v>
      </c>
      <c r="U533" t="s">
        <v>549</v>
      </c>
      <c r="V533" t="s">
        <v>550</v>
      </c>
    </row>
    <row r="534" spans="1:22" x14ac:dyDescent="0.25">
      <c r="A534" s="1" t="s">
        <v>2697</v>
      </c>
      <c r="B534" t="s">
        <v>2698</v>
      </c>
      <c r="C534" t="s">
        <v>2698</v>
      </c>
      <c r="D534">
        <v>2009</v>
      </c>
      <c r="E534" t="s">
        <v>2699</v>
      </c>
      <c r="F534" t="s">
        <v>2700</v>
      </c>
      <c r="G534" t="s">
        <v>947</v>
      </c>
      <c r="J534" s="2">
        <v>40084</v>
      </c>
      <c r="K534" t="s">
        <v>31</v>
      </c>
      <c r="M534" t="s">
        <v>2701</v>
      </c>
      <c r="P534" t="s">
        <v>33</v>
      </c>
      <c r="Q534" t="s">
        <v>2702</v>
      </c>
      <c r="R534" t="s">
        <v>415</v>
      </c>
      <c r="S534" t="s">
        <v>1860</v>
      </c>
      <c r="T534" t="s">
        <v>565</v>
      </c>
    </row>
    <row r="535" spans="1:22" x14ac:dyDescent="0.25">
      <c r="A535" s="1" t="s">
        <v>2703</v>
      </c>
      <c r="B535" t="s">
        <v>2704</v>
      </c>
      <c r="C535" t="s">
        <v>2705</v>
      </c>
      <c r="D535">
        <v>2009</v>
      </c>
      <c r="E535" t="s">
        <v>2706</v>
      </c>
      <c r="F535" t="s">
        <v>2707</v>
      </c>
      <c r="G535" t="s">
        <v>64</v>
      </c>
      <c r="H535" t="s">
        <v>1355</v>
      </c>
      <c r="I535" t="s">
        <v>143</v>
      </c>
      <c r="J535" s="2">
        <v>39947</v>
      </c>
      <c r="K535" t="s">
        <v>31</v>
      </c>
      <c r="M535" t="s">
        <v>2708</v>
      </c>
      <c r="P535" t="s">
        <v>33</v>
      </c>
    </row>
    <row r="536" spans="1:22" x14ac:dyDescent="0.25">
      <c r="A536" s="1" t="s">
        <v>2709</v>
      </c>
      <c r="B536" t="s">
        <v>2710</v>
      </c>
      <c r="C536" t="s">
        <v>2711</v>
      </c>
      <c r="D536">
        <v>2009</v>
      </c>
      <c r="E536" t="s">
        <v>532</v>
      </c>
      <c r="F536" t="s">
        <v>2712</v>
      </c>
      <c r="G536" t="s">
        <v>64</v>
      </c>
      <c r="J536" s="2">
        <v>39827</v>
      </c>
      <c r="K536" t="s">
        <v>31</v>
      </c>
      <c r="M536" t="s">
        <v>2713</v>
      </c>
      <c r="P536" t="s">
        <v>33</v>
      </c>
    </row>
    <row r="537" spans="1:22" x14ac:dyDescent="0.25">
      <c r="A537" s="1" t="s">
        <v>2714</v>
      </c>
      <c r="B537" t="s">
        <v>2710</v>
      </c>
      <c r="C537" t="s">
        <v>2711</v>
      </c>
      <c r="D537">
        <v>2009</v>
      </c>
      <c r="E537" t="s">
        <v>2715</v>
      </c>
      <c r="F537" t="s">
        <v>2716</v>
      </c>
      <c r="G537" t="s">
        <v>64</v>
      </c>
      <c r="J537" s="2">
        <v>40161</v>
      </c>
      <c r="K537" t="s">
        <v>31</v>
      </c>
      <c r="M537" t="s">
        <v>2717</v>
      </c>
      <c r="P537" t="s">
        <v>33</v>
      </c>
    </row>
    <row r="538" spans="1:22" x14ac:dyDescent="0.25">
      <c r="A538" s="1" t="s">
        <v>2718</v>
      </c>
      <c r="B538" t="s">
        <v>2719</v>
      </c>
      <c r="C538" t="s">
        <v>2719</v>
      </c>
      <c r="D538">
        <v>2007</v>
      </c>
      <c r="E538" t="s">
        <v>2720</v>
      </c>
      <c r="F538" t="s">
        <v>2721</v>
      </c>
      <c r="G538" t="s">
        <v>64</v>
      </c>
      <c r="J538" s="2">
        <v>39435</v>
      </c>
      <c r="K538" t="s">
        <v>31</v>
      </c>
      <c r="M538" t="s">
        <v>2722</v>
      </c>
      <c r="O538" t="s">
        <v>629</v>
      </c>
      <c r="P538" t="s">
        <v>687</v>
      </c>
    </row>
    <row r="539" spans="1:22" x14ac:dyDescent="0.25">
      <c r="A539" s="1" t="s">
        <v>2723</v>
      </c>
      <c r="B539" t="s">
        <v>2724</v>
      </c>
      <c r="C539" t="s">
        <v>2725</v>
      </c>
      <c r="D539">
        <v>2009</v>
      </c>
      <c r="E539" t="s">
        <v>2726</v>
      </c>
      <c r="F539" t="s">
        <v>2727</v>
      </c>
      <c r="G539" t="s">
        <v>64</v>
      </c>
      <c r="J539" s="2">
        <v>40105</v>
      </c>
      <c r="K539" t="s">
        <v>31</v>
      </c>
      <c r="M539" t="s">
        <v>2728</v>
      </c>
      <c r="P539" t="s">
        <v>33</v>
      </c>
    </row>
    <row r="540" spans="1:22" x14ac:dyDescent="0.25">
      <c r="A540" s="1" t="s">
        <v>2729</v>
      </c>
      <c r="B540" t="s">
        <v>2730</v>
      </c>
      <c r="C540" t="s">
        <v>2730</v>
      </c>
      <c r="D540">
        <v>2010</v>
      </c>
      <c r="E540" t="s">
        <v>75</v>
      </c>
      <c r="F540" t="s">
        <v>2731</v>
      </c>
      <c r="G540" t="s">
        <v>2732</v>
      </c>
      <c r="J540" s="2">
        <v>40333</v>
      </c>
      <c r="K540" t="s">
        <v>31</v>
      </c>
      <c r="M540" t="s">
        <v>2733</v>
      </c>
      <c r="P540" t="s">
        <v>33</v>
      </c>
    </row>
    <row r="541" spans="1:22" x14ac:dyDescent="0.25">
      <c r="A541" s="1" t="s">
        <v>2734</v>
      </c>
      <c r="B541" t="s">
        <v>2730</v>
      </c>
      <c r="C541" t="s">
        <v>2730</v>
      </c>
      <c r="D541">
        <v>2010</v>
      </c>
      <c r="E541" t="s">
        <v>75</v>
      </c>
      <c r="F541" t="s">
        <v>2735</v>
      </c>
      <c r="G541" t="s">
        <v>2732</v>
      </c>
      <c r="J541" s="2">
        <v>40333</v>
      </c>
      <c r="K541" t="s">
        <v>31</v>
      </c>
      <c r="M541" t="s">
        <v>2736</v>
      </c>
      <c r="P541" t="s">
        <v>33</v>
      </c>
    </row>
    <row r="542" spans="1:22" x14ac:dyDescent="0.25">
      <c r="A542" s="1" t="s">
        <v>2737</v>
      </c>
      <c r="B542" t="s">
        <v>2738</v>
      </c>
      <c r="C542" t="s">
        <v>2739</v>
      </c>
      <c r="D542">
        <v>2009</v>
      </c>
      <c r="E542" t="s">
        <v>2740</v>
      </c>
      <c r="F542" t="s">
        <v>2741</v>
      </c>
      <c r="G542" t="s">
        <v>64</v>
      </c>
      <c r="J542" s="2">
        <v>39947</v>
      </c>
      <c r="K542" t="s">
        <v>31</v>
      </c>
      <c r="M542" t="s">
        <v>2742</v>
      </c>
      <c r="P542" t="s">
        <v>33</v>
      </c>
    </row>
    <row r="543" spans="1:22" x14ac:dyDescent="0.25">
      <c r="A543" s="1" t="s">
        <v>2743</v>
      </c>
      <c r="B543" t="s">
        <v>2744</v>
      </c>
      <c r="C543" t="s">
        <v>2744</v>
      </c>
      <c r="D543">
        <v>2009</v>
      </c>
      <c r="E543" t="s">
        <v>2745</v>
      </c>
      <c r="F543" t="s">
        <v>2746</v>
      </c>
      <c r="G543" t="s">
        <v>64</v>
      </c>
      <c r="J543" s="2">
        <v>39874</v>
      </c>
      <c r="K543" t="s">
        <v>31</v>
      </c>
      <c r="M543" t="s">
        <v>2747</v>
      </c>
      <c r="P543" t="s">
        <v>33</v>
      </c>
    </row>
    <row r="544" spans="1:22" x14ac:dyDescent="0.25">
      <c r="A544" s="1" t="s">
        <v>2748</v>
      </c>
      <c r="B544" t="s">
        <v>2749</v>
      </c>
      <c r="C544" t="s">
        <v>2749</v>
      </c>
      <c r="D544">
        <v>2009</v>
      </c>
      <c r="E544" t="s">
        <v>2750</v>
      </c>
      <c r="F544" t="s">
        <v>2751</v>
      </c>
      <c r="G544" t="s">
        <v>64</v>
      </c>
      <c r="J544" s="2">
        <v>39974</v>
      </c>
      <c r="K544" t="s">
        <v>31</v>
      </c>
      <c r="M544" t="s">
        <v>2752</v>
      </c>
      <c r="P544" t="s">
        <v>33</v>
      </c>
    </row>
    <row r="545" spans="1:18" x14ac:dyDescent="0.25">
      <c r="A545" s="1" t="s">
        <v>2753</v>
      </c>
      <c r="B545" t="s">
        <v>2754</v>
      </c>
      <c r="C545" t="s">
        <v>2754</v>
      </c>
      <c r="D545">
        <v>2010</v>
      </c>
      <c r="E545" t="s">
        <v>489</v>
      </c>
      <c r="F545" t="s">
        <v>2755</v>
      </c>
      <c r="G545" t="s">
        <v>200</v>
      </c>
      <c r="J545" s="2">
        <v>40261</v>
      </c>
      <c r="K545" t="s">
        <v>31</v>
      </c>
      <c r="M545" t="s">
        <v>2756</v>
      </c>
      <c r="P545" t="s">
        <v>33</v>
      </c>
    </row>
    <row r="546" spans="1:18" x14ac:dyDescent="0.25">
      <c r="A546" s="1" t="s">
        <v>2757</v>
      </c>
      <c r="B546" t="s">
        <v>2758</v>
      </c>
      <c r="C546" t="s">
        <v>2758</v>
      </c>
      <c r="D546">
        <v>2009</v>
      </c>
      <c r="E546" t="s">
        <v>2759</v>
      </c>
      <c r="F546" t="s">
        <v>2760</v>
      </c>
      <c r="G546" t="s">
        <v>2761</v>
      </c>
      <c r="J546" s="2">
        <v>40142</v>
      </c>
      <c r="K546" t="s">
        <v>31</v>
      </c>
      <c r="M546" t="s">
        <v>2762</v>
      </c>
      <c r="P546" t="s">
        <v>33</v>
      </c>
    </row>
    <row r="547" spans="1:18" x14ac:dyDescent="0.25">
      <c r="A547" s="1" t="s">
        <v>2763</v>
      </c>
      <c r="B547" t="s">
        <v>2764</v>
      </c>
      <c r="C547" t="s">
        <v>2765</v>
      </c>
      <c r="D547">
        <v>2009</v>
      </c>
      <c r="E547" t="s">
        <v>2766</v>
      </c>
      <c r="F547" t="s">
        <v>2767</v>
      </c>
      <c r="G547" t="s">
        <v>580</v>
      </c>
      <c r="J547" s="2">
        <v>40009</v>
      </c>
      <c r="K547" t="s">
        <v>31</v>
      </c>
      <c r="M547" t="s">
        <v>2768</v>
      </c>
      <c r="P547" t="s">
        <v>33</v>
      </c>
      <c r="Q547" t="s">
        <v>308</v>
      </c>
      <c r="R547" t="s">
        <v>705</v>
      </c>
    </row>
    <row r="548" spans="1:18" x14ac:dyDescent="0.25">
      <c r="A548" s="1" t="s">
        <v>2769</v>
      </c>
      <c r="B548" t="s">
        <v>450</v>
      </c>
      <c r="C548" t="s">
        <v>2770</v>
      </c>
      <c r="D548">
        <v>2009</v>
      </c>
      <c r="E548" t="s">
        <v>153</v>
      </c>
      <c r="F548" t="s">
        <v>451</v>
      </c>
      <c r="G548" t="s">
        <v>396</v>
      </c>
      <c r="H548" t="s">
        <v>452</v>
      </c>
      <c r="I548" t="s">
        <v>143</v>
      </c>
      <c r="J548" s="2">
        <v>40023</v>
      </c>
      <c r="K548" t="s">
        <v>31</v>
      </c>
      <c r="M548" t="s">
        <v>453</v>
      </c>
      <c r="P548" t="s">
        <v>33</v>
      </c>
      <c r="Q548" t="s">
        <v>454</v>
      </c>
      <c r="R548" t="s">
        <v>166</v>
      </c>
    </row>
    <row r="549" spans="1:18" x14ac:dyDescent="0.25">
      <c r="A549" s="1" t="s">
        <v>2771</v>
      </c>
      <c r="B549" t="s">
        <v>2772</v>
      </c>
      <c r="C549" t="s">
        <v>2772</v>
      </c>
      <c r="D549">
        <v>2010</v>
      </c>
      <c r="E549" t="s">
        <v>153</v>
      </c>
      <c r="F549" t="s">
        <v>2773</v>
      </c>
      <c r="G549" t="s">
        <v>30</v>
      </c>
      <c r="J549" s="2">
        <v>40436</v>
      </c>
      <c r="K549" t="s">
        <v>31</v>
      </c>
      <c r="M549" t="s">
        <v>2774</v>
      </c>
      <c r="P549" t="s">
        <v>33</v>
      </c>
    </row>
    <row r="550" spans="1:18" x14ac:dyDescent="0.25">
      <c r="A550" s="1" t="s">
        <v>2775</v>
      </c>
      <c r="B550" t="s">
        <v>2776</v>
      </c>
      <c r="C550" t="s">
        <v>2777</v>
      </c>
      <c r="D550">
        <v>2009</v>
      </c>
      <c r="E550" t="s">
        <v>871</v>
      </c>
      <c r="F550" t="s">
        <v>384</v>
      </c>
      <c r="G550" t="s">
        <v>2778</v>
      </c>
      <c r="J550" s="2">
        <v>39897</v>
      </c>
      <c r="K550" t="s">
        <v>31</v>
      </c>
      <c r="M550" t="s">
        <v>2779</v>
      </c>
      <c r="P550" t="s">
        <v>33</v>
      </c>
    </row>
    <row r="551" spans="1:18" x14ac:dyDescent="0.25">
      <c r="A551" s="1" t="s">
        <v>2780</v>
      </c>
      <c r="B551" t="s">
        <v>2781</v>
      </c>
      <c r="C551" t="s">
        <v>2781</v>
      </c>
      <c r="D551">
        <v>2009</v>
      </c>
      <c r="E551" t="s">
        <v>338</v>
      </c>
      <c r="F551" t="s">
        <v>2782</v>
      </c>
      <c r="G551" t="s">
        <v>64</v>
      </c>
      <c r="H551" t="s">
        <v>2783</v>
      </c>
      <c r="I551" t="s">
        <v>350</v>
      </c>
      <c r="J551" s="2">
        <v>40128</v>
      </c>
      <c r="K551" t="s">
        <v>31</v>
      </c>
      <c r="M551" t="s">
        <v>2784</v>
      </c>
      <c r="P551" t="s">
        <v>33</v>
      </c>
    </row>
    <row r="552" spans="1:18" x14ac:dyDescent="0.25">
      <c r="A552" s="1" t="s">
        <v>2785</v>
      </c>
      <c r="B552" t="s">
        <v>2781</v>
      </c>
      <c r="C552" t="s">
        <v>2781</v>
      </c>
      <c r="D552">
        <v>2010</v>
      </c>
      <c r="E552" t="s">
        <v>338</v>
      </c>
      <c r="F552" t="s">
        <v>2786</v>
      </c>
      <c r="G552" t="s">
        <v>64</v>
      </c>
      <c r="H552" t="s">
        <v>2787</v>
      </c>
      <c r="I552" t="s">
        <v>143</v>
      </c>
      <c r="J552" s="2">
        <v>40385</v>
      </c>
      <c r="K552" t="s">
        <v>31</v>
      </c>
      <c r="M552" t="s">
        <v>2788</v>
      </c>
      <c r="P552" t="s">
        <v>33</v>
      </c>
    </row>
    <row r="553" spans="1:18" x14ac:dyDescent="0.25">
      <c r="A553" s="1" t="s">
        <v>2789</v>
      </c>
      <c r="B553" t="s">
        <v>2790</v>
      </c>
      <c r="C553" t="s">
        <v>2790</v>
      </c>
      <c r="D553">
        <v>2009</v>
      </c>
      <c r="E553" t="s">
        <v>2791</v>
      </c>
      <c r="F553" t="s">
        <v>2792</v>
      </c>
      <c r="G553" t="s">
        <v>83</v>
      </c>
      <c r="J553" s="2">
        <v>40009</v>
      </c>
      <c r="K553" t="s">
        <v>31</v>
      </c>
      <c r="M553" t="s">
        <v>2793</v>
      </c>
      <c r="P553" t="s">
        <v>33</v>
      </c>
    </row>
    <row r="554" spans="1:18" x14ac:dyDescent="0.25">
      <c r="A554" s="1" t="s">
        <v>2794</v>
      </c>
      <c r="B554" t="s">
        <v>2795</v>
      </c>
      <c r="C554" t="s">
        <v>2795</v>
      </c>
      <c r="D554">
        <v>2010</v>
      </c>
      <c r="E554" t="s">
        <v>2796</v>
      </c>
      <c r="F554" t="s">
        <v>2797</v>
      </c>
      <c r="G554" t="s">
        <v>83</v>
      </c>
      <c r="J554" s="2">
        <v>40217</v>
      </c>
      <c r="K554" t="s">
        <v>31</v>
      </c>
      <c r="M554" t="s">
        <v>2798</v>
      </c>
      <c r="P554" t="s">
        <v>33</v>
      </c>
    </row>
    <row r="555" spans="1:18" x14ac:dyDescent="0.25">
      <c r="A555" s="1" t="s">
        <v>2799</v>
      </c>
      <c r="B555" t="s">
        <v>2800</v>
      </c>
      <c r="C555" t="s">
        <v>2800</v>
      </c>
      <c r="D555">
        <v>2006</v>
      </c>
      <c r="E555" t="s">
        <v>470</v>
      </c>
      <c r="F555" t="s">
        <v>2801</v>
      </c>
      <c r="G555" t="s">
        <v>200</v>
      </c>
      <c r="J555" s="2">
        <v>38770</v>
      </c>
      <c r="K555" t="s">
        <v>31</v>
      </c>
      <c r="M555" t="s">
        <v>2802</v>
      </c>
      <c r="P555" t="s">
        <v>33</v>
      </c>
    </row>
    <row r="556" spans="1:18" x14ac:dyDescent="0.25">
      <c r="A556" s="1" t="s">
        <v>2803</v>
      </c>
      <c r="B556" t="s">
        <v>2800</v>
      </c>
      <c r="C556" t="s">
        <v>2800</v>
      </c>
      <c r="D556">
        <v>2009</v>
      </c>
      <c r="E556" t="s">
        <v>338</v>
      </c>
      <c r="F556" t="s">
        <v>2804</v>
      </c>
      <c r="G556" t="s">
        <v>200</v>
      </c>
      <c r="J556" s="2">
        <v>39827</v>
      </c>
      <c r="K556" t="s">
        <v>31</v>
      </c>
      <c r="M556" t="s">
        <v>2805</v>
      </c>
      <c r="P556" t="s">
        <v>33</v>
      </c>
    </row>
    <row r="557" spans="1:18" x14ac:dyDescent="0.25">
      <c r="A557" s="1" t="s">
        <v>2806</v>
      </c>
      <c r="B557" t="s">
        <v>2807</v>
      </c>
      <c r="C557" t="s">
        <v>2800</v>
      </c>
      <c r="D557">
        <v>2009</v>
      </c>
      <c r="E557" t="s">
        <v>907</v>
      </c>
      <c r="F557" t="s">
        <v>2808</v>
      </c>
      <c r="G557" t="s">
        <v>200</v>
      </c>
      <c r="J557" s="2">
        <v>39855</v>
      </c>
      <c r="K557" t="s">
        <v>31</v>
      </c>
      <c r="M557" t="s">
        <v>2809</v>
      </c>
      <c r="P557" t="s">
        <v>33</v>
      </c>
    </row>
    <row r="558" spans="1:18" x14ac:dyDescent="0.25">
      <c r="A558" s="1" t="s">
        <v>2810</v>
      </c>
      <c r="B558" t="s">
        <v>2811</v>
      </c>
      <c r="C558" t="s">
        <v>2812</v>
      </c>
      <c r="D558">
        <v>2010</v>
      </c>
      <c r="E558" t="s">
        <v>1286</v>
      </c>
      <c r="F558" t="s">
        <v>2813</v>
      </c>
      <c r="G558" t="s">
        <v>2814</v>
      </c>
      <c r="J558" s="2">
        <v>40415</v>
      </c>
      <c r="K558" t="s">
        <v>31</v>
      </c>
      <c r="M558" t="s">
        <v>2815</v>
      </c>
      <c r="P558" t="s">
        <v>33</v>
      </c>
    </row>
    <row r="559" spans="1:18" x14ac:dyDescent="0.25">
      <c r="A559" s="1" t="s">
        <v>2816</v>
      </c>
      <c r="B559" t="s">
        <v>2817</v>
      </c>
      <c r="C559" t="s">
        <v>2818</v>
      </c>
      <c r="D559">
        <v>2010</v>
      </c>
      <c r="E559" t="s">
        <v>2819</v>
      </c>
      <c r="F559" t="s">
        <v>2820</v>
      </c>
      <c r="G559" t="s">
        <v>30</v>
      </c>
      <c r="H559" t="s">
        <v>2821</v>
      </c>
      <c r="I559" t="s">
        <v>143</v>
      </c>
      <c r="J559" s="2">
        <v>40450</v>
      </c>
      <c r="K559" t="s">
        <v>31</v>
      </c>
      <c r="M559" t="s">
        <v>2822</v>
      </c>
      <c r="P559" t="s">
        <v>33</v>
      </c>
    </row>
    <row r="560" spans="1:18" x14ac:dyDescent="0.25">
      <c r="A560" s="1" t="s">
        <v>2823</v>
      </c>
      <c r="B560" t="s">
        <v>2824</v>
      </c>
      <c r="C560" t="s">
        <v>2825</v>
      </c>
      <c r="D560">
        <v>2009</v>
      </c>
      <c r="E560" t="s">
        <v>520</v>
      </c>
      <c r="F560" t="s">
        <v>2826</v>
      </c>
      <c r="G560" t="s">
        <v>51</v>
      </c>
      <c r="J560" s="2">
        <v>40105</v>
      </c>
      <c r="K560" t="s">
        <v>31</v>
      </c>
      <c r="M560" t="s">
        <v>2827</v>
      </c>
      <c r="P560" t="s">
        <v>33</v>
      </c>
    </row>
    <row r="561" spans="1:18" x14ac:dyDescent="0.25">
      <c r="A561" s="1" t="s">
        <v>2828</v>
      </c>
      <c r="B561" t="s">
        <v>2829</v>
      </c>
      <c r="C561" t="s">
        <v>2830</v>
      </c>
      <c r="D561">
        <v>2008</v>
      </c>
      <c r="E561" t="s">
        <v>2831</v>
      </c>
      <c r="F561" t="s">
        <v>2832</v>
      </c>
      <c r="G561" t="s">
        <v>703</v>
      </c>
      <c r="J561" s="2">
        <v>39785</v>
      </c>
      <c r="K561" t="s">
        <v>31</v>
      </c>
      <c r="M561" t="s">
        <v>2833</v>
      </c>
      <c r="P561" t="s">
        <v>33</v>
      </c>
    </row>
    <row r="562" spans="1:18" x14ac:dyDescent="0.25">
      <c r="A562" s="1" t="s">
        <v>2834</v>
      </c>
      <c r="B562" t="s">
        <v>2829</v>
      </c>
      <c r="C562" t="s">
        <v>2830</v>
      </c>
      <c r="D562">
        <v>2009</v>
      </c>
      <c r="E562" t="s">
        <v>1247</v>
      </c>
      <c r="F562" t="s">
        <v>2835</v>
      </c>
      <c r="G562" t="s">
        <v>703</v>
      </c>
      <c r="J562" s="2">
        <v>40072</v>
      </c>
      <c r="K562" t="s">
        <v>31</v>
      </c>
      <c r="M562" t="s">
        <v>2836</v>
      </c>
      <c r="P562" t="s">
        <v>33</v>
      </c>
    </row>
    <row r="563" spans="1:18" x14ac:dyDescent="0.25">
      <c r="A563" s="1" t="s">
        <v>2837</v>
      </c>
      <c r="B563" t="s">
        <v>2829</v>
      </c>
      <c r="C563" t="s">
        <v>2830</v>
      </c>
      <c r="D563">
        <v>2010</v>
      </c>
      <c r="E563" t="s">
        <v>2838</v>
      </c>
      <c r="F563" t="s">
        <v>2839</v>
      </c>
      <c r="G563" t="s">
        <v>703</v>
      </c>
      <c r="J563" s="2">
        <v>40289</v>
      </c>
      <c r="K563" t="s">
        <v>31</v>
      </c>
      <c r="M563" t="s">
        <v>2840</v>
      </c>
      <c r="P563" t="s">
        <v>33</v>
      </c>
    </row>
    <row r="564" spans="1:18" x14ac:dyDescent="0.25">
      <c r="A564" s="1" t="s">
        <v>2841</v>
      </c>
      <c r="B564" t="s">
        <v>2829</v>
      </c>
      <c r="C564" t="s">
        <v>2830</v>
      </c>
      <c r="D564">
        <v>2010</v>
      </c>
      <c r="E564" t="s">
        <v>1247</v>
      </c>
      <c r="F564" t="s">
        <v>2842</v>
      </c>
      <c r="G564" t="s">
        <v>703</v>
      </c>
      <c r="H564" t="s">
        <v>656</v>
      </c>
      <c r="I564" t="s">
        <v>143</v>
      </c>
      <c r="J564" s="2">
        <v>40261</v>
      </c>
      <c r="K564" t="s">
        <v>31</v>
      </c>
      <c r="M564" t="s">
        <v>2843</v>
      </c>
      <c r="P564" t="s">
        <v>33</v>
      </c>
    </row>
    <row r="565" spans="1:18" x14ac:dyDescent="0.25">
      <c r="A565" s="1" t="s">
        <v>2844</v>
      </c>
      <c r="B565" t="s">
        <v>2845</v>
      </c>
      <c r="C565" t="s">
        <v>2846</v>
      </c>
      <c r="D565">
        <v>2009</v>
      </c>
      <c r="E565" t="s">
        <v>2847</v>
      </c>
      <c r="F565" t="s">
        <v>2848</v>
      </c>
      <c r="G565" t="s">
        <v>99</v>
      </c>
      <c r="J565" s="2">
        <v>40128</v>
      </c>
      <c r="K565" t="s">
        <v>31</v>
      </c>
      <c r="M565" t="s">
        <v>2849</v>
      </c>
      <c r="P565" t="s">
        <v>33</v>
      </c>
    </row>
    <row r="566" spans="1:18" x14ac:dyDescent="0.25">
      <c r="A566" s="1" t="s">
        <v>2850</v>
      </c>
      <c r="B566" t="s">
        <v>2851</v>
      </c>
      <c r="C566" t="s">
        <v>2846</v>
      </c>
      <c r="D566">
        <v>2010</v>
      </c>
      <c r="E566" t="s">
        <v>2852</v>
      </c>
      <c r="F566" t="s">
        <v>2853</v>
      </c>
      <c r="G566" t="s">
        <v>99</v>
      </c>
      <c r="J566" s="2">
        <v>40245</v>
      </c>
      <c r="K566" t="s">
        <v>31</v>
      </c>
      <c r="M566" t="s">
        <v>2854</v>
      </c>
      <c r="P566" t="s">
        <v>33</v>
      </c>
      <c r="Q566" t="s">
        <v>669</v>
      </c>
      <c r="R566" t="s">
        <v>670</v>
      </c>
    </row>
    <row r="567" spans="1:18" x14ac:dyDescent="0.25">
      <c r="A567" s="1" t="s">
        <v>2855</v>
      </c>
      <c r="B567" t="s">
        <v>2845</v>
      </c>
      <c r="C567" t="s">
        <v>2846</v>
      </c>
      <c r="D567">
        <v>2010</v>
      </c>
      <c r="E567" t="s">
        <v>2847</v>
      </c>
      <c r="F567" t="s">
        <v>2856</v>
      </c>
      <c r="G567" t="s">
        <v>99</v>
      </c>
      <c r="H567" t="s">
        <v>2857</v>
      </c>
      <c r="I567" t="s">
        <v>143</v>
      </c>
      <c r="J567" s="2">
        <v>40385</v>
      </c>
      <c r="K567" t="s">
        <v>31</v>
      </c>
      <c r="M567" t="s">
        <v>2858</v>
      </c>
      <c r="P567" t="s">
        <v>33</v>
      </c>
    </row>
    <row r="568" spans="1:18" x14ac:dyDescent="0.25">
      <c r="A568" s="1" t="s">
        <v>2859</v>
      </c>
      <c r="B568" t="s">
        <v>2860</v>
      </c>
      <c r="C568" t="s">
        <v>2861</v>
      </c>
      <c r="D568">
        <v>2009</v>
      </c>
      <c r="E568" t="s">
        <v>2862</v>
      </c>
      <c r="F568" t="s">
        <v>2863</v>
      </c>
      <c r="G568" t="s">
        <v>129</v>
      </c>
      <c r="J568" s="2">
        <v>40128</v>
      </c>
      <c r="K568" t="s">
        <v>31</v>
      </c>
      <c r="M568" t="s">
        <v>2864</v>
      </c>
      <c r="P568" t="s">
        <v>33</v>
      </c>
      <c r="Q568" t="s">
        <v>86</v>
      </c>
      <c r="R568" t="s">
        <v>87</v>
      </c>
    </row>
    <row r="569" spans="1:18" x14ac:dyDescent="0.25">
      <c r="A569" s="1" t="s">
        <v>2865</v>
      </c>
      <c r="B569" t="s">
        <v>2860</v>
      </c>
      <c r="C569" t="s">
        <v>2861</v>
      </c>
      <c r="D569">
        <v>2009</v>
      </c>
      <c r="E569" t="s">
        <v>2866</v>
      </c>
      <c r="F569" t="s">
        <v>2867</v>
      </c>
      <c r="G569" t="s">
        <v>129</v>
      </c>
      <c r="H569" t="s">
        <v>2868</v>
      </c>
      <c r="I569" t="s">
        <v>53</v>
      </c>
      <c r="J569" s="2">
        <v>40023</v>
      </c>
      <c r="K569" t="s">
        <v>31</v>
      </c>
      <c r="M569" t="s">
        <v>2869</v>
      </c>
      <c r="P569" t="s">
        <v>33</v>
      </c>
      <c r="Q569" t="s">
        <v>86</v>
      </c>
      <c r="R569" t="s">
        <v>87</v>
      </c>
    </row>
    <row r="570" spans="1:18" x14ac:dyDescent="0.25">
      <c r="A570" s="1" t="s">
        <v>2870</v>
      </c>
      <c r="B570" t="s">
        <v>2871</v>
      </c>
      <c r="C570" t="s">
        <v>2872</v>
      </c>
      <c r="D570">
        <v>2010</v>
      </c>
      <c r="E570" t="s">
        <v>2873</v>
      </c>
      <c r="F570" t="s">
        <v>2874</v>
      </c>
      <c r="G570" t="s">
        <v>64</v>
      </c>
      <c r="H570" t="s">
        <v>403</v>
      </c>
      <c r="I570" t="s">
        <v>143</v>
      </c>
      <c r="J570" s="2">
        <v>40289</v>
      </c>
      <c r="K570" t="s">
        <v>31</v>
      </c>
      <c r="M570" t="s">
        <v>2875</v>
      </c>
      <c r="P570" t="s">
        <v>33</v>
      </c>
    </row>
    <row r="571" spans="1:18" x14ac:dyDescent="0.25">
      <c r="A571" s="1" t="s">
        <v>2876</v>
      </c>
      <c r="B571" t="s">
        <v>2877</v>
      </c>
      <c r="C571" t="s">
        <v>2877</v>
      </c>
      <c r="D571">
        <v>2009</v>
      </c>
      <c r="E571" t="s">
        <v>153</v>
      </c>
      <c r="F571" t="s">
        <v>2878</v>
      </c>
      <c r="G571" t="s">
        <v>64</v>
      </c>
      <c r="J571" s="2">
        <v>40130</v>
      </c>
      <c r="K571" t="s">
        <v>31</v>
      </c>
      <c r="M571" t="s">
        <v>2879</v>
      </c>
      <c r="P571" t="s">
        <v>33</v>
      </c>
    </row>
    <row r="572" spans="1:18" x14ac:dyDescent="0.25">
      <c r="A572" s="1" t="s">
        <v>2880</v>
      </c>
      <c r="B572" t="s">
        <v>2881</v>
      </c>
      <c r="C572" t="s">
        <v>2881</v>
      </c>
      <c r="D572">
        <v>2010</v>
      </c>
      <c r="E572" t="s">
        <v>2882</v>
      </c>
      <c r="F572" t="s">
        <v>2883</v>
      </c>
      <c r="G572" t="s">
        <v>64</v>
      </c>
      <c r="J572" s="2">
        <v>40436</v>
      </c>
      <c r="K572" t="s">
        <v>31</v>
      </c>
      <c r="M572" t="s">
        <v>2884</v>
      </c>
      <c r="P572" t="s">
        <v>33</v>
      </c>
    </row>
    <row r="573" spans="1:18" x14ac:dyDescent="0.25">
      <c r="A573" s="1" t="s">
        <v>2885</v>
      </c>
      <c r="B573" t="s">
        <v>2881</v>
      </c>
      <c r="C573" t="s">
        <v>2881</v>
      </c>
      <c r="D573">
        <v>2005</v>
      </c>
      <c r="E573" t="s">
        <v>2886</v>
      </c>
      <c r="F573" t="s">
        <v>2887</v>
      </c>
      <c r="G573" t="s">
        <v>64</v>
      </c>
      <c r="J573" s="2">
        <v>38397</v>
      </c>
      <c r="K573" t="s">
        <v>31</v>
      </c>
      <c r="M573" t="s">
        <v>2888</v>
      </c>
      <c r="P573" t="s">
        <v>33</v>
      </c>
    </row>
    <row r="574" spans="1:18" x14ac:dyDescent="0.25">
      <c r="A574" s="1" t="s">
        <v>2889</v>
      </c>
      <c r="B574" t="s">
        <v>2881</v>
      </c>
      <c r="C574" t="s">
        <v>2881</v>
      </c>
      <c r="D574">
        <v>2006</v>
      </c>
      <c r="E574" t="s">
        <v>2890</v>
      </c>
      <c r="F574" t="s">
        <v>2891</v>
      </c>
      <c r="G574" t="s">
        <v>64</v>
      </c>
      <c r="J574" s="2">
        <v>39063</v>
      </c>
      <c r="K574" t="s">
        <v>31</v>
      </c>
      <c r="M574" t="s">
        <v>2892</v>
      </c>
      <c r="P574" t="s">
        <v>33</v>
      </c>
    </row>
    <row r="575" spans="1:18" x14ac:dyDescent="0.25">
      <c r="A575" s="1" t="s">
        <v>2893</v>
      </c>
      <c r="B575" t="s">
        <v>2881</v>
      </c>
      <c r="C575" t="s">
        <v>2881</v>
      </c>
      <c r="D575">
        <v>2009</v>
      </c>
      <c r="E575" t="s">
        <v>2894</v>
      </c>
      <c r="F575" t="s">
        <v>2895</v>
      </c>
      <c r="G575" t="s">
        <v>64</v>
      </c>
      <c r="J575" s="2">
        <v>40072</v>
      </c>
      <c r="K575" t="s">
        <v>31</v>
      </c>
      <c r="M575" t="s">
        <v>2896</v>
      </c>
      <c r="P575" t="s">
        <v>33</v>
      </c>
    </row>
    <row r="576" spans="1:18" x14ac:dyDescent="0.25">
      <c r="A576" s="1" t="s">
        <v>2897</v>
      </c>
      <c r="B576" t="s">
        <v>2881</v>
      </c>
      <c r="C576" t="s">
        <v>2881</v>
      </c>
      <c r="D576">
        <v>2009</v>
      </c>
      <c r="E576" t="s">
        <v>2890</v>
      </c>
      <c r="F576" t="s">
        <v>2898</v>
      </c>
      <c r="G576" t="s">
        <v>64</v>
      </c>
      <c r="J576" s="2">
        <v>39974</v>
      </c>
      <c r="K576" t="s">
        <v>31</v>
      </c>
      <c r="M576" t="s">
        <v>2899</v>
      </c>
      <c r="P576" t="s">
        <v>33</v>
      </c>
    </row>
    <row r="577" spans="1:16" x14ac:dyDescent="0.25">
      <c r="A577" s="1" t="s">
        <v>2900</v>
      </c>
      <c r="B577" t="s">
        <v>2881</v>
      </c>
      <c r="C577" t="s">
        <v>2881</v>
      </c>
      <c r="D577">
        <v>2009</v>
      </c>
      <c r="E577" t="s">
        <v>2886</v>
      </c>
      <c r="F577" t="s">
        <v>2901</v>
      </c>
      <c r="G577" t="s">
        <v>64</v>
      </c>
      <c r="J577" s="2">
        <v>39974</v>
      </c>
      <c r="K577" t="s">
        <v>31</v>
      </c>
      <c r="M577" t="s">
        <v>2902</v>
      </c>
      <c r="P577" t="s">
        <v>33</v>
      </c>
    </row>
    <row r="578" spans="1:16" x14ac:dyDescent="0.25">
      <c r="A578" s="1" t="s">
        <v>2903</v>
      </c>
      <c r="B578" t="s">
        <v>2904</v>
      </c>
      <c r="C578" t="s">
        <v>2881</v>
      </c>
      <c r="D578">
        <v>2009</v>
      </c>
      <c r="E578" t="s">
        <v>2905</v>
      </c>
      <c r="F578" t="s">
        <v>2906</v>
      </c>
      <c r="G578" t="s">
        <v>64</v>
      </c>
      <c r="J578" s="2">
        <v>39855</v>
      </c>
      <c r="K578" t="s">
        <v>31</v>
      </c>
      <c r="M578" t="s">
        <v>2907</v>
      </c>
      <c r="P578" t="s">
        <v>33</v>
      </c>
    </row>
    <row r="579" spans="1:16" x14ac:dyDescent="0.25">
      <c r="A579" s="1" t="s">
        <v>2908</v>
      </c>
      <c r="B579" t="s">
        <v>2909</v>
      </c>
      <c r="C579" t="s">
        <v>2909</v>
      </c>
      <c r="D579">
        <v>2009</v>
      </c>
      <c r="E579" t="s">
        <v>470</v>
      </c>
      <c r="F579" t="s">
        <v>2910</v>
      </c>
      <c r="G579" t="s">
        <v>30</v>
      </c>
      <c r="H579" t="s">
        <v>2162</v>
      </c>
      <c r="I579" t="s">
        <v>53</v>
      </c>
      <c r="J579" s="2">
        <v>40023</v>
      </c>
      <c r="K579" t="s">
        <v>31</v>
      </c>
      <c r="M579" t="s">
        <v>2911</v>
      </c>
      <c r="P579" t="s">
        <v>33</v>
      </c>
    </row>
    <row r="580" spans="1:16" x14ac:dyDescent="0.25">
      <c r="A580" s="1" t="s">
        <v>2912</v>
      </c>
      <c r="B580" t="s">
        <v>2913</v>
      </c>
      <c r="C580" t="s">
        <v>2914</v>
      </c>
      <c r="D580">
        <v>2009</v>
      </c>
      <c r="E580" t="s">
        <v>2915</v>
      </c>
      <c r="F580" t="s">
        <v>2916</v>
      </c>
      <c r="G580" t="s">
        <v>64</v>
      </c>
      <c r="J580" s="2">
        <v>40072</v>
      </c>
      <c r="K580" t="s">
        <v>31</v>
      </c>
      <c r="M580" t="s">
        <v>2917</v>
      </c>
      <c r="P580" t="s">
        <v>33</v>
      </c>
    </row>
    <row r="581" spans="1:16" x14ac:dyDescent="0.25">
      <c r="A581" s="1" t="s">
        <v>2918</v>
      </c>
      <c r="B581" t="s">
        <v>2919</v>
      </c>
      <c r="C581" t="s">
        <v>2920</v>
      </c>
      <c r="D581">
        <v>2010</v>
      </c>
      <c r="E581" t="s">
        <v>1321</v>
      </c>
      <c r="F581" t="s">
        <v>2921</v>
      </c>
      <c r="G581" t="s">
        <v>30</v>
      </c>
      <c r="J581" s="2">
        <v>40206</v>
      </c>
      <c r="K581" t="s">
        <v>31</v>
      </c>
      <c r="M581" t="s">
        <v>2922</v>
      </c>
      <c r="P581" t="s">
        <v>33</v>
      </c>
    </row>
    <row r="582" spans="1:16" x14ac:dyDescent="0.25">
      <c r="A582" s="1" t="s">
        <v>2923</v>
      </c>
      <c r="B582" t="s">
        <v>2924</v>
      </c>
      <c r="C582" t="s">
        <v>2924</v>
      </c>
      <c r="D582">
        <v>2010</v>
      </c>
      <c r="E582" t="s">
        <v>2925</v>
      </c>
      <c r="F582" t="s">
        <v>2926</v>
      </c>
      <c r="G582" t="s">
        <v>129</v>
      </c>
      <c r="J582" s="2">
        <v>40333</v>
      </c>
      <c r="K582" t="s">
        <v>31</v>
      </c>
      <c r="M582" t="s">
        <v>2927</v>
      </c>
      <c r="P582" t="s">
        <v>33</v>
      </c>
    </row>
    <row r="583" spans="1:16" x14ac:dyDescent="0.25">
      <c r="A583" s="1" t="s">
        <v>2928</v>
      </c>
      <c r="B583" t="s">
        <v>2929</v>
      </c>
      <c r="C583" t="s">
        <v>2929</v>
      </c>
      <c r="D583">
        <v>2006</v>
      </c>
      <c r="E583" t="s">
        <v>2930</v>
      </c>
      <c r="F583" t="s">
        <v>2931</v>
      </c>
      <c r="G583" t="s">
        <v>64</v>
      </c>
      <c r="H583" t="s">
        <v>2932</v>
      </c>
      <c r="I583" t="s">
        <v>53</v>
      </c>
      <c r="J583" s="2">
        <v>38987</v>
      </c>
      <c r="K583" t="s">
        <v>31</v>
      </c>
      <c r="M583" t="s">
        <v>2933</v>
      </c>
      <c r="P583" t="s">
        <v>33</v>
      </c>
    </row>
    <row r="584" spans="1:16" x14ac:dyDescent="0.25">
      <c r="A584" s="1" t="s">
        <v>2934</v>
      </c>
      <c r="B584" t="s">
        <v>2929</v>
      </c>
      <c r="C584" t="s">
        <v>2929</v>
      </c>
      <c r="D584">
        <v>2010</v>
      </c>
      <c r="E584" t="s">
        <v>2935</v>
      </c>
      <c r="F584" t="s">
        <v>2936</v>
      </c>
      <c r="G584" t="s">
        <v>64</v>
      </c>
      <c r="H584" t="s">
        <v>575</v>
      </c>
      <c r="I584" t="s">
        <v>53</v>
      </c>
      <c r="J584" s="2">
        <v>40436</v>
      </c>
      <c r="K584" t="s">
        <v>31</v>
      </c>
      <c r="M584" t="s">
        <v>2937</v>
      </c>
      <c r="P584" t="s">
        <v>33</v>
      </c>
    </row>
    <row r="585" spans="1:16" x14ac:dyDescent="0.25">
      <c r="A585" s="1" t="s">
        <v>2938</v>
      </c>
      <c r="B585" t="s">
        <v>2929</v>
      </c>
      <c r="C585" t="s">
        <v>2929</v>
      </c>
      <c r="D585">
        <v>2010</v>
      </c>
      <c r="E585" t="s">
        <v>2939</v>
      </c>
      <c r="F585" t="s">
        <v>2940</v>
      </c>
      <c r="G585" t="s">
        <v>64</v>
      </c>
      <c r="H585" t="s">
        <v>2941</v>
      </c>
      <c r="I585" t="s">
        <v>143</v>
      </c>
      <c r="J585" s="2">
        <v>40436</v>
      </c>
      <c r="K585" t="s">
        <v>31</v>
      </c>
      <c r="M585" t="s">
        <v>2942</v>
      </c>
      <c r="P58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0"/>
  <sheetViews>
    <sheetView tabSelected="1" topLeftCell="D1" workbookViewId="0">
      <selection activeCell="I24" sqref="I24"/>
    </sheetView>
  </sheetViews>
  <sheetFormatPr baseColWidth="10" defaultRowHeight="15" x14ac:dyDescent="0.25"/>
  <sheetData>
    <row r="1" spans="4:5" x14ac:dyDescent="0.25">
      <c r="D1">
        <v>1996</v>
      </c>
      <c r="E1">
        <f>COUNTIF(Feuil1!D:D,1996)</f>
        <v>0</v>
      </c>
    </row>
    <row r="2" spans="4:5" x14ac:dyDescent="0.25">
      <c r="D2">
        <v>1997</v>
      </c>
      <c r="E2">
        <f>COUNTIF(Feuil1!D:D,1997)</f>
        <v>0</v>
      </c>
    </row>
    <row r="3" spans="4:5" x14ac:dyDescent="0.25">
      <c r="D3">
        <v>1998</v>
      </c>
      <c r="E3">
        <f>COUNTIF(Feuil1!D:D,1998)</f>
        <v>0</v>
      </c>
    </row>
    <row r="4" spans="4:5" x14ac:dyDescent="0.25">
      <c r="D4">
        <v>1999</v>
      </c>
      <c r="E4">
        <f>COUNTIF(Feuil1!D:D,1999)</f>
        <v>0</v>
      </c>
    </row>
    <row r="5" spans="4:5" x14ac:dyDescent="0.25">
      <c r="D5">
        <v>2000</v>
      </c>
      <c r="E5">
        <f>COUNTIF(Feuil1!D:D,2000)</f>
        <v>0</v>
      </c>
    </row>
    <row r="6" spans="4:5" x14ac:dyDescent="0.25">
      <c r="D6">
        <v>2001</v>
      </c>
      <c r="E6">
        <f>COUNTIF(Feuil1!D:D,2001)</f>
        <v>0</v>
      </c>
    </row>
    <row r="7" spans="4:5" x14ac:dyDescent="0.25">
      <c r="D7">
        <v>2002</v>
      </c>
      <c r="E7">
        <f>COUNTIF(Feuil1!D:D,2002)</f>
        <v>7</v>
      </c>
    </row>
    <row r="8" spans="4:5" x14ac:dyDescent="0.25">
      <c r="D8">
        <v>2003</v>
      </c>
      <c r="E8">
        <f>COUNTIF(Feuil1!D:D,2003)</f>
        <v>4</v>
      </c>
    </row>
    <row r="9" spans="4:5" x14ac:dyDescent="0.25">
      <c r="D9">
        <v>2004</v>
      </c>
      <c r="E9">
        <f>COUNTIF(Feuil1!D:D,2004)</f>
        <v>3</v>
      </c>
    </row>
    <row r="10" spans="4:5" x14ac:dyDescent="0.25">
      <c r="D10">
        <v>2005</v>
      </c>
      <c r="E10">
        <f>COUNTIF(Feuil1!D:D,2005)</f>
        <v>3</v>
      </c>
    </row>
    <row r="11" spans="4:5" x14ac:dyDescent="0.25">
      <c r="D11">
        <v>2006</v>
      </c>
      <c r="E11">
        <f>COUNTIF(Feuil1!D:D,2006)</f>
        <v>10</v>
      </c>
    </row>
    <row r="12" spans="4:5" x14ac:dyDescent="0.25">
      <c r="D12">
        <v>2007</v>
      </c>
      <c r="E12">
        <f>COUNTIF(Feuil1!D:D,2007)</f>
        <v>10</v>
      </c>
    </row>
    <row r="13" spans="4:5" x14ac:dyDescent="0.25">
      <c r="D13">
        <v>2008</v>
      </c>
      <c r="E13">
        <f>COUNTIF(Feuil1!D:D,2008)</f>
        <v>69</v>
      </c>
    </row>
    <row r="14" spans="4:5" x14ac:dyDescent="0.25">
      <c r="D14">
        <v>2009</v>
      </c>
      <c r="E14">
        <f>COUNTIF(Feuil1!D:D,2009)</f>
        <v>293</v>
      </c>
    </row>
    <row r="15" spans="4:5" x14ac:dyDescent="0.25">
      <c r="D15">
        <v>2010</v>
      </c>
      <c r="E15">
        <f>COUNTIF(Feuil1!D:D,2010)</f>
        <v>174</v>
      </c>
    </row>
    <row r="16" spans="4:5" x14ac:dyDescent="0.25">
      <c r="D16">
        <v>2011</v>
      </c>
      <c r="E16">
        <f>COUNTIF(Feuil1!D:D,2011)</f>
        <v>11</v>
      </c>
    </row>
    <row r="17" spans="4:5" x14ac:dyDescent="0.25">
      <c r="D17">
        <v>2012</v>
      </c>
      <c r="E17">
        <f>COUNTIF(Feuil1!D:D,2012)</f>
        <v>0</v>
      </c>
    </row>
    <row r="18" spans="4:5" x14ac:dyDescent="0.25">
      <c r="D18">
        <v>2013</v>
      </c>
      <c r="E18">
        <f>COUNTIF(Feuil1!D:D,2013)</f>
        <v>0</v>
      </c>
    </row>
    <row r="19" spans="4:5" x14ac:dyDescent="0.25">
      <c r="D19">
        <v>2014</v>
      </c>
      <c r="E19">
        <f>COUNTIF(Feuil1!D:D,2014)</f>
        <v>0</v>
      </c>
    </row>
    <row r="20" spans="4:5" x14ac:dyDescent="0.25">
      <c r="D20">
        <v>2015</v>
      </c>
      <c r="E20">
        <f>COUNTIF(Feuil1!D:D,2015)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Feuil1!luxleakscorrected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2015-05-19T12:50:56Z</dcterms:created>
  <dcterms:modified xsi:type="dcterms:W3CDTF">2015-05-26T14:07:52Z</dcterms:modified>
</cp:coreProperties>
</file>