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" l="1"/>
  <c r="U22" i="1" s="1"/>
  <c r="S22" i="1"/>
  <c r="T22" i="1"/>
  <c r="V22" i="1"/>
  <c r="R23" i="1"/>
  <c r="U23" i="1" s="1"/>
  <c r="S23" i="1"/>
  <c r="T23" i="1"/>
  <c r="V23" i="1"/>
  <c r="R24" i="1"/>
  <c r="U24" i="1" s="1"/>
  <c r="S24" i="1"/>
  <c r="T24" i="1"/>
  <c r="V24" i="1"/>
  <c r="R25" i="1"/>
  <c r="U25" i="1" s="1"/>
  <c r="S25" i="1"/>
  <c r="T25" i="1"/>
  <c r="V25" i="1"/>
  <c r="R26" i="1"/>
  <c r="S26" i="1"/>
  <c r="T26" i="1"/>
  <c r="U26" i="1"/>
  <c r="V26" i="1"/>
  <c r="R27" i="1"/>
  <c r="U27" i="1" s="1"/>
  <c r="S27" i="1"/>
  <c r="T27" i="1"/>
  <c r="V27" i="1"/>
  <c r="R28" i="1"/>
  <c r="U28" i="1" s="1"/>
  <c r="S28" i="1"/>
  <c r="T28" i="1"/>
  <c r="V28" i="1"/>
  <c r="R29" i="1"/>
  <c r="U29" i="1" s="1"/>
  <c r="S29" i="1"/>
  <c r="T29" i="1"/>
  <c r="V29" i="1"/>
  <c r="V21" i="1"/>
  <c r="T21" i="1"/>
  <c r="S21" i="1"/>
  <c r="R21" i="1"/>
  <c r="U21" i="1" s="1"/>
  <c r="D24" i="1"/>
  <c r="D23" i="1"/>
  <c r="D22" i="1"/>
  <c r="D21" i="1"/>
  <c r="R45" i="1" l="1"/>
  <c r="U45" i="1" s="1"/>
  <c r="S45" i="1"/>
  <c r="T45" i="1"/>
  <c r="V45" i="1"/>
  <c r="R46" i="1"/>
  <c r="S46" i="1"/>
  <c r="T46" i="1"/>
  <c r="U46" i="1"/>
  <c r="V46" i="1"/>
  <c r="R47" i="1"/>
  <c r="U47" i="1" s="1"/>
  <c r="S47" i="1"/>
  <c r="T47" i="1"/>
  <c r="V47" i="1"/>
  <c r="R39" i="1"/>
  <c r="U39" i="1" s="1"/>
  <c r="S39" i="1"/>
  <c r="T39" i="1"/>
  <c r="V39" i="1"/>
  <c r="R40" i="1"/>
  <c r="U40" i="1" s="1"/>
  <c r="S40" i="1"/>
  <c r="T40" i="1"/>
  <c r="V40" i="1"/>
  <c r="R41" i="1"/>
  <c r="U41" i="1" s="1"/>
  <c r="S41" i="1"/>
  <c r="T41" i="1"/>
  <c r="V41" i="1"/>
  <c r="R42" i="1"/>
  <c r="U42" i="1" s="1"/>
  <c r="S42" i="1"/>
  <c r="T42" i="1"/>
  <c r="V42" i="1"/>
  <c r="R43" i="1"/>
  <c r="U43" i="1" s="1"/>
  <c r="S43" i="1"/>
  <c r="T43" i="1"/>
  <c r="V43" i="1"/>
  <c r="R44" i="1"/>
  <c r="U44" i="1" s="1"/>
  <c r="S44" i="1"/>
  <c r="T44" i="1"/>
  <c r="V44" i="1"/>
  <c r="R38" i="1"/>
  <c r="U38" i="1" s="1"/>
  <c r="S38" i="1"/>
  <c r="T38" i="1"/>
  <c r="V38" i="1"/>
  <c r="T37" i="1"/>
  <c r="S37" i="1"/>
  <c r="V37" i="1"/>
  <c r="R37" i="1"/>
  <c r="U37" i="1" s="1"/>
  <c r="D37" i="1"/>
  <c r="D39" i="1"/>
  <c r="D40" i="1"/>
  <c r="D41" i="1"/>
  <c r="D42" i="1"/>
  <c r="D38" i="1"/>
  <c r="V12" i="1" l="1"/>
  <c r="U12" i="1"/>
  <c r="T12" i="1"/>
  <c r="S12" i="1"/>
  <c r="R12" i="1"/>
  <c r="V11" i="1"/>
  <c r="U11" i="1"/>
  <c r="T11" i="1"/>
  <c r="S11" i="1"/>
  <c r="R11" i="1"/>
  <c r="V10" i="1"/>
  <c r="T10" i="1"/>
  <c r="S10" i="1"/>
  <c r="R10" i="1"/>
  <c r="U10" i="1" s="1"/>
  <c r="V9" i="1"/>
  <c r="T9" i="1"/>
  <c r="S9" i="1"/>
  <c r="R9" i="1"/>
  <c r="U9" i="1" s="1"/>
  <c r="V8" i="1"/>
  <c r="T8" i="1"/>
  <c r="S8" i="1"/>
  <c r="R8" i="1"/>
  <c r="U8" i="1" s="1"/>
  <c r="V7" i="1"/>
  <c r="T7" i="1"/>
  <c r="S7" i="1"/>
  <c r="R7" i="1"/>
  <c r="U7" i="1" s="1"/>
  <c r="V6" i="1"/>
  <c r="T6" i="1"/>
  <c r="S6" i="1"/>
  <c r="R6" i="1"/>
  <c r="U6" i="1" s="1"/>
  <c r="R5" i="1"/>
  <c r="U5" i="1" s="1"/>
  <c r="T5" i="1"/>
  <c r="V4" i="1"/>
  <c r="T4" i="1"/>
  <c r="S4" i="1"/>
  <c r="R4" i="1"/>
  <c r="U4" i="1" s="1"/>
  <c r="V3" i="1"/>
  <c r="T3" i="1"/>
  <c r="S3" i="1"/>
  <c r="R3" i="1"/>
  <c r="U3" i="1" s="1"/>
  <c r="V2" i="1"/>
  <c r="U2" i="1"/>
  <c r="T2" i="1"/>
  <c r="S2" i="1"/>
  <c r="R2" i="1"/>
  <c r="S5" i="1" l="1"/>
  <c r="V5" i="1"/>
</calcChain>
</file>

<file path=xl/sharedStrings.xml><?xml version="1.0" encoding="utf-8"?>
<sst xmlns="http://schemas.openxmlformats.org/spreadsheetml/2006/main" count="32" uniqueCount="12">
  <si>
    <t>x^3+3x^2+6x-1=0</t>
  </si>
  <si>
    <t>ctg(1.05x)-x^2=0</t>
  </si>
  <si>
    <t>x</t>
  </si>
  <si>
    <t>y</t>
  </si>
  <si>
    <t>k</t>
  </si>
  <si>
    <t>a</t>
  </si>
  <si>
    <t>b</t>
  </si>
  <si>
    <t>c</t>
  </si>
  <si>
    <t>f(a)</t>
  </si>
  <si>
    <t>f(b)</t>
  </si>
  <si>
    <t>f(c)</t>
  </si>
  <si>
    <t>|b_k-a_k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</si>
</sst>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1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y=ctg(1.05x)-x^2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Лист1!$C$2:$C$7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Лист1!$D$2:$D$7</c:f>
              <c:numCache>
                <c:formatCode>General</c:formatCode>
                <c:ptCount val="6"/>
                <c:pt idx="0">
                  <c:v>1.4764600000000001</c:v>
                </c:pt>
                <c:pt idx="1">
                  <c:v>1.01153</c:v>
                </c:pt>
                <c:pt idx="2">
                  <c:v>0.61624100000000004</c:v>
                </c:pt>
                <c:pt idx="3">
                  <c:v>0.256353</c:v>
                </c:pt>
                <c:pt idx="4">
                  <c:v>-8.7304000000000007E-2</c:v>
                </c:pt>
                <c:pt idx="5">
                  <c:v>-0.42637999999999998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A-4E18-8D40-481638677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77008"/>
        <c:axId val="426404216"/>
      </c:scatterChart>
      <c:valAx>
        <c:axId val="42257700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404216"/>
        <c:crosses val="autoZero"/>
        <c:crossBetween val="midCat"/>
      </c:valAx>
      <c:valAx>
        <c:axId val="426404216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577008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y=x^3+3x^2+6x-1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Лист1!$D$36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Лист1!$C$37:$C$42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Лист1!$D$37:$D$42</c:f>
              <c:numCache>
                <c:formatCode>General</c:formatCode>
                <c:ptCount val="6"/>
                <c:pt idx="0">
                  <c:v>-1</c:v>
                </c:pt>
                <c:pt idx="1">
                  <c:v>-0.36899999999999988</c:v>
                </c:pt>
                <c:pt idx="2">
                  <c:v>0.32800000000000029</c:v>
                </c:pt>
                <c:pt idx="3">
                  <c:v>1.097</c:v>
                </c:pt>
                <c:pt idx="4">
                  <c:v>1.9440000000000004</c:v>
                </c:pt>
                <c:pt idx="5">
                  <c:v>2.875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A-4575-B082-A49C507BA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00424"/>
        <c:axId val="417901408"/>
      </c:scatterChart>
      <c:valAx>
        <c:axId val="41790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901408"/>
        <c:crosses val="autoZero"/>
        <c:crossBetween val="midCat"/>
      </c:valAx>
      <c:valAx>
        <c:axId val="4179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90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Лист1!$D$20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Лист1!$C$21:$C$24</c:f>
              <c:numCache>
                <c:formatCode>General</c:formatCode>
                <c:ptCount val="4"/>
                <c:pt idx="0">
                  <c:v>3.08</c:v>
                </c:pt>
                <c:pt idx="1">
                  <c:v>3.09</c:v>
                </c:pt>
                <c:pt idx="2">
                  <c:v>3.1</c:v>
                </c:pt>
                <c:pt idx="3">
                  <c:v>3.11</c:v>
                </c:pt>
              </c:numCache>
            </c:numRef>
          </c:xVal>
          <c:yVal>
            <c:numRef>
              <c:f>Лист1!$D$21:$D$24</c:f>
              <c:numCache>
                <c:formatCode>General</c:formatCode>
                <c:ptCount val="4"/>
                <c:pt idx="0">
                  <c:v>1.3044304317108057</c:v>
                </c:pt>
                <c:pt idx="1">
                  <c:v>0.13505252622259789</c:v>
                </c:pt>
                <c:pt idx="2">
                  <c:v>-0.83006399232297845</c:v>
                </c:pt>
                <c:pt idx="3">
                  <c:v>-1.6428982924536299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E4-46AB-B91D-2F59229D9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1296"/>
        <c:axId val="413771952"/>
      </c:scatterChart>
      <c:valAx>
        <c:axId val="41377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771952"/>
        <c:crosses val="autoZero"/>
        <c:crossBetween val="midCat"/>
      </c:valAx>
      <c:valAx>
        <c:axId val="4137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77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3810</xdr:rowOff>
    </xdr:from>
    <xdr:to>
      <xdr:col>13</xdr:col>
      <xdr:colOff>15240</xdr:colOff>
      <xdr:row>17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35</xdr:row>
      <xdr:rowOff>11430</xdr:rowOff>
    </xdr:from>
    <xdr:to>
      <xdr:col>12</xdr:col>
      <xdr:colOff>312420</xdr:colOff>
      <xdr:row>49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</xdr:colOff>
      <xdr:row>19</xdr:row>
      <xdr:rowOff>3810</xdr:rowOff>
    </xdr:from>
    <xdr:to>
      <xdr:col>12</xdr:col>
      <xdr:colOff>335280</xdr:colOff>
      <xdr:row>34</xdr:row>
      <xdr:rowOff>3810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workbookViewId="0">
      <selection activeCell="N38" sqref="N38"/>
    </sheetView>
  </sheetViews>
  <sheetFormatPr defaultRowHeight="14.4" x14ac:dyDescent="0.3"/>
  <cols>
    <col min="1" max="1" width="26.5546875" customWidth="1"/>
    <col min="22" max="22" width="9.33203125" customWidth="1"/>
  </cols>
  <sheetData>
    <row r="1" spans="1:22" ht="18" x14ac:dyDescent="0.35">
      <c r="A1" s="4" t="s">
        <v>1</v>
      </c>
      <c r="C1" s="1" t="s">
        <v>2</v>
      </c>
      <c r="D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</row>
    <row r="2" spans="1:22" x14ac:dyDescent="0.3">
      <c r="C2" s="1">
        <v>0.5</v>
      </c>
      <c r="D2" s="1">
        <v>1.4764600000000001</v>
      </c>
      <c r="O2" s="1">
        <v>0</v>
      </c>
      <c r="P2" s="1">
        <v>0.8</v>
      </c>
      <c r="Q2" s="1">
        <v>0.9</v>
      </c>
      <c r="R2" s="1">
        <f t="shared" ref="R2:R12" si="0">(P2+Q2)/2</f>
        <v>0.85000000000000009</v>
      </c>
      <c r="S2" s="1">
        <f t="shared" ref="S2:S12" si="1">_xlfn.COT(1.05*P2)-P2*P2</f>
        <v>0.25635263919101037</v>
      </c>
      <c r="T2" s="1">
        <f t="shared" ref="T2:T12" si="2">_xlfn.COT(1.05*Q2)-Q2*Q2</f>
        <v>-8.7304016091967251E-2</v>
      </c>
      <c r="U2" s="1">
        <f t="shared" ref="U2:U12" si="3">_xlfn.COT(1.05*R2)-R2*R2</f>
        <v>8.3347487389073605E-2</v>
      </c>
      <c r="V2" s="1">
        <f t="shared" ref="V2:V12" si="4">ABS(Q2-P2)</f>
        <v>9.9999999999999978E-2</v>
      </c>
    </row>
    <row r="3" spans="1:22" x14ac:dyDescent="0.3">
      <c r="C3" s="1">
        <v>0.6</v>
      </c>
      <c r="D3" s="1">
        <v>1.01153</v>
      </c>
      <c r="O3" s="1">
        <v>1</v>
      </c>
      <c r="P3" s="1">
        <v>0.85</v>
      </c>
      <c r="Q3" s="1">
        <v>0.9</v>
      </c>
      <c r="R3" s="1">
        <f t="shared" si="0"/>
        <v>0.875</v>
      </c>
      <c r="S3" s="1">
        <f t="shared" si="1"/>
        <v>8.334748738907416E-2</v>
      </c>
      <c r="T3" s="1">
        <f t="shared" si="2"/>
        <v>-8.7304016091967251E-2</v>
      </c>
      <c r="U3" s="1">
        <f t="shared" si="3"/>
        <v>-2.1866445200843243E-3</v>
      </c>
      <c r="V3" s="1">
        <f t="shared" si="4"/>
        <v>5.0000000000000044E-2</v>
      </c>
    </row>
    <row r="4" spans="1:22" x14ac:dyDescent="0.3">
      <c r="C4" s="1">
        <v>0.7</v>
      </c>
      <c r="D4" s="1">
        <v>0.61624100000000004</v>
      </c>
      <c r="O4" s="1">
        <v>2</v>
      </c>
      <c r="P4" s="1">
        <v>0.85</v>
      </c>
      <c r="Q4" s="1">
        <v>0.875</v>
      </c>
      <c r="R4" s="1">
        <f t="shared" si="0"/>
        <v>0.86250000000000004</v>
      </c>
      <c r="S4" s="1">
        <f t="shared" si="1"/>
        <v>8.334748738907416E-2</v>
      </c>
      <c r="T4" s="1">
        <f t="shared" si="2"/>
        <v>-2.1866445200843243E-3</v>
      </c>
      <c r="U4" s="1">
        <f t="shared" si="3"/>
        <v>4.0518345744796291E-2</v>
      </c>
      <c r="V4" s="1">
        <f t="shared" si="4"/>
        <v>2.5000000000000022E-2</v>
      </c>
    </row>
    <row r="5" spans="1:22" x14ac:dyDescent="0.3">
      <c r="C5" s="1">
        <v>0.8</v>
      </c>
      <c r="D5" s="1">
        <v>0.256353</v>
      </c>
      <c r="O5" s="1">
        <v>3</v>
      </c>
      <c r="P5" s="1">
        <v>0.86250000000000004</v>
      </c>
      <c r="Q5" s="1">
        <v>0.875</v>
      </c>
      <c r="R5" s="1">
        <f t="shared" si="0"/>
        <v>0.86875000000000002</v>
      </c>
      <c r="S5" s="1">
        <f t="shared" si="1"/>
        <v>4.0518345744796291E-2</v>
      </c>
      <c r="T5" s="1">
        <f t="shared" si="2"/>
        <v>-2.1866445200843243E-3</v>
      </c>
      <c r="U5" s="1">
        <f t="shared" si="3"/>
        <v>1.9151622243598565E-2</v>
      </c>
      <c r="V5" s="1">
        <f t="shared" si="4"/>
        <v>1.2499999999999956E-2</v>
      </c>
    </row>
    <row r="6" spans="1:22" x14ac:dyDescent="0.3">
      <c r="C6" s="1">
        <v>0.9</v>
      </c>
      <c r="D6" s="1">
        <v>-8.7304000000000007E-2</v>
      </c>
      <c r="O6" s="1">
        <v>4</v>
      </c>
      <c r="P6" s="1">
        <v>0.86875000000000002</v>
      </c>
      <c r="Q6" s="1">
        <v>0.875</v>
      </c>
      <c r="R6" s="1">
        <f t="shared" si="0"/>
        <v>0.87187499999999996</v>
      </c>
      <c r="S6" s="1">
        <f t="shared" si="1"/>
        <v>1.9151622243598565E-2</v>
      </c>
      <c r="T6" s="1">
        <f t="shared" si="2"/>
        <v>-2.1866445200843243E-3</v>
      </c>
      <c r="U6" s="1">
        <f t="shared" si="3"/>
        <v>8.4790892053812073E-3</v>
      </c>
      <c r="V6" s="1">
        <f t="shared" si="4"/>
        <v>6.2499999999999778E-3</v>
      </c>
    </row>
    <row r="7" spans="1:22" x14ac:dyDescent="0.3">
      <c r="C7" s="1">
        <v>1</v>
      </c>
      <c r="D7" s="1">
        <v>-0.42637999999999998</v>
      </c>
      <c r="O7" s="1">
        <v>5</v>
      </c>
      <c r="P7" s="1">
        <v>0.87187499999999996</v>
      </c>
      <c r="Q7" s="1">
        <v>0.875</v>
      </c>
      <c r="R7" s="1">
        <f t="shared" si="0"/>
        <v>0.87343749999999998</v>
      </c>
      <c r="S7" s="1">
        <f t="shared" si="1"/>
        <v>8.4790892053812073E-3</v>
      </c>
      <c r="T7" s="1">
        <f t="shared" si="2"/>
        <v>-2.1866445200843243E-3</v>
      </c>
      <c r="U7" s="1">
        <f t="shared" si="3"/>
        <v>3.1453918719337448E-3</v>
      </c>
      <c r="V7" s="1">
        <f t="shared" si="4"/>
        <v>3.1250000000000444E-3</v>
      </c>
    </row>
    <row r="8" spans="1:22" x14ac:dyDescent="0.3">
      <c r="O8" s="1">
        <v>6</v>
      </c>
      <c r="P8" s="1">
        <v>0.87343800000000005</v>
      </c>
      <c r="Q8" s="1">
        <v>0.875</v>
      </c>
      <c r="R8" s="1">
        <f t="shared" si="0"/>
        <v>0.87421900000000008</v>
      </c>
      <c r="S8" s="1">
        <f t="shared" si="1"/>
        <v>3.1436853566857437E-3</v>
      </c>
      <c r="T8" s="1">
        <f t="shared" si="2"/>
        <v>-2.1866445200843243E-3</v>
      </c>
      <c r="U8" s="1">
        <f t="shared" si="3"/>
        <v>4.7831534856845881E-4</v>
      </c>
      <c r="V8" s="1">
        <f t="shared" si="4"/>
        <v>1.5619999999999523E-3</v>
      </c>
    </row>
    <row r="9" spans="1:22" x14ac:dyDescent="0.3">
      <c r="O9" s="1">
        <v>7</v>
      </c>
      <c r="P9" s="1">
        <v>0.87421899999999997</v>
      </c>
      <c r="Q9" s="1">
        <v>0.875</v>
      </c>
      <c r="R9" s="1">
        <f t="shared" si="0"/>
        <v>0.87460950000000004</v>
      </c>
      <c r="S9" s="1">
        <f t="shared" si="1"/>
        <v>4.7831534856879188E-4</v>
      </c>
      <c r="T9" s="1">
        <f t="shared" si="2"/>
        <v>-2.1866445200843243E-3</v>
      </c>
      <c r="U9" s="1">
        <f t="shared" si="3"/>
        <v>-8.5421555240028368E-4</v>
      </c>
      <c r="V9" s="1">
        <f t="shared" si="4"/>
        <v>7.8100000000003167E-4</v>
      </c>
    </row>
    <row r="10" spans="1:22" x14ac:dyDescent="0.3">
      <c r="O10" s="1">
        <v>8</v>
      </c>
      <c r="P10" s="1">
        <v>0.87421899999999997</v>
      </c>
      <c r="Q10" s="1">
        <v>0.87461</v>
      </c>
      <c r="R10" s="1">
        <f t="shared" si="0"/>
        <v>0.87441449999999998</v>
      </c>
      <c r="S10" s="1">
        <f t="shared" si="1"/>
        <v>4.7831534856879188E-4</v>
      </c>
      <c r="T10" s="1">
        <f t="shared" si="2"/>
        <v>-8.5592167246273387E-4</v>
      </c>
      <c r="U10" s="1">
        <f t="shared" si="3"/>
        <v>-1.8881597386422033E-4</v>
      </c>
      <c r="V10" s="1">
        <f t="shared" si="4"/>
        <v>3.9100000000003021E-4</v>
      </c>
    </row>
    <row r="11" spans="1:22" x14ac:dyDescent="0.3">
      <c r="O11" s="1">
        <v>9</v>
      </c>
      <c r="P11" s="1">
        <v>0.87421899999999997</v>
      </c>
      <c r="Q11" s="1">
        <v>0.87441500000000005</v>
      </c>
      <c r="R11" s="1">
        <f t="shared" si="0"/>
        <v>0.87431700000000001</v>
      </c>
      <c r="S11" s="1">
        <f t="shared" si="1"/>
        <v>4.7831534856879188E-4</v>
      </c>
      <c r="T11" s="1">
        <f t="shared" si="2"/>
        <v>-1.905221591974593E-4</v>
      </c>
      <c r="U11" s="1">
        <f t="shared" si="3"/>
        <v>1.4389337057352236E-4</v>
      </c>
      <c r="V11" s="1">
        <f t="shared" si="4"/>
        <v>1.96000000000085E-4</v>
      </c>
    </row>
    <row r="12" spans="1:22" x14ac:dyDescent="0.3">
      <c r="O12" s="1">
        <v>10</v>
      </c>
      <c r="P12" s="2">
        <v>0.87431700000000001</v>
      </c>
      <c r="Q12" s="1">
        <v>0.87441500000000005</v>
      </c>
      <c r="R12" s="3">
        <f t="shared" si="0"/>
        <v>0.87436599999999998</v>
      </c>
      <c r="S12" s="1">
        <f t="shared" si="1"/>
        <v>1.4389337057352236E-4</v>
      </c>
      <c r="T12" s="1">
        <f t="shared" si="2"/>
        <v>-1.905221591974593E-4</v>
      </c>
      <c r="U12" s="1">
        <f t="shared" si="3"/>
        <v>-2.3315199745521653E-5</v>
      </c>
      <c r="V12" s="1">
        <f t="shared" si="4"/>
        <v>9.8000000000042498E-5</v>
      </c>
    </row>
    <row r="20" spans="3:22" x14ac:dyDescent="0.3">
      <c r="C20" s="1" t="s">
        <v>2</v>
      </c>
      <c r="D20" s="1" t="s">
        <v>3</v>
      </c>
      <c r="O20" s="1" t="s">
        <v>4</v>
      </c>
      <c r="P20" s="1" t="s">
        <v>5</v>
      </c>
      <c r="Q20" s="1" t="s">
        <v>6</v>
      </c>
      <c r="R20" s="1" t="s">
        <v>7</v>
      </c>
      <c r="S20" s="1" t="s">
        <v>8</v>
      </c>
      <c r="T20" s="1" t="s">
        <v>9</v>
      </c>
      <c r="U20" s="1" t="s">
        <v>10</v>
      </c>
      <c r="V20" s="1" t="s">
        <v>11</v>
      </c>
    </row>
    <row r="21" spans="3:22" x14ac:dyDescent="0.3">
      <c r="C21" s="1">
        <v>3.08</v>
      </c>
      <c r="D21" s="1">
        <f>_xlfn.COT(1.05*C21)-C21^2</f>
        <v>1.3044304317108057</v>
      </c>
      <c r="O21" s="1">
        <v>0</v>
      </c>
      <c r="P21" s="1">
        <v>3.09</v>
      </c>
      <c r="Q21" s="1">
        <v>3.1</v>
      </c>
      <c r="R21" s="1">
        <f t="shared" ref="R21" si="5">(P21+Q21)/2</f>
        <v>3.0949999999999998</v>
      </c>
      <c r="S21" s="1">
        <f t="shared" ref="S21" si="6">_xlfn.COT(1.05*P21)-P21*P21</f>
        <v>0.13505252622259789</v>
      </c>
      <c r="T21" s="1">
        <f t="shared" ref="T21" si="7">_xlfn.COT(1.05*Q21)-Q21*Q21</f>
        <v>-0.83006399232297845</v>
      </c>
      <c r="U21" s="1">
        <f t="shared" ref="U21" si="8">_xlfn.COT(1.05*R21)-R21*R21</f>
        <v>-0.36931663058471464</v>
      </c>
      <c r="V21" s="1">
        <f t="shared" ref="V21" si="9">ABS(Q21-P21)</f>
        <v>1.0000000000000231E-2</v>
      </c>
    </row>
    <row r="22" spans="3:22" x14ac:dyDescent="0.3">
      <c r="C22" s="1">
        <v>3.09</v>
      </c>
      <c r="D22" s="1">
        <f>_xlfn.COT(1.05*C22)-C22^2</f>
        <v>0.13505252622259789</v>
      </c>
      <c r="O22" s="1">
        <v>1</v>
      </c>
      <c r="P22" s="1">
        <v>3.09</v>
      </c>
      <c r="Q22" s="1">
        <v>3.0950000000000002</v>
      </c>
      <c r="R22" s="1">
        <f t="shared" ref="R22:R31" si="10">(P22+Q22)/2</f>
        <v>3.0925000000000002</v>
      </c>
      <c r="S22" s="1">
        <f t="shared" ref="S22:S31" si="11">_xlfn.COT(1.05*P22)-P22*P22</f>
        <v>0.13505252622259789</v>
      </c>
      <c r="T22" s="1">
        <f t="shared" ref="T22:T31" si="12">_xlfn.COT(1.05*Q22)-Q22*Q22</f>
        <v>-0.36931663058475728</v>
      </c>
      <c r="U22" s="1">
        <f t="shared" ref="U22:U31" si="13">_xlfn.COT(1.05*R22)-R22*R22</f>
        <v>-0.12299213929404296</v>
      </c>
      <c r="V22" s="1">
        <f t="shared" ref="V22:V31" si="14">ABS(Q22-P22)</f>
        <v>5.0000000000003375E-3</v>
      </c>
    </row>
    <row r="23" spans="3:22" x14ac:dyDescent="0.3">
      <c r="C23" s="1">
        <v>3.1</v>
      </c>
      <c r="D23" s="1">
        <f>_xlfn.COT(1.05*C23)-C23^2</f>
        <v>-0.83006399232297845</v>
      </c>
      <c r="O23" s="1">
        <v>2</v>
      </c>
      <c r="P23" s="1">
        <v>3.09</v>
      </c>
      <c r="Q23" s="1">
        <v>3.0950000000000002</v>
      </c>
      <c r="R23" s="1">
        <f t="shared" si="10"/>
        <v>3.0925000000000002</v>
      </c>
      <c r="S23" s="1">
        <f t="shared" si="11"/>
        <v>0.13505252622259789</v>
      </c>
      <c r="T23" s="1">
        <f t="shared" si="12"/>
        <v>-0.36931663058475728</v>
      </c>
      <c r="U23" s="1">
        <f t="shared" si="13"/>
        <v>-0.12299213929404296</v>
      </c>
      <c r="V23" s="1">
        <f t="shared" si="14"/>
        <v>5.0000000000003375E-3</v>
      </c>
    </row>
    <row r="24" spans="3:22" x14ac:dyDescent="0.3">
      <c r="C24" s="1">
        <v>3.11</v>
      </c>
      <c r="D24" s="1">
        <f>_xlfn.COT(1.05*C24)-C24^2</f>
        <v>-1.6428982924536299</v>
      </c>
      <c r="O24" s="1">
        <v>3</v>
      </c>
      <c r="P24" s="1">
        <v>3.09</v>
      </c>
      <c r="Q24" s="1">
        <v>3.0924999999999998</v>
      </c>
      <c r="R24" s="1">
        <f t="shared" si="10"/>
        <v>3.0912499999999996</v>
      </c>
      <c r="S24" s="1">
        <f t="shared" si="11"/>
        <v>0.13505252622259789</v>
      </c>
      <c r="T24" s="1">
        <f t="shared" si="12"/>
        <v>-0.12299213929400032</v>
      </c>
      <c r="U24" s="1">
        <f t="shared" si="13"/>
        <v>4.5097624760561672E-3</v>
      </c>
      <c r="V24" s="1">
        <f t="shared" si="14"/>
        <v>2.4999999999999467E-3</v>
      </c>
    </row>
    <row r="25" spans="3:22" x14ac:dyDescent="0.3">
      <c r="O25" s="6">
        <v>4</v>
      </c>
      <c r="P25" s="6">
        <v>3.0912500000000001</v>
      </c>
      <c r="Q25" s="6">
        <v>3.0924999999999998</v>
      </c>
      <c r="R25" s="6">
        <f t="shared" si="10"/>
        <v>3.0918749999999999</v>
      </c>
      <c r="S25" s="6">
        <f t="shared" si="11"/>
        <v>4.5097624760117583E-3</v>
      </c>
      <c r="T25" s="6">
        <f t="shared" si="12"/>
        <v>-0.12299213929400032</v>
      </c>
      <c r="U25" s="6">
        <f t="shared" si="13"/>
        <v>-5.9614153307469664E-2</v>
      </c>
      <c r="V25" s="6">
        <f t="shared" si="14"/>
        <v>1.2499999999997513E-3</v>
      </c>
    </row>
    <row r="26" spans="3:22" x14ac:dyDescent="0.3">
      <c r="O26" s="1">
        <v>5</v>
      </c>
      <c r="P26" s="1">
        <v>3.0912500000000001</v>
      </c>
      <c r="Q26" s="1">
        <v>3.0918749999999999</v>
      </c>
      <c r="R26" s="1">
        <f t="shared" si="10"/>
        <v>3.0915625000000002</v>
      </c>
      <c r="S26" s="1">
        <f t="shared" si="11"/>
        <v>4.5097624760117583E-3</v>
      </c>
      <c r="T26" s="1">
        <f t="shared" si="12"/>
        <v>-5.9614153307469664E-2</v>
      </c>
      <c r="U26" s="1">
        <f t="shared" si="13"/>
        <v>-2.7646315485286621E-2</v>
      </c>
      <c r="V26" s="1">
        <f t="shared" si="14"/>
        <v>6.2499999999987566E-4</v>
      </c>
    </row>
    <row r="27" spans="3:22" x14ac:dyDescent="0.3">
      <c r="O27" s="1">
        <v>6</v>
      </c>
      <c r="P27" s="1">
        <v>3.0912500000000001</v>
      </c>
      <c r="Q27" s="1">
        <v>3.0915629999999998</v>
      </c>
      <c r="R27" s="1">
        <f t="shared" si="10"/>
        <v>3.0914064999999997</v>
      </c>
      <c r="S27" s="1">
        <f t="shared" si="11"/>
        <v>4.5097624760117583E-3</v>
      </c>
      <c r="T27" s="1">
        <f t="shared" si="12"/>
        <v>-2.7697613903828966E-2</v>
      </c>
      <c r="U27" s="1">
        <f t="shared" si="13"/>
        <v>-1.1617642328598521E-2</v>
      </c>
      <c r="V27" s="1">
        <f t="shared" si="14"/>
        <v>3.1299999999978567E-4</v>
      </c>
    </row>
    <row r="28" spans="3:22" x14ac:dyDescent="0.3">
      <c r="O28" s="1">
        <v>7</v>
      </c>
      <c r="P28" s="1">
        <v>3.0912500000000001</v>
      </c>
      <c r="Q28" s="1">
        <v>3.0914069999999998</v>
      </c>
      <c r="R28" s="1">
        <f t="shared" si="10"/>
        <v>3.0913284999999999</v>
      </c>
      <c r="S28" s="1">
        <f t="shared" si="11"/>
        <v>4.5097624760117583E-3</v>
      </c>
      <c r="T28" s="1">
        <f t="shared" si="12"/>
        <v>-1.1669091450137614E-2</v>
      </c>
      <c r="U28" s="1">
        <f t="shared" si="13"/>
        <v>-3.5856456582603613E-3</v>
      </c>
      <c r="V28" s="1">
        <f t="shared" si="14"/>
        <v>1.5699999999974068E-4</v>
      </c>
    </row>
    <row r="29" spans="3:22" x14ac:dyDescent="0.3">
      <c r="O29" s="1">
        <v>8</v>
      </c>
      <c r="P29" s="1">
        <v>3.0912500000000001</v>
      </c>
      <c r="Q29" s="1">
        <v>3.091329</v>
      </c>
      <c r="R29" s="1">
        <f t="shared" si="10"/>
        <v>3.0912895000000002</v>
      </c>
      <c r="S29" s="1">
        <f t="shared" si="11"/>
        <v>4.5097624760117583E-3</v>
      </c>
      <c r="T29" s="1">
        <f t="shared" si="12"/>
        <v>-3.6371703980098147E-3</v>
      </c>
      <c r="U29" s="1">
        <f t="shared" si="13"/>
        <v>4.3477985092543747E-4</v>
      </c>
      <c r="V29" s="1">
        <f t="shared" si="14"/>
        <v>7.8999999999940229E-5</v>
      </c>
    </row>
    <row r="30" spans="3:22" x14ac:dyDescent="0.3">
      <c r="O30" s="7"/>
      <c r="P30" s="7"/>
      <c r="Q30" s="7"/>
      <c r="R30" s="7"/>
      <c r="S30" s="7"/>
      <c r="T30" s="7"/>
      <c r="U30" s="7"/>
      <c r="V30" s="7"/>
    </row>
    <row r="31" spans="3:22" x14ac:dyDescent="0.3">
      <c r="O31" s="7"/>
      <c r="P31" s="7"/>
      <c r="Q31" s="7"/>
      <c r="R31" s="7"/>
      <c r="S31" s="7"/>
      <c r="T31" s="7"/>
      <c r="U31" s="7"/>
      <c r="V31" s="7"/>
    </row>
    <row r="36" spans="1:22" ht="18" x14ac:dyDescent="0.35">
      <c r="A36" s="5" t="s">
        <v>0</v>
      </c>
      <c r="C36" s="1" t="s">
        <v>2</v>
      </c>
      <c r="D36" s="1" t="s">
        <v>3</v>
      </c>
      <c r="O36" s="1" t="s">
        <v>4</v>
      </c>
      <c r="P36" s="1" t="s">
        <v>5</v>
      </c>
      <c r="Q36" s="1" t="s">
        <v>6</v>
      </c>
      <c r="R36" s="1" t="s">
        <v>7</v>
      </c>
      <c r="S36" s="1" t="s">
        <v>8</v>
      </c>
      <c r="T36" s="1" t="s">
        <v>9</v>
      </c>
      <c r="U36" s="1" t="s">
        <v>10</v>
      </c>
      <c r="V36" s="1" t="s">
        <v>11</v>
      </c>
    </row>
    <row r="37" spans="1:22" x14ac:dyDescent="0.3">
      <c r="C37" s="1">
        <v>0</v>
      </c>
      <c r="D37" s="1">
        <f>C37*C37*C37+3*C37*C37+6*C37-1</f>
        <v>-1</v>
      </c>
      <c r="O37" s="1">
        <v>0</v>
      </c>
      <c r="P37" s="1">
        <v>0.1</v>
      </c>
      <c r="Q37" s="1">
        <v>0.2</v>
      </c>
      <c r="R37" s="1">
        <f t="shared" ref="R37" si="15">(P37+Q37)/2</f>
        <v>0.15000000000000002</v>
      </c>
      <c r="S37" s="1">
        <f>P37^3+3*P37^2+6*P37-1</f>
        <v>-0.36899999999999988</v>
      </c>
      <c r="T37" s="1">
        <f t="shared" ref="T37:U37" si="16">Q37^3+3*Q37^2+6*Q37-1</f>
        <v>0.32800000000000029</v>
      </c>
      <c r="U37" s="1">
        <f t="shared" si="16"/>
        <v>-2.9124999999999845E-2</v>
      </c>
      <c r="V37" s="1">
        <f t="shared" ref="V37" si="17">ABS(Q37-P37)</f>
        <v>0.1</v>
      </c>
    </row>
    <row r="38" spans="1:22" x14ac:dyDescent="0.3">
      <c r="C38" s="1">
        <v>0.1</v>
      </c>
      <c r="D38" s="1">
        <f>C38*C38*C38+3*C38*C38+6*C38-1</f>
        <v>-0.36899999999999988</v>
      </c>
      <c r="O38" s="1">
        <v>1</v>
      </c>
      <c r="P38" s="1">
        <v>0.15</v>
      </c>
      <c r="Q38" s="1">
        <v>0.2</v>
      </c>
      <c r="R38" s="1">
        <f t="shared" ref="R38:R39" si="18">(P38+Q38)/2</f>
        <v>0.17499999999999999</v>
      </c>
      <c r="S38" s="1">
        <f>P38^3+3*P38^2+6*P38-1</f>
        <v>-2.9125000000000068E-2</v>
      </c>
      <c r="T38" s="1">
        <f t="shared" ref="T38:T39" si="19">Q38^3+3*Q38^2+6*Q38-1</f>
        <v>0.32800000000000029</v>
      </c>
      <c r="U38" s="1">
        <f t="shared" ref="U38:U39" si="20">R38^3+3*R38^2+6*R38-1</f>
        <v>0.14723437499999981</v>
      </c>
      <c r="V38" s="1">
        <f t="shared" ref="V38:V39" si="21">ABS(Q38-P38)</f>
        <v>5.0000000000000017E-2</v>
      </c>
    </row>
    <row r="39" spans="1:22" x14ac:dyDescent="0.3">
      <c r="C39" s="1">
        <v>0.2</v>
      </c>
      <c r="D39" s="1">
        <f t="shared" ref="D39:D42" si="22">C39*C39*C39+3*C39*C39+6*C39-1</f>
        <v>0.32800000000000029</v>
      </c>
      <c r="O39" s="1">
        <v>2</v>
      </c>
      <c r="P39" s="1">
        <v>0.15</v>
      </c>
      <c r="Q39" s="1">
        <v>0.17499999999999999</v>
      </c>
      <c r="R39" s="1">
        <f t="shared" si="18"/>
        <v>0.16249999999999998</v>
      </c>
      <c r="S39" s="1">
        <f t="shared" ref="S39:S44" si="23">P39^3+3*P39^2+6*P39-1</f>
        <v>-2.9125000000000068E-2</v>
      </c>
      <c r="T39" s="1">
        <f t="shared" si="19"/>
        <v>0.14723437499999981</v>
      </c>
      <c r="U39" s="1">
        <f t="shared" si="20"/>
        <v>5.8509765624999766E-2</v>
      </c>
      <c r="V39" s="1">
        <f t="shared" si="21"/>
        <v>2.4999999999999994E-2</v>
      </c>
    </row>
    <row r="40" spans="1:22" x14ac:dyDescent="0.3">
      <c r="C40" s="1">
        <v>0.3</v>
      </c>
      <c r="D40" s="1">
        <f t="shared" si="22"/>
        <v>1.097</v>
      </c>
      <c r="O40" s="1">
        <v>3</v>
      </c>
      <c r="P40" s="1">
        <v>0.15</v>
      </c>
      <c r="Q40" s="1">
        <v>0.16250000000000001</v>
      </c>
      <c r="R40" s="1">
        <f t="shared" ref="R40:R44" si="24">(P40+Q40)/2</f>
        <v>0.15625</v>
      </c>
      <c r="S40" s="1">
        <f t="shared" si="23"/>
        <v>-2.9125000000000068E-2</v>
      </c>
      <c r="T40" s="1">
        <f t="shared" ref="T40:T44" si="25">Q40^3+3*Q40^2+6*Q40-1</f>
        <v>5.850976562500021E-2</v>
      </c>
      <c r="U40" s="1">
        <f t="shared" ref="U40:U44" si="26">R40^3+3*R40^2+6*R40-1</f>
        <v>1.4556884765625E-2</v>
      </c>
      <c r="V40" s="1">
        <f t="shared" ref="V40:V44" si="27">ABS(Q40-P40)</f>
        <v>1.2500000000000011E-2</v>
      </c>
    </row>
    <row r="41" spans="1:22" x14ac:dyDescent="0.3">
      <c r="C41" s="1">
        <v>0.4</v>
      </c>
      <c r="D41" s="1">
        <f t="shared" si="22"/>
        <v>1.9440000000000004</v>
      </c>
      <c r="O41" s="1">
        <v>4</v>
      </c>
      <c r="P41" s="1">
        <v>0.15</v>
      </c>
      <c r="Q41" s="1">
        <v>0.15625</v>
      </c>
      <c r="R41" s="1">
        <f t="shared" si="24"/>
        <v>0.15312500000000001</v>
      </c>
      <c r="S41" s="1">
        <f t="shared" si="23"/>
        <v>-2.9125000000000068E-2</v>
      </c>
      <c r="T41" s="1">
        <f t="shared" si="25"/>
        <v>1.4556884765625E-2</v>
      </c>
      <c r="U41" s="1">
        <f t="shared" si="26"/>
        <v>-7.3178405761717968E-3</v>
      </c>
      <c r="V41" s="1">
        <f t="shared" si="27"/>
        <v>6.2500000000000056E-3</v>
      </c>
    </row>
    <row r="42" spans="1:22" x14ac:dyDescent="0.3">
      <c r="C42" s="1">
        <v>0.5</v>
      </c>
      <c r="D42" s="1">
        <f t="shared" si="22"/>
        <v>2.875</v>
      </c>
      <c r="O42" s="1">
        <v>5</v>
      </c>
      <c r="P42" s="1">
        <v>0.15312500000000001</v>
      </c>
      <c r="Q42" s="1">
        <v>0.15625</v>
      </c>
      <c r="R42" s="1">
        <f t="shared" si="24"/>
        <v>0.15468750000000001</v>
      </c>
      <c r="S42" s="1">
        <f t="shared" si="23"/>
        <v>-7.3178405761717968E-3</v>
      </c>
      <c r="T42" s="1">
        <f t="shared" si="25"/>
        <v>1.4556884765625E-2</v>
      </c>
      <c r="U42" s="1">
        <f t="shared" si="26"/>
        <v>3.611064910888695E-3</v>
      </c>
      <c r="V42" s="1">
        <f t="shared" si="27"/>
        <v>3.1249999999999889E-3</v>
      </c>
    </row>
    <row r="43" spans="1:22" x14ac:dyDescent="0.3">
      <c r="O43" s="1">
        <v>6</v>
      </c>
      <c r="P43" s="1">
        <v>0.15312500000000001</v>
      </c>
      <c r="Q43" s="1">
        <v>0.15468799999999999</v>
      </c>
      <c r="R43" s="1">
        <f t="shared" si="24"/>
        <v>0.1539065</v>
      </c>
      <c r="S43" s="1">
        <f t="shared" si="23"/>
        <v>-7.3178405761717968E-3</v>
      </c>
      <c r="T43" s="1">
        <f t="shared" si="25"/>
        <v>3.614564866588621E-3</v>
      </c>
      <c r="U43" s="1">
        <f t="shared" si="26"/>
        <v>-1.8537520731478629E-3</v>
      </c>
      <c r="V43" s="1">
        <f t="shared" si="27"/>
        <v>1.5629999999999811E-3</v>
      </c>
    </row>
    <row r="44" spans="1:22" x14ac:dyDescent="0.3">
      <c r="O44" s="1">
        <v>7</v>
      </c>
      <c r="P44" s="1">
        <v>0.15390699999999999</v>
      </c>
      <c r="Q44" s="1">
        <v>0.15468799999999999</v>
      </c>
      <c r="R44" s="1">
        <f t="shared" si="24"/>
        <v>0.15429749999999998</v>
      </c>
      <c r="S44" s="1">
        <f t="shared" si="23"/>
        <v>-1.850254821966546E-3</v>
      </c>
      <c r="T44" s="1">
        <f t="shared" si="25"/>
        <v>3.614564866588621E-3</v>
      </c>
      <c r="U44" s="1">
        <f t="shared" si="26"/>
        <v>8.8162696496785209E-4</v>
      </c>
      <c r="V44" s="1">
        <f t="shared" si="27"/>
        <v>7.8100000000000391E-4</v>
      </c>
    </row>
    <row r="45" spans="1:22" x14ac:dyDescent="0.3">
      <c r="O45" s="1">
        <v>8</v>
      </c>
      <c r="P45" s="1">
        <v>0.15390699999999999</v>
      </c>
      <c r="Q45" s="1">
        <v>0.15429799999999999</v>
      </c>
      <c r="R45" s="1">
        <f t="shared" ref="R45:R47" si="28">(P45+Q45)/2</f>
        <v>0.15410249999999998</v>
      </c>
      <c r="S45" s="1">
        <f t="shared" ref="S45:S47" si="29">P45^3+3*P45^2+6*P45-1</f>
        <v>-1.850254821966546E-3</v>
      </c>
      <c r="T45" s="1">
        <f t="shared" ref="T45:T47" si="30">Q45^3+3*Q45^2+6*Q45-1</f>
        <v>8.8512556991160452E-4</v>
      </c>
      <c r="U45" s="1">
        <f t="shared" ref="U45:U47" si="31">R45^3+3*R45^2+6*R45-1</f>
        <v>-4.8269695628577747E-4</v>
      </c>
      <c r="V45" s="1">
        <f t="shared" ref="V45:V47" si="32">ABS(Q45-P45)</f>
        <v>3.9100000000000246E-4</v>
      </c>
    </row>
    <row r="46" spans="1:22" x14ac:dyDescent="0.3">
      <c r="O46" s="1">
        <v>9</v>
      </c>
      <c r="P46" s="1">
        <v>0.15410299999999999</v>
      </c>
      <c r="Q46" s="1">
        <v>0.15429799999999999</v>
      </c>
      <c r="R46" s="1">
        <f t="shared" si="28"/>
        <v>0.15420049999999999</v>
      </c>
      <c r="S46" s="1">
        <f t="shared" si="29"/>
        <v>-4.7919902654935953E-4</v>
      </c>
      <c r="T46" s="1">
        <f t="shared" si="30"/>
        <v>8.8512556991160452E-4</v>
      </c>
      <c r="U46" s="1">
        <f t="shared" si="31"/>
        <v>2.0293035532570336E-4</v>
      </c>
      <c r="V46" s="1">
        <f t="shared" si="32"/>
        <v>1.9500000000000073E-4</v>
      </c>
    </row>
    <row r="47" spans="1:22" ht="18" x14ac:dyDescent="0.35">
      <c r="A47" s="5"/>
      <c r="O47" s="1">
        <v>10</v>
      </c>
      <c r="P47" s="1">
        <v>0.15410299999999999</v>
      </c>
      <c r="Q47" s="1">
        <v>0.154201</v>
      </c>
      <c r="R47" s="3">
        <f t="shared" si="28"/>
        <v>0.15415200000000001</v>
      </c>
      <c r="S47" s="1">
        <f t="shared" si="29"/>
        <v>-4.7919902654935953E-4</v>
      </c>
      <c r="T47" s="1">
        <f t="shared" si="30"/>
        <v>2.0642862438258192E-4</v>
      </c>
      <c r="U47" s="1">
        <f t="shared" si="31"/>
        <v>-1.3639351444005854E-4</v>
      </c>
      <c r="V47" s="1">
        <f t="shared" si="32"/>
        <v>9.8000000000014742E-5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2023-02-16T10:38:28Z</dcterms:modified>
</cp:coreProperties>
</file>